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<sst xmlns="http://schemas.openxmlformats.org/spreadsheetml/2006/main" count="76" uniqueCount="60">
  <si>
    <t>Támogatásértékű bevételek megnevezése</t>
  </si>
  <si>
    <t xml:space="preserve">OEP működési finanszírozás </t>
  </si>
  <si>
    <t>Egyes jövedelempótló támogatások kiegészítése</t>
  </si>
  <si>
    <t>Közcélú foglalkoztatás támogatása</t>
  </si>
  <si>
    <t>Összesen</t>
  </si>
  <si>
    <t>Teljesítés
(%)</t>
  </si>
  <si>
    <t>Módosított ei.
(eFt)</t>
  </si>
  <si>
    <t>Teljesítés
 (eFt)</t>
  </si>
  <si>
    <t>Eredeti ei.
(eFt)</t>
  </si>
  <si>
    <t>Közhatalmi bevételek megnevezése</t>
  </si>
  <si>
    <t>Igazgatási szolgáltatási díjak</t>
  </si>
  <si>
    <t>Gépjárműadó</t>
  </si>
  <si>
    <t>Iparűzési adó</t>
  </si>
  <si>
    <t>Kommunális adó</t>
  </si>
  <si>
    <t>Intézményi működési bevételek megnevezése</t>
  </si>
  <si>
    <t>Intézményi ellátási díjak</t>
  </si>
  <si>
    <t>Továbbszámlázott szolgáltatások bevétele</t>
  </si>
  <si>
    <t>Bérleti díjak</t>
  </si>
  <si>
    <t>Szolgáltatások díja</t>
  </si>
  <si>
    <t>Költségvetési bevételek összesen:</t>
  </si>
  <si>
    <t>Előző évi maradvány megnevezése</t>
  </si>
  <si>
    <t>Előző évi pénzmaradvány</t>
  </si>
  <si>
    <t>A közhatalmi bevételek bemutatása</t>
  </si>
  <si>
    <t xml:space="preserve">Ingyenes és kedvezményes gyermekétkeztetés </t>
  </si>
  <si>
    <t>Hozzájárulás a pénzbeli szociális ellátásokhoz</t>
  </si>
  <si>
    <t xml:space="preserve">Könyvtári, közművelődési feladatok </t>
  </si>
  <si>
    <t>Önkormányzat működési célú költségvetési támogatása összesen:</t>
  </si>
  <si>
    <t>A működési és felhalmozási célú támogatások bemutatása</t>
  </si>
  <si>
    <t>Önkormányzati hivatal, település-üzemeltetéshez kapcsolódó feladatok támogatása</t>
  </si>
  <si>
    <t>Önkormányzatoknak átengedett közhatalmi bevétel összesen:</t>
  </si>
  <si>
    <t>Helyi adók és adójellegű bevételek összesen:</t>
  </si>
  <si>
    <t>Közhatalmi bevételek összesen:</t>
  </si>
  <si>
    <t>Támogatások összesen:</t>
  </si>
  <si>
    <t>Alkalmazottak térítése</t>
  </si>
  <si>
    <t>Áru- és készletértékesítés ellenértéke</t>
  </si>
  <si>
    <t>Egyéb saját működési bevétel összesen:</t>
  </si>
  <si>
    <t>Kiszámlázott termékek és szolgáltatások ÁFÁ-ja</t>
  </si>
  <si>
    <t>ÁFA bevételek, visszatérülések összesen:</t>
  </si>
  <si>
    <t>Működési célú hozam-és kamatbevételek összesen:</t>
  </si>
  <si>
    <t>Intézményi működési bevétel összesen</t>
  </si>
  <si>
    <t>Működési célú támogatásértékű bevételek és működési célú átvett pénzeszközök összesen:</t>
  </si>
  <si>
    <t xml:space="preserve">Óvodaműködtetés támogatása
</t>
  </si>
  <si>
    <t>Termőföld bérbeadásból származó jöv.</t>
  </si>
  <si>
    <t>Egyéb saját bevétel, egyéb térítés</t>
  </si>
  <si>
    <t>Fejezettől átvett pénzeszköz-kieg.gyermekvédelmi támog.</t>
  </si>
  <si>
    <t>Egyéb müködési átvett pénzeszköz</t>
  </si>
  <si>
    <t>Szerkezetátalakitási tartalék</t>
  </si>
  <si>
    <t>Óvodaped.és óvodaped.munkáját segitők bértámogatása</t>
  </si>
  <si>
    <t>Központositott előirányzatok</t>
  </si>
  <si>
    <t>Tartósan fizetésképtelen önkormányzatok támogatása</t>
  </si>
  <si>
    <t>Müködőképességet megőrz.támog.</t>
  </si>
  <si>
    <t>Egyes szociális és gy.jóléti fea.tám.</t>
  </si>
  <si>
    <t>Egyéb müködési célú támogatás</t>
  </si>
  <si>
    <t>Felhalm.célú támog.-martinsalakos házak támogatása</t>
  </si>
  <si>
    <t>Felhalm.támogatás államh.kivülről</t>
  </si>
  <si>
    <t>Pótlék,birság,egyéb közhat.bev.</t>
  </si>
  <si>
    <t>Intézményi müködési bevételek -óvoda-</t>
  </si>
  <si>
    <t>Mük.pe.államházt.kivülről</t>
  </si>
  <si>
    <t>Müködési pénzeszköz összesen</t>
  </si>
  <si>
    <t>Átfutó,kiegyenlitő bevételek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</si>
</sst>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8"/>
  <sheetViews>
    <sheetView tabSelected="1" workbookViewId="0" topLeftCell="A49">
      <selection activeCell="D78" sqref="D78"/>
    </sheetView>
  </sheetViews>
  <sheetFormatPr defaultColWidth="9.140625" defaultRowHeight="12.75"/>
  <cols>
    <col min="1" max="1" width="32.8515625" style="0" customWidth="1"/>
    <col min="2" max="5" width="12.7109375" style="0" customWidth="1"/>
  </cols>
  <sheetData>
    <row r="3" spans="1:5" ht="15">
      <c r="A3" s="18" t="s">
        <v>27</v>
      </c>
      <c r="B3" s="18"/>
      <c r="C3" s="18"/>
      <c r="D3" s="18"/>
      <c r="E3" s="18"/>
    </row>
    <row r="5" spans="1:5" ht="38.25">
      <c r="A5" s="5" t="s">
        <v>0</v>
      </c>
      <c r="B5" s="5" t="s">
        <v>8</v>
      </c>
      <c r="C5" s="5" t="s">
        <v>6</v>
      </c>
      <c r="D5" s="5" t="s">
        <v>7</v>
      </c>
      <c r="E5" s="5" t="s">
        <v>5</v>
      </c>
    </row>
    <row r="6" spans="1:5" ht="12.75">
      <c r="A6" s="6" t="s">
        <v>3</v>
      </c>
      <c r="B6" s="7"/>
      <c r="C6" s="7">
        <v>73996</v>
      </c>
      <c r="D6" s="7">
        <v>73585</v>
      </c>
      <c r="E6" s="8">
        <v>100</v>
      </c>
    </row>
    <row r="7" spans="1:5" ht="12.75">
      <c r="A7" s="6" t="s">
        <v>1</v>
      </c>
      <c r="B7" s="7">
        <v>10270</v>
      </c>
      <c r="C7" s="7">
        <v>10362</v>
      </c>
      <c r="D7" s="7">
        <v>10362</v>
      </c>
      <c r="E7" s="8">
        <v>100</v>
      </c>
    </row>
    <row r="8" spans="1:5" ht="25.5">
      <c r="A8" s="6" t="s">
        <v>44</v>
      </c>
      <c r="B8" s="7"/>
      <c r="C8" s="7">
        <v>1279</v>
      </c>
      <c r="D8" s="7">
        <v>1279</v>
      </c>
      <c r="E8" s="8">
        <v>100</v>
      </c>
    </row>
    <row r="9" spans="1:5" ht="12.75">
      <c r="A9" s="6" t="s">
        <v>45</v>
      </c>
      <c r="B9" s="7">
        <v>0</v>
      </c>
      <c r="C9" s="7">
        <v>2140</v>
      </c>
      <c r="D9" s="7">
        <v>2139</v>
      </c>
      <c r="E9" s="8">
        <v>100</v>
      </c>
    </row>
    <row r="10" spans="1:5" ht="38.25">
      <c r="A10" s="9" t="s">
        <v>40</v>
      </c>
      <c r="B10" s="10">
        <f>SUM(B6:B9)</f>
        <v>10270</v>
      </c>
      <c r="C10" s="10">
        <f>SUM(C6:C9)</f>
        <v>87777</v>
      </c>
      <c r="D10" s="10">
        <f>SUM(D6:D9)</f>
        <v>87365</v>
      </c>
      <c r="E10" s="11">
        <f aca="true" t="shared" si="0" ref="E10:E24">D10/C10*100</f>
        <v>99.53062875240667</v>
      </c>
    </row>
    <row r="11" spans="1:5" ht="40.5" customHeight="1">
      <c r="A11" s="6" t="s">
        <v>28</v>
      </c>
      <c r="B11" s="7">
        <v>24650</v>
      </c>
      <c r="C11" s="7">
        <v>26410</v>
      </c>
      <c r="D11" s="7">
        <v>26410</v>
      </c>
      <c r="E11" s="8">
        <f t="shared" si="0"/>
        <v>100</v>
      </c>
    </row>
    <row r="12" spans="1:5" ht="12.75">
      <c r="A12" s="6" t="s">
        <v>46</v>
      </c>
      <c r="B12" s="7"/>
      <c r="C12" s="7">
        <v>1515</v>
      </c>
      <c r="D12" s="7">
        <v>1515</v>
      </c>
      <c r="E12" s="8"/>
    </row>
    <row r="13" spans="1:5" ht="17.25" customHeight="1">
      <c r="A13" s="6" t="s">
        <v>41</v>
      </c>
      <c r="B13" s="7">
        <v>2214</v>
      </c>
      <c r="C13" s="7">
        <v>2052</v>
      </c>
      <c r="D13" s="7">
        <v>2052</v>
      </c>
      <c r="E13" s="8">
        <f>D13/C13*100</f>
        <v>100</v>
      </c>
    </row>
    <row r="14" spans="1:5" ht="25.5">
      <c r="A14" s="6" t="s">
        <v>47</v>
      </c>
      <c r="B14" s="7">
        <v>12704</v>
      </c>
      <c r="C14" s="7">
        <v>13756</v>
      </c>
      <c r="D14" s="7">
        <v>13756</v>
      </c>
      <c r="E14" s="8">
        <f t="shared" si="0"/>
        <v>100</v>
      </c>
    </row>
    <row r="15" spans="1:5" ht="14.25" customHeight="1">
      <c r="A15" s="6"/>
      <c r="B15" s="7"/>
      <c r="C15" s="7"/>
      <c r="D15" s="7"/>
      <c r="E15" s="8"/>
    </row>
    <row r="16" spans="1:5" ht="25.5">
      <c r="A16" s="6" t="s">
        <v>23</v>
      </c>
      <c r="B16" s="7">
        <v>2856</v>
      </c>
      <c r="C16" s="7">
        <v>2856</v>
      </c>
      <c r="D16" s="7">
        <v>2856</v>
      </c>
      <c r="E16" s="8">
        <f t="shared" si="0"/>
        <v>100</v>
      </c>
    </row>
    <row r="17" spans="1:5" ht="25.5">
      <c r="A17" s="6" t="s">
        <v>2</v>
      </c>
      <c r="B17" s="7">
        <v>0</v>
      </c>
      <c r="C17" s="7">
        <v>27607</v>
      </c>
      <c r="D17" s="7">
        <v>27607</v>
      </c>
      <c r="E17" s="8">
        <f t="shared" si="0"/>
        <v>100</v>
      </c>
    </row>
    <row r="18" spans="1:5" ht="25.5">
      <c r="A18" s="6" t="s">
        <v>24</v>
      </c>
      <c r="B18" s="7">
        <v>17269</v>
      </c>
      <c r="C18" s="7">
        <v>17269</v>
      </c>
      <c r="D18" s="7">
        <v>17269</v>
      </c>
      <c r="E18" s="8">
        <f t="shared" si="0"/>
        <v>100</v>
      </c>
    </row>
    <row r="19" spans="1:5" ht="12.75">
      <c r="A19" s="6" t="s">
        <v>25</v>
      </c>
      <c r="B19" s="7">
        <v>1409</v>
      </c>
      <c r="C19" s="7">
        <v>1409</v>
      </c>
      <c r="D19" s="7">
        <v>1409</v>
      </c>
      <c r="E19" s="8">
        <f t="shared" si="0"/>
        <v>100</v>
      </c>
    </row>
    <row r="20" spans="1:5" ht="25.5">
      <c r="A20" s="6" t="s">
        <v>49</v>
      </c>
      <c r="B20" s="7"/>
      <c r="C20" s="7">
        <v>2985</v>
      </c>
      <c r="D20" s="7">
        <v>2985</v>
      </c>
      <c r="E20" s="8">
        <f t="shared" si="0"/>
        <v>100</v>
      </c>
    </row>
    <row r="21" spans="1:5" ht="12.75">
      <c r="A21" s="6" t="s">
        <v>48</v>
      </c>
      <c r="B21" s="7">
        <v>18</v>
      </c>
      <c r="C21" s="7">
        <v>7465</v>
      </c>
      <c r="D21" s="7">
        <v>7465</v>
      </c>
      <c r="E21" s="8">
        <f t="shared" si="0"/>
        <v>100</v>
      </c>
    </row>
    <row r="22" spans="1:5" ht="12.75">
      <c r="A22" s="6" t="s">
        <v>50</v>
      </c>
      <c r="B22" s="7">
        <v>17823</v>
      </c>
      <c r="C22" s="7">
        <v>22000</v>
      </c>
      <c r="D22" s="7">
        <v>22000</v>
      </c>
      <c r="E22" s="8">
        <f t="shared" si="0"/>
        <v>100</v>
      </c>
    </row>
    <row r="23" spans="1:5" ht="12.75">
      <c r="A23" s="6" t="s">
        <v>51</v>
      </c>
      <c r="B23" s="7">
        <v>2048</v>
      </c>
      <c r="C23" s="7">
        <v>2048</v>
      </c>
      <c r="D23" s="7">
        <v>2048</v>
      </c>
      <c r="E23" s="8">
        <f t="shared" si="0"/>
        <v>100</v>
      </c>
    </row>
    <row r="24" spans="1:5" ht="12.75">
      <c r="A24" s="6" t="s">
        <v>52</v>
      </c>
      <c r="B24" s="7">
        <v>0</v>
      </c>
      <c r="C24" s="7">
        <v>3831</v>
      </c>
      <c r="D24" s="7">
        <v>3831</v>
      </c>
      <c r="E24" s="8">
        <f t="shared" si="0"/>
        <v>100</v>
      </c>
    </row>
    <row r="25" spans="1:5" ht="38.25">
      <c r="A25" s="9" t="s">
        <v>26</v>
      </c>
      <c r="B25" s="10">
        <v>80991</v>
      </c>
      <c r="C25" s="10">
        <v>131203</v>
      </c>
      <c r="D25" s="10">
        <v>131203</v>
      </c>
      <c r="E25" s="11">
        <f>D25/C25*100</f>
        <v>100</v>
      </c>
    </row>
    <row r="26" spans="1:5" ht="12.75">
      <c r="A26" s="9" t="s">
        <v>57</v>
      </c>
      <c r="B26" s="10"/>
      <c r="C26" s="10">
        <v>12</v>
      </c>
      <c r="D26" s="10">
        <v>12</v>
      </c>
      <c r="E26" s="11"/>
    </row>
    <row r="27" spans="1:5" ht="12.75">
      <c r="A27" s="9"/>
      <c r="B27" s="10"/>
      <c r="C27" s="10"/>
      <c r="D27" s="10"/>
      <c r="E27" s="11"/>
    </row>
    <row r="28" spans="1:5" ht="28.5" customHeight="1">
      <c r="A28" s="9" t="s">
        <v>58</v>
      </c>
      <c r="B28" s="10">
        <v>91261</v>
      </c>
      <c r="C28" s="10">
        <v>218992</v>
      </c>
      <c r="D28" s="10">
        <v>218580</v>
      </c>
      <c r="E28" s="11"/>
    </row>
    <row r="29" spans="1:5" ht="18.75" customHeight="1">
      <c r="A29" s="6" t="s">
        <v>54</v>
      </c>
      <c r="B29" s="7"/>
      <c r="C29" s="7">
        <v>26</v>
      </c>
      <c r="D29" s="7">
        <v>25</v>
      </c>
      <c r="E29" s="8"/>
    </row>
    <row r="30" spans="1:5" ht="28.5" customHeight="1">
      <c r="A30" s="9" t="s">
        <v>53</v>
      </c>
      <c r="B30" s="10">
        <f>SUM(B29)</f>
        <v>0</v>
      </c>
      <c r="C30" s="10">
        <v>11340</v>
      </c>
      <c r="D30" s="10">
        <v>11340</v>
      </c>
      <c r="E30" s="8">
        <f>D30/C30*100</f>
        <v>100</v>
      </c>
    </row>
    <row r="31" spans="1:5" ht="12.75">
      <c r="A31" s="12" t="s">
        <v>32</v>
      </c>
      <c r="B31" s="13">
        <v>91261</v>
      </c>
      <c r="C31" s="13">
        <v>230358</v>
      </c>
      <c r="D31" s="13">
        <v>229945</v>
      </c>
      <c r="E31" s="8">
        <f>D31/C31*100</f>
        <v>99.82071384540585</v>
      </c>
    </row>
    <row r="32" spans="1:5" ht="12.75">
      <c r="A32" s="2"/>
      <c r="B32" s="3"/>
      <c r="C32" s="3"/>
      <c r="D32" s="3"/>
      <c r="E32" s="4"/>
    </row>
    <row r="40" spans="1:5" ht="15">
      <c r="A40" s="18" t="s">
        <v>22</v>
      </c>
      <c r="B40" s="18"/>
      <c r="C40" s="18"/>
      <c r="D40" s="18"/>
      <c r="E40" s="18"/>
    </row>
    <row r="42" spans="1:5" ht="38.25">
      <c r="A42" s="5" t="s">
        <v>9</v>
      </c>
      <c r="B42" s="5" t="s">
        <v>8</v>
      </c>
      <c r="C42" s="5" t="s">
        <v>6</v>
      </c>
      <c r="D42" s="5" t="s">
        <v>7</v>
      </c>
      <c r="E42" s="5" t="s">
        <v>5</v>
      </c>
    </row>
    <row r="43" spans="1:5" ht="12.75">
      <c r="A43" s="9" t="s">
        <v>10</v>
      </c>
      <c r="B43" s="10"/>
      <c r="C43" s="10">
        <v>6</v>
      </c>
      <c r="D43" s="10">
        <v>6</v>
      </c>
      <c r="E43" s="11">
        <f>D43/C43*100</f>
        <v>100</v>
      </c>
    </row>
    <row r="44" spans="1:5" ht="12.75">
      <c r="A44" s="6" t="s">
        <v>11</v>
      </c>
      <c r="B44" s="7">
        <v>1650</v>
      </c>
      <c r="C44" s="7">
        <v>1267</v>
      </c>
      <c r="D44" s="7">
        <v>1267</v>
      </c>
      <c r="E44" s="8">
        <f>D44/C44*100</f>
        <v>100</v>
      </c>
    </row>
    <row r="45" spans="1:5" ht="13.5" customHeight="1">
      <c r="A45" s="6" t="s">
        <v>42</v>
      </c>
      <c r="B45" s="7"/>
      <c r="C45" s="7">
        <v>2700</v>
      </c>
      <c r="D45" s="7">
        <v>2700</v>
      </c>
      <c r="E45" s="8"/>
    </row>
    <row r="46" spans="1:5" ht="25.5">
      <c r="A46" s="9" t="s">
        <v>29</v>
      </c>
      <c r="B46" s="10">
        <f>SUM(B44:B45)</f>
        <v>1650</v>
      </c>
      <c r="C46" s="10">
        <f>SUM(C44:C45)</f>
        <v>3967</v>
      </c>
      <c r="D46" s="10">
        <f>SUM(D44:D45)</f>
        <v>3967</v>
      </c>
      <c r="E46" s="11">
        <f aca="true" t="shared" si="1" ref="E46:E51">D46/C46*100</f>
        <v>100</v>
      </c>
    </row>
    <row r="47" spans="1:5" ht="12.75">
      <c r="A47" s="6" t="s">
        <v>12</v>
      </c>
      <c r="B47" s="7">
        <v>3100</v>
      </c>
      <c r="C47" s="7">
        <v>2481</v>
      </c>
      <c r="D47" s="7">
        <v>2481</v>
      </c>
      <c r="E47" s="8">
        <f t="shared" si="1"/>
        <v>100</v>
      </c>
    </row>
    <row r="48" spans="1:5" ht="12.75">
      <c r="A48" s="6" t="s">
        <v>13</v>
      </c>
      <c r="B48" s="7">
        <v>4540</v>
      </c>
      <c r="C48" s="7">
        <v>5574</v>
      </c>
      <c r="D48" s="7">
        <v>5574</v>
      </c>
      <c r="E48" s="8">
        <f t="shared" si="1"/>
        <v>100</v>
      </c>
    </row>
    <row r="49" spans="1:5" ht="25.5">
      <c r="A49" s="9" t="s">
        <v>30</v>
      </c>
      <c r="B49" s="10">
        <f>B47+B48</f>
        <v>7640</v>
      </c>
      <c r="C49" s="10">
        <f>C47+C48</f>
        <v>8055</v>
      </c>
      <c r="D49" s="10">
        <f>D47+D48</f>
        <v>8055</v>
      </c>
      <c r="E49" s="11">
        <f t="shared" si="1"/>
        <v>100</v>
      </c>
    </row>
    <row r="50" spans="1:5" ht="12.75">
      <c r="A50" s="9" t="s">
        <v>55</v>
      </c>
      <c r="B50" s="10">
        <v>2115</v>
      </c>
      <c r="C50" s="10">
        <v>933</v>
      </c>
      <c r="D50" s="10">
        <v>933</v>
      </c>
      <c r="E50" s="11">
        <f t="shared" si="1"/>
        <v>100</v>
      </c>
    </row>
    <row r="51" spans="1:5" ht="12.75">
      <c r="A51" s="12" t="s">
        <v>31</v>
      </c>
      <c r="B51" s="13">
        <f>B43+B46+B49+B50</f>
        <v>11405</v>
      </c>
      <c r="C51" s="13">
        <f>C43+C46+C49+C50</f>
        <v>12961</v>
      </c>
      <c r="D51" s="13">
        <f>D43+D46+D49+D50</f>
        <v>12961</v>
      </c>
      <c r="E51" s="14">
        <f t="shared" si="1"/>
        <v>100</v>
      </c>
    </row>
    <row r="53" spans="1:5" ht="15">
      <c r="A53" s="18" t="s">
        <v>56</v>
      </c>
      <c r="B53" s="18"/>
      <c r="C53" s="18"/>
      <c r="D53" s="18"/>
      <c r="E53" s="18"/>
    </row>
    <row r="55" spans="1:5" ht="38.25">
      <c r="A55" s="5" t="s">
        <v>14</v>
      </c>
      <c r="B55" s="5" t="s">
        <v>8</v>
      </c>
      <c r="C55" s="5" t="s">
        <v>6</v>
      </c>
      <c r="D55" s="5" t="s">
        <v>7</v>
      </c>
      <c r="E55" s="5" t="s">
        <v>5</v>
      </c>
    </row>
    <row r="56" spans="1:5" ht="12.75">
      <c r="A56" s="6" t="s">
        <v>15</v>
      </c>
      <c r="B56" s="7">
        <v>2148</v>
      </c>
      <c r="C56" s="7">
        <v>2185</v>
      </c>
      <c r="D56" s="7">
        <v>2184</v>
      </c>
      <c r="E56" s="8">
        <f>D56/C56*100</f>
        <v>99.95423340961098</v>
      </c>
    </row>
    <row r="57" spans="1:5" ht="12.75">
      <c r="A57" s="6" t="s">
        <v>33</v>
      </c>
      <c r="B57" s="7">
        <v>835</v>
      </c>
      <c r="C57" s="7">
        <v>777</v>
      </c>
      <c r="D57" s="7">
        <v>777</v>
      </c>
      <c r="E57" s="8">
        <f aca="true" t="shared" si="2" ref="E57:E67">D57/C57*100</f>
        <v>100</v>
      </c>
    </row>
    <row r="58" spans="1:5" ht="25.5">
      <c r="A58" s="6" t="s">
        <v>16</v>
      </c>
      <c r="B58" s="7">
        <v>5048</v>
      </c>
      <c r="C58" s="7">
        <v>2555</v>
      </c>
      <c r="D58" s="7">
        <v>2555</v>
      </c>
      <c r="E58" s="8">
        <f t="shared" si="2"/>
        <v>100</v>
      </c>
    </row>
    <row r="59" spans="1:5" ht="12.75">
      <c r="A59" s="6" t="s">
        <v>17</v>
      </c>
      <c r="B59" s="7"/>
      <c r="C59" s="7"/>
      <c r="D59" s="7"/>
      <c r="E59" s="8"/>
    </row>
    <row r="60" spans="1:5" ht="12.75">
      <c r="A60" s="6" t="s">
        <v>18</v>
      </c>
      <c r="B60" s="7"/>
      <c r="C60" s="7"/>
      <c r="D60" s="7"/>
      <c r="E60" s="8"/>
    </row>
    <row r="61" spans="1:5" ht="15" customHeight="1">
      <c r="A61" s="6" t="s">
        <v>34</v>
      </c>
      <c r="B61" s="7">
        <v>0</v>
      </c>
      <c r="C61" s="7"/>
      <c r="D61" s="7"/>
      <c r="E61" s="8"/>
    </row>
    <row r="62" spans="1:5" ht="15" customHeight="1">
      <c r="A62" s="6" t="s">
        <v>43</v>
      </c>
      <c r="B62" s="7"/>
      <c r="C62" s="7">
        <v>2</v>
      </c>
      <c r="D62" s="7">
        <v>2</v>
      </c>
      <c r="E62" s="8"/>
    </row>
    <row r="63" spans="1:5" ht="25.5">
      <c r="A63" s="9" t="s">
        <v>35</v>
      </c>
      <c r="B63" s="10">
        <f>SUM(B56:B62)</f>
        <v>8031</v>
      </c>
      <c r="C63" s="10">
        <f>SUM(C56:C62)</f>
        <v>5519</v>
      </c>
      <c r="D63" s="10">
        <f>SUM(D56:D62)</f>
        <v>5518</v>
      </c>
      <c r="E63" s="11">
        <f t="shared" si="2"/>
        <v>99.9818807755028</v>
      </c>
    </row>
    <row r="64" spans="1:5" ht="25.5">
      <c r="A64" s="6" t="s">
        <v>36</v>
      </c>
      <c r="B64" s="7">
        <v>2169</v>
      </c>
      <c r="C64" s="7">
        <v>1490</v>
      </c>
      <c r="D64" s="7">
        <v>1490</v>
      </c>
      <c r="E64" s="8">
        <f t="shared" si="2"/>
        <v>100</v>
      </c>
    </row>
    <row r="65" spans="1:5" ht="25.5">
      <c r="A65" s="9" t="s">
        <v>37</v>
      </c>
      <c r="B65" s="10">
        <f>B64</f>
        <v>2169</v>
      </c>
      <c r="C65" s="10">
        <f>C64</f>
        <v>1490</v>
      </c>
      <c r="D65" s="10">
        <f>D64</f>
        <v>1490</v>
      </c>
      <c r="E65" s="11">
        <f t="shared" si="2"/>
        <v>100</v>
      </c>
    </row>
    <row r="66" spans="1:5" ht="25.5">
      <c r="A66" s="9" t="s">
        <v>38</v>
      </c>
      <c r="B66" s="10"/>
      <c r="C66" s="10">
        <v>232</v>
      </c>
      <c r="D66" s="10">
        <v>232</v>
      </c>
      <c r="E66" s="11">
        <f t="shared" si="2"/>
        <v>100</v>
      </c>
    </row>
    <row r="67" spans="1:5" ht="25.5">
      <c r="A67" s="12" t="s">
        <v>39</v>
      </c>
      <c r="B67" s="13">
        <f>B63+B65+B66</f>
        <v>10200</v>
      </c>
      <c r="C67" s="13">
        <f>C63+C65+C66</f>
        <v>7241</v>
      </c>
      <c r="D67" s="13">
        <f>D63+D65+D66</f>
        <v>7240</v>
      </c>
      <c r="E67" s="14">
        <f t="shared" si="2"/>
        <v>99.98618975279658</v>
      </c>
    </row>
    <row r="68" ht="12.75">
      <c r="A68" s="2"/>
    </row>
    <row r="69" spans="1:5" ht="15">
      <c r="A69" s="18"/>
      <c r="B69" s="18"/>
      <c r="C69" s="18"/>
      <c r="D69" s="18"/>
      <c r="E69" s="18"/>
    </row>
    <row r="71" spans="1:5" ht="38.25">
      <c r="A71" s="5" t="s">
        <v>20</v>
      </c>
      <c r="B71" s="5" t="s">
        <v>8</v>
      </c>
      <c r="C71" s="5" t="s">
        <v>6</v>
      </c>
      <c r="D71" s="5" t="s">
        <v>7</v>
      </c>
      <c r="E71" s="5" t="s">
        <v>5</v>
      </c>
    </row>
    <row r="72" spans="1:5" ht="12.75">
      <c r="A72" s="6" t="s">
        <v>21</v>
      </c>
      <c r="B72" s="7"/>
      <c r="C72" s="7">
        <v>16540</v>
      </c>
      <c r="D72" s="7">
        <v>16540</v>
      </c>
      <c r="E72" s="8"/>
    </row>
    <row r="73" spans="1:5" ht="12.75">
      <c r="A73" s="6"/>
      <c r="B73" s="7"/>
      <c r="C73" s="7"/>
      <c r="D73" s="7"/>
      <c r="E73" s="8"/>
    </row>
    <row r="74" spans="1:5" ht="12.75">
      <c r="A74" s="12" t="s">
        <v>4</v>
      </c>
      <c r="B74" s="13">
        <f>SUM(B72:B73)</f>
        <v>0</v>
      </c>
      <c r="C74" s="13">
        <f>SUM(C72:C73)</f>
        <v>16540</v>
      </c>
      <c r="D74" s="13">
        <f>SUM(D72:D73)</f>
        <v>16540</v>
      </c>
      <c r="E74" s="14"/>
    </row>
    <row r="75" spans="1:4" ht="12.75">
      <c r="A75" t="s">
        <v>59</v>
      </c>
      <c r="D75">
        <v>-2561</v>
      </c>
    </row>
    <row r="76" spans="1:5" ht="38.25">
      <c r="A76" s="19" t="s">
        <v>19</v>
      </c>
      <c r="B76" s="15" t="s">
        <v>8</v>
      </c>
      <c r="C76" s="15" t="s">
        <v>6</v>
      </c>
      <c r="D76" s="15" t="s">
        <v>7</v>
      </c>
      <c r="E76" s="15" t="s">
        <v>5</v>
      </c>
    </row>
    <row r="77" spans="1:5" ht="19.5" customHeight="1">
      <c r="A77" s="20"/>
      <c r="B77" s="16">
        <f>B31+B51+B67+B74</f>
        <v>112866</v>
      </c>
      <c r="C77" s="16">
        <f>C31+C51+C67+C74</f>
        <v>267100</v>
      </c>
      <c r="D77" s="16">
        <v>264125</v>
      </c>
      <c r="E77" s="17">
        <f>D77/C77*100</f>
        <v>98.88618494945713</v>
      </c>
    </row>
    <row r="78" ht="12.75" customHeight="1">
      <c r="A78" s="1"/>
    </row>
  </sheetData>
  <mergeCells count="5">
    <mergeCell ref="A69:E69"/>
    <mergeCell ref="A76:A77"/>
    <mergeCell ref="A3:E3"/>
    <mergeCell ref="A40:E40"/>
    <mergeCell ref="A53:E5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&amp;C&amp;"Arial,Félkövér"&amp;12Úri Község Önkormányzatának 2013. évi 
összesített költségvetési bevételeinek teljesítése&amp;R1. számú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" sqref="D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Úri_polghiv</dc:creator>
  <cp:keywords/>
  <dc:description/>
  <cp:lastModifiedBy>-</cp:lastModifiedBy>
  <cp:lastPrinted>2014-05-12T08:17:53Z</cp:lastPrinted>
  <dcterms:created xsi:type="dcterms:W3CDTF">2012-08-14T10:11:40Z</dcterms:created>
  <dcterms:modified xsi:type="dcterms:W3CDTF">2014-05-12T08:17:57Z</dcterms:modified>
  <cp:category/>
  <cp:version/>
  <cp:contentType/>
  <cp:contentStatus/>
</cp:coreProperties>
</file>