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3945" tabRatio="598" firstSheet="13" activeTab="13"/>
  </bookViews>
  <sheets>
    <sheet name="Adatlap" sheetId="1" r:id="rId1"/>
    <sheet name="Mérleg_Összevont" sheetId="2" r:id="rId2"/>
    <sheet name="Mérleg_Intézm_Összes" sheetId="3" r:id="rId3"/>
    <sheet name="Ktv-jelelentés" sheetId="4" r:id="rId4"/>
    <sheet name="Ktv-Jel_Intézm_Össz" sheetId="5" r:id="rId5"/>
    <sheet name="Normatíva" sheetId="6" r:id="rId6"/>
    <sheet name="Közhatalmi bevételek" sheetId="7" r:id="rId7"/>
    <sheet name="Felahalmozási kiadások" sheetId="8" r:id="rId8"/>
    <sheet name="Létszám" sheetId="9" r:id="rId9"/>
    <sheet name="EU-projektek" sheetId="10" r:id="rId10"/>
    <sheet name="Közvetett támogatások" sheetId="11" r:id="rId11"/>
    <sheet name="Adott támogatások" sheetId="12" r:id="rId12"/>
    <sheet name="Gt_Kötelezettség" sheetId="13" r:id="rId13"/>
    <sheet name="Részesedések" sheetId="14" r:id="rId14"/>
    <sheet name="Maradványkimutatás" sheetId="15" r:id="rId15"/>
    <sheet name="Maradványkimutatás_Int_Össz" sheetId="16" r:id="rId16"/>
    <sheet name="Eredményménykimutatás" sheetId="17" r:id="rId17"/>
    <sheet name="Eredmény_Kimut_Int_Össz" sheetId="18" r:id="rId18"/>
    <sheet name="MVH projektek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kst">#REF!</definedName>
    <definedName name="nev">'[2]kod'!$CD$8:$CD$3150</definedName>
    <definedName name="_xlnm.Print_Titles" localSheetId="11">'Adott támogatások'!$1:$6</definedName>
    <definedName name="_xlnm.Print_Titles" localSheetId="17">'Eredmény_Kimut_Int_Össz'!$A:$B</definedName>
    <definedName name="_xlnm.Print_Titles" localSheetId="7">'Felahalmozási kiadások'!$8:$10</definedName>
    <definedName name="_xlnm.Print_Titles" localSheetId="6">'Közhatalmi bevételek'!$1:$3</definedName>
    <definedName name="_xlnm.Print_Titles" localSheetId="4">'Ktv-Jel_Intézm_Össz'!$A:$B</definedName>
    <definedName name="_xlnm.Print_Titles" localSheetId="3">'Ktv-jelelentés'!$A:$B</definedName>
    <definedName name="_xlnm.Print_Titles" localSheetId="15">'Maradványkimutatás_Int_Össz'!$A:$B</definedName>
    <definedName name="_xlnm.Print_Titles" localSheetId="2">'Mérleg_Intézm_Összes'!$A:$B</definedName>
    <definedName name="_xlnm.Print_Titles" localSheetId="5">'Normatíva'!$B:$B,'Normatíva'!$1:$6</definedName>
    <definedName name="_xlnm.Print_Titles" localSheetId="13">'Részesedések'!$A:$A</definedName>
    <definedName name="_xlnm.Print_Area" localSheetId="11">'Adott támogatások'!$A$1:$K$12</definedName>
    <definedName name="_xlnm.Print_Area" localSheetId="17">'Eredmény_Kimut_Int_Össz'!$A$1:$N$44</definedName>
    <definedName name="_xlnm.Print_Area" localSheetId="16">'Eredményménykimutatás'!$A$1:$E$46</definedName>
    <definedName name="_xlnm.Print_Area" localSheetId="7">'Felahalmozási kiadások'!$A$1:$E$46</definedName>
    <definedName name="_xlnm.Print_Area" localSheetId="12">'Gt_Kötelezettség'!$A$1:$J$10</definedName>
    <definedName name="_xlnm.Print_Area" localSheetId="6">'Közhatalmi bevételek'!$A$1:$E$16</definedName>
    <definedName name="_xlnm.Print_Area" localSheetId="10">'Közvetett támogatások'!$A$1:$N$9</definedName>
    <definedName name="_xlnm.Print_Area" localSheetId="4">'Ktv-Jel_Intézm_Össz'!$A$1:$Z$43</definedName>
    <definedName name="_xlnm.Print_Area" localSheetId="14">'Maradványkimutatás'!$A$1:$E$25</definedName>
    <definedName name="_xlnm.Print_Area" localSheetId="15">'Maradványkimutatás_Int_Össz'!$A$1:$N$23</definedName>
    <definedName name="_xlnm.Print_Area" localSheetId="2">'Mérleg_Intézm_Összes'!$A$1:$N$39</definedName>
    <definedName name="_xlnm.Print_Area" localSheetId="5">'Normatíva'!$A$1:$I$32</definedName>
    <definedName name="_xlnm.Print_Area" localSheetId="13">'Részesedések'!$A$1:$F$6</definedName>
    <definedName name="onev">'[3]kod'!$BT$34:$BT$3184</definedName>
    <definedName name="pr612" localSheetId="17">'Eredmény_Kimut_Int_Össz'!$B$5</definedName>
    <definedName name="pr612" localSheetId="16">'Eredményménykimutatás'!$B$7</definedName>
    <definedName name="pr612" localSheetId="14">'Maradványkimutatás'!$B$8</definedName>
    <definedName name="pr612" localSheetId="15">'Maradványkimutatás_Int_Össz'!$B$6</definedName>
    <definedName name="pr613" localSheetId="17">'Eredmény_Kimut_Int_Össz'!$B$6</definedName>
    <definedName name="pr613" localSheetId="16">'Eredményménykimutatás'!$B$8</definedName>
    <definedName name="pr613" localSheetId="14">'Maradványkimutatás'!$B$9</definedName>
    <definedName name="pr613" localSheetId="15">'Maradványkimutatás_Int_Össz'!$B$7</definedName>
    <definedName name="pr614" localSheetId="17">'Eredmény_Kimut_Int_Össz'!$B$7</definedName>
    <definedName name="pr614" localSheetId="16">'Eredményménykimutatás'!$B$9</definedName>
    <definedName name="pr614" localSheetId="14">'Maradványkimutatás'!$B$10</definedName>
    <definedName name="pr614" localSheetId="15">'Maradványkimutatás_Int_Össz'!$B$8</definedName>
    <definedName name="pr615" localSheetId="17">'Eredmény_Kimut_Int_Össz'!$B$8</definedName>
    <definedName name="pr615" localSheetId="16">'Eredményménykimutatás'!$B$10</definedName>
    <definedName name="pr615" localSheetId="14">'Maradványkimutatás'!$B$11</definedName>
    <definedName name="pr615" localSheetId="15">'Maradványkimutatás_Int_Össz'!$B$9</definedName>
    <definedName name="pr616" localSheetId="17">'Eredmény_Kimut_Int_Össz'!$B$9</definedName>
    <definedName name="pr616" localSheetId="16">'Eredményménykimutatás'!$B$11</definedName>
    <definedName name="pr616" localSheetId="14">'Maradványkimutatás'!$B$12</definedName>
    <definedName name="pr616" localSheetId="15">'Maradványkimutatás_Int_Össz'!$B$10</definedName>
    <definedName name="pr617" localSheetId="17">'Eredmény_Kimut_Int_Össz'!$B$10</definedName>
    <definedName name="pr617" localSheetId="16">'Eredményménykimutatás'!$B$12</definedName>
    <definedName name="pr617" localSheetId="14">'Maradványkimutatás'!$B$13</definedName>
    <definedName name="pr617" localSheetId="15">'Maradványkimutatás_Int_Össz'!$B$11</definedName>
    <definedName name="pr618" localSheetId="17">'Eredmény_Kimut_Int_Össz'!$B$11</definedName>
    <definedName name="pr618" localSheetId="16">'Eredményménykimutatás'!$B$13</definedName>
    <definedName name="pr618" localSheetId="14">'Maradványkimutatás'!$B$14</definedName>
    <definedName name="pr618" localSheetId="15">'Maradványkimutatás_Int_Össz'!$B$12</definedName>
    <definedName name="pr619" localSheetId="17">'Eredmény_Kimut_Int_Össz'!$B$12</definedName>
    <definedName name="pr619" localSheetId="16">'Eredményménykimutatás'!$B$14</definedName>
    <definedName name="pr619" localSheetId="14">'Maradványkimutatás'!$B$15</definedName>
    <definedName name="pr619" localSheetId="15">'Maradványkimutatás_Int_Össz'!$B$13</definedName>
    <definedName name="pr620" localSheetId="17">'Eredmény_Kimut_Int_Össz'!$B$13</definedName>
    <definedName name="pr620" localSheetId="16">'Eredményménykimutatás'!$B$15</definedName>
    <definedName name="pr620" localSheetId="14">'Maradványkimutatás'!$B$16</definedName>
    <definedName name="pr620" localSheetId="15">'Maradványkimutatás_Int_Össz'!$B$14</definedName>
    <definedName name="pr621" localSheetId="17">'Eredmény_Kimut_Int_Össz'!$B$14</definedName>
    <definedName name="pr621" localSheetId="16">'Eredményménykimutatás'!$B$16</definedName>
    <definedName name="pr621" localSheetId="14">'Maradványkimutatás'!$B$17</definedName>
    <definedName name="pr621" localSheetId="15">'Maradványkimutatás_Int_Össz'!$B$15</definedName>
    <definedName name="pr622" localSheetId="17">'Eredmény_Kimut_Int_Össz'!$B$15</definedName>
    <definedName name="pr622" localSheetId="16">'Eredményménykimutatás'!$B$17</definedName>
    <definedName name="pr622" localSheetId="14">'Maradványkimutatás'!$B$18</definedName>
    <definedName name="pr622" localSheetId="15">'Maradványkimutatás_Int_Össz'!$B$16</definedName>
    <definedName name="pr623" localSheetId="17">'Eredmény_Kimut_Int_Össz'!$B$16</definedName>
    <definedName name="pr623" localSheetId="16">'Eredményménykimutatás'!$B$18</definedName>
    <definedName name="pr623" localSheetId="14">'Maradványkimutatás'!$B$19</definedName>
    <definedName name="pr623" localSheetId="15">'Maradványkimutatás_Int_Össz'!$B$17</definedName>
    <definedName name="pr624" localSheetId="17">'Eredmény_Kimut_Int_Össz'!$B$17</definedName>
    <definedName name="pr624" localSheetId="16">'Eredményménykimutatás'!$B$19</definedName>
    <definedName name="pr624" localSheetId="14">'Maradványkimutatás'!$B$20</definedName>
    <definedName name="pr624" localSheetId="15">'Maradványkimutatás_Int_Össz'!$B$18</definedName>
    <definedName name="pr625" localSheetId="17">'Eredmény_Kimut_Int_Össz'!$B$18</definedName>
    <definedName name="pr625" localSheetId="16">'Eredményménykimutatás'!$B$20</definedName>
    <definedName name="pr625" localSheetId="14">'Maradványkimutatás'!$B$21</definedName>
    <definedName name="pr625" localSheetId="15">'Maradványkimutatás_Int_Össz'!$B$19</definedName>
    <definedName name="pr626" localSheetId="17">'Eredmény_Kimut_Int_Össz'!$B$19</definedName>
    <definedName name="pr626" localSheetId="16">'Eredményménykimutatás'!$B$21</definedName>
    <definedName name="pr626" localSheetId="14">'Maradványkimutatás'!$B$22</definedName>
    <definedName name="pr626" localSheetId="15">'Maradványkimutatás_Int_Össz'!$B$20</definedName>
    <definedName name="pr627" localSheetId="17">'Eredmény_Kimut_Int_Össz'!$B$20</definedName>
    <definedName name="pr627" localSheetId="16">'Eredményménykimutatás'!$B$22</definedName>
    <definedName name="pr627" localSheetId="14">'Maradványkimutatás'!$B$23</definedName>
    <definedName name="pr627" localSheetId="15">'Maradványkimutatás_Int_Össz'!$B$21</definedName>
    <definedName name="pr628" localSheetId="17">'Eredmény_Kimut_Int_Össz'!$B$21</definedName>
    <definedName name="pr628" localSheetId="16">'Eredményménykimutatás'!$B$23</definedName>
    <definedName name="pr628" localSheetId="14">'Maradványkimutatás'!$B$24</definedName>
    <definedName name="pr628" localSheetId="15">'Maradványkimutatás_Int_Össz'!$B$22</definedName>
    <definedName name="pr629" localSheetId="17">'Eredmény_Kimut_Int_Össz'!$B$22</definedName>
    <definedName name="pr629" localSheetId="16">'Eredményménykimutatás'!$B$24</definedName>
    <definedName name="pr629" localSheetId="14">'Maradványkimutatás'!$B$25</definedName>
    <definedName name="pr629" localSheetId="15">'Maradványkimutatás_Int_Össz'!$B$23</definedName>
    <definedName name="pr830" localSheetId="17">'Eredmény_Kimut_Int_Össz'!$B$5</definedName>
    <definedName name="pr830" localSheetId="16">'Eredményménykimutatás'!$B$7</definedName>
    <definedName name="pr831" localSheetId="17">'Eredmény_Kimut_Int_Össz'!$B$6</definedName>
    <definedName name="pr831" localSheetId="16">'Eredményménykimutatás'!$B$8</definedName>
    <definedName name="pr832" localSheetId="17">'Eredmény_Kimut_Int_Össz'!$B$7</definedName>
    <definedName name="pr832" localSheetId="16">'Eredményménykimutatás'!$B$9</definedName>
    <definedName name="pr833" localSheetId="17">'Eredmény_Kimut_Int_Össz'!$B$8</definedName>
    <definedName name="pr833" localSheetId="16">'Eredményménykimutatás'!$B$10</definedName>
    <definedName name="pr834" localSheetId="17">'Eredmény_Kimut_Int_Össz'!$B$9</definedName>
    <definedName name="pr834" localSheetId="16">'Eredményménykimutatás'!$B$11</definedName>
    <definedName name="pr835" localSheetId="17">'Eredmény_Kimut_Int_Össz'!$B$10</definedName>
    <definedName name="pr835" localSheetId="16">'Eredményménykimutatás'!$B$12</definedName>
    <definedName name="pr836" localSheetId="17">'Eredmény_Kimut_Int_Össz'!$B$11</definedName>
    <definedName name="pr836" localSheetId="16">'Eredményménykimutatás'!$B$13</definedName>
    <definedName name="pr837" localSheetId="17">'Eredmény_Kimut_Int_Össz'!$B$12</definedName>
    <definedName name="pr837" localSheetId="16">'Eredményménykimutatás'!$B$14</definedName>
    <definedName name="pr838" localSheetId="17">'Eredmény_Kimut_Int_Össz'!$B$13</definedName>
    <definedName name="pr838" localSheetId="16">'Eredményménykimutatás'!$B$15</definedName>
    <definedName name="pr839" localSheetId="17">'Eredmény_Kimut_Int_Össz'!$B$14</definedName>
    <definedName name="pr839" localSheetId="16">'Eredményménykimutatás'!$B$16</definedName>
    <definedName name="pr840" localSheetId="17">'Eredmény_Kimut_Int_Össz'!$B$15</definedName>
    <definedName name="pr840" localSheetId="16">'Eredményménykimutatás'!$B$17</definedName>
    <definedName name="pr841" localSheetId="17">'Eredmény_Kimut_Int_Össz'!$B$16</definedName>
    <definedName name="pr841" localSheetId="16">'Eredményménykimutatás'!$B$18</definedName>
    <definedName name="pr842" localSheetId="17">'Eredmény_Kimut_Int_Össz'!$B$17</definedName>
    <definedName name="pr842" localSheetId="16">'Eredményménykimutatás'!$B$19</definedName>
    <definedName name="pr843" localSheetId="17">'Eredmény_Kimut_Int_Össz'!$B$18</definedName>
    <definedName name="pr843" localSheetId="16">'Eredményménykimutatás'!$B$20</definedName>
    <definedName name="pr844" localSheetId="17">'Eredmény_Kimut_Int_Össz'!$B$19</definedName>
    <definedName name="pr844" localSheetId="16">'Eredményménykimutatás'!$B$21</definedName>
    <definedName name="pr845" localSheetId="17">'Eredmény_Kimut_Int_Össz'!$B$20</definedName>
    <definedName name="pr845" localSheetId="16">'Eredményménykimutatás'!$B$22</definedName>
    <definedName name="pr846" localSheetId="17">'Eredmény_Kimut_Int_Össz'!$B$21</definedName>
    <definedName name="pr846" localSheetId="16">'Eredményménykimutatás'!$B$23</definedName>
    <definedName name="pr847" localSheetId="17">'Eredmény_Kimut_Int_Össz'!$B$22</definedName>
    <definedName name="pr847" localSheetId="16">'Eredményménykimutatás'!$B$24</definedName>
    <definedName name="pr848" localSheetId="17">'Eredmény_Kimut_Int_Össz'!$B$23</definedName>
    <definedName name="pr848" localSheetId="16">'Eredményménykimutatás'!$B$25</definedName>
    <definedName name="pr849" localSheetId="17">'Eredmény_Kimut_Int_Össz'!$B$24</definedName>
    <definedName name="pr849" localSheetId="16">'Eredményménykimutatás'!$B$26</definedName>
    <definedName name="pr850" localSheetId="17">'Eredmény_Kimut_Int_Össz'!$B$25</definedName>
    <definedName name="pr850" localSheetId="16">'Eredményménykimutatás'!$B$27</definedName>
    <definedName name="pr851" localSheetId="17">'Eredmény_Kimut_Int_Össz'!$B$26</definedName>
    <definedName name="pr851" localSheetId="16">'Eredményménykimutatás'!$B$28</definedName>
    <definedName name="pr852" localSheetId="17">'Eredmény_Kimut_Int_Össz'!$B$27</definedName>
    <definedName name="pr852" localSheetId="16">'Eredményménykimutatás'!$B$29</definedName>
    <definedName name="pr853" localSheetId="17">'Eredmény_Kimut_Int_Össz'!$B$28</definedName>
    <definedName name="pr853" localSheetId="16">'Eredményménykimutatás'!$B$30</definedName>
    <definedName name="pr854" localSheetId="17">'Eredmény_Kimut_Int_Össz'!$B$29</definedName>
    <definedName name="pr854" localSheetId="16">'Eredményménykimutatás'!$B$31</definedName>
    <definedName name="pr855" localSheetId="17">'Eredmény_Kimut_Int_Össz'!$B$30</definedName>
    <definedName name="pr855" localSheetId="16">'Eredményménykimutatás'!$B$32</definedName>
    <definedName name="pr856" localSheetId="17">'Eredmény_Kimut_Int_Össz'!$B$31</definedName>
    <definedName name="pr856" localSheetId="16">'Eredményménykimutatás'!$B$33</definedName>
    <definedName name="pr857" localSheetId="17">'Eredmény_Kimut_Int_Össz'!$B$32</definedName>
    <definedName name="pr857" localSheetId="16">'Eredményménykimutatás'!$B$34</definedName>
    <definedName name="pr858" localSheetId="17">'Eredmény_Kimut_Int_Össz'!$B$33</definedName>
    <definedName name="pr858" localSheetId="16">'Eredményménykimutatás'!$B$35</definedName>
    <definedName name="pr859" localSheetId="17">'Eredmény_Kimut_Int_Össz'!$B$34</definedName>
    <definedName name="pr859" localSheetId="16">'Eredményménykimutatás'!$B$36</definedName>
    <definedName name="pr860" localSheetId="17">'Eredmény_Kimut_Int_Össz'!$B$35</definedName>
    <definedName name="pr860" localSheetId="16">'Eredményménykimutatás'!$B$37</definedName>
    <definedName name="pr861" localSheetId="17">'Eredmény_Kimut_Int_Össz'!$B$36</definedName>
    <definedName name="pr861" localSheetId="16">'Eredményménykimutatás'!$B$38</definedName>
    <definedName name="pr862" localSheetId="17">'Eredmény_Kimut_Int_Össz'!$B$37</definedName>
    <definedName name="pr862" localSheetId="16">'Eredményménykimutatás'!$B$39</definedName>
    <definedName name="pr863" localSheetId="17">'Eredmény_Kimut_Int_Össz'!$B$38</definedName>
    <definedName name="pr863" localSheetId="16">'Eredményménykimutatás'!$B$40</definedName>
    <definedName name="pr864" localSheetId="17">'Eredmény_Kimut_Int_Össz'!$B$39</definedName>
    <definedName name="pr864" localSheetId="16">'Eredményménykimutatás'!$B$41</definedName>
    <definedName name="pr865" localSheetId="17">'Eredmény_Kimut_Int_Össz'!$B$40</definedName>
    <definedName name="pr865" localSheetId="16">'Eredményménykimutatás'!$B$42</definedName>
    <definedName name="pr866" localSheetId="17">'Eredmény_Kimut_Int_Össz'!$B$41</definedName>
    <definedName name="pr866" localSheetId="16">'Eredményménykimutatás'!$B$43</definedName>
    <definedName name="pr867" localSheetId="17">'Eredmény_Kimut_Int_Össz'!$B$42</definedName>
    <definedName name="pr867" localSheetId="16">'Eredményménykimutatás'!$B$44</definedName>
    <definedName name="pr868" localSheetId="17">'Eredmény_Kimut_Int_Össz'!$B$43</definedName>
    <definedName name="pr868" localSheetId="16">'Eredményménykimutatás'!$B$45</definedName>
    <definedName name="pr869" localSheetId="17">'Eredmény_Kimut_Int_Össz'!$B$44</definedName>
    <definedName name="pr869" localSheetId="16">'Eredményménykimutatás'!$B$46</definedName>
    <definedName name="Z_CEBA0433_8D47_4E1D_B27A_8F5C0D35B7CD_.wvu.FilterData" localSheetId="8" hidden="1">'Létszám'!$A$1:$C$7</definedName>
    <definedName name="Z_CEBA0433_8D47_4E1D_B27A_8F5C0D35B7CD_.wvu.PrintTitles" localSheetId="11" hidden="1">'Adott támogatások'!$1:$6</definedName>
  </definedNames>
  <calcPr fullCalcOnLoad="1"/>
</workbook>
</file>

<file path=xl/sharedStrings.xml><?xml version="1.0" encoding="utf-8"?>
<sst xmlns="http://schemas.openxmlformats.org/spreadsheetml/2006/main" count="801" uniqueCount="391">
  <si>
    <t>III.</t>
  </si>
  <si>
    <t>Megnevezés</t>
  </si>
  <si>
    <t>összesen</t>
  </si>
  <si>
    <t>Immateriális javak</t>
  </si>
  <si>
    <t>Tárgyi eszközök</t>
  </si>
  <si>
    <t>Készletek</t>
  </si>
  <si>
    <t>Követelések</t>
  </si>
  <si>
    <t>Értékpapírok</t>
  </si>
  <si>
    <t>Pénzeszközök</t>
  </si>
  <si>
    <t>A</t>
  </si>
  <si>
    <t>I</t>
  </si>
  <si>
    <t>II</t>
  </si>
  <si>
    <t>III</t>
  </si>
  <si>
    <t>Befektetett pü-i eszközök</t>
  </si>
  <si>
    <t>IV</t>
  </si>
  <si>
    <t>B</t>
  </si>
  <si>
    <t>V</t>
  </si>
  <si>
    <t>C</t>
  </si>
  <si>
    <t>D</t>
  </si>
  <si>
    <t>E</t>
  </si>
  <si>
    <t>Önkormányzat</t>
  </si>
  <si>
    <t>Önkormányzat összesen</t>
  </si>
  <si>
    <t>Sor-szám</t>
  </si>
  <si>
    <t>Mellékletszám</t>
  </si>
  <si>
    <t>Megnevezés: Eszközök</t>
  </si>
  <si>
    <t>Eszközök összesen</t>
  </si>
  <si>
    <t>Megnevezés: Források</t>
  </si>
  <si>
    <t>Saját tőke</t>
  </si>
  <si>
    <t>Kötelezettségek</t>
  </si>
  <si>
    <t>Források összesen</t>
  </si>
  <si>
    <t>Eredeti</t>
  </si>
  <si>
    <t>Módosított</t>
  </si>
  <si>
    <t>Teljesítés</t>
  </si>
  <si>
    <t xml:space="preserve">                     Előirányzat</t>
  </si>
  <si>
    <t>Személyi juttatások</t>
  </si>
  <si>
    <t>Ellátottak pénzbeli juttatásiai</t>
  </si>
  <si>
    <t>F</t>
  </si>
  <si>
    <t xml:space="preserve">            Megnevezés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</si>
  <si>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</si>
  <si>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</si>
  <si>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</si>
  <si>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</si>
  <si>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</si>
  <si>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</si>
  <si>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</si>
  <si>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</si>
  <si>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</si>
  <si>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</si>
  <si>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</si>
  <si>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</si>
  <si>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t>Ellenőrzés / önellenőrzés</t>
  </si>
  <si>
    <t>Előző évi beszámoló</t>
  </si>
  <si>
    <t>MARADVÁNY-KIMUTATÁS</t>
  </si>
  <si>
    <t>Tárgy évi beszámoló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</si>
  <si>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</si>
  <si>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</si>
  <si>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</si>
  <si>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</si>
  <si>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</si>
  <si>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</si>
  <si>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</si>
  <si>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EREDMÉNY-KIMUTATÁS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</si>
  <si>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</si>
  <si>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</si>
  <si>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</si>
  <si>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</si>
  <si>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</si>
  <si>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</si>
  <si>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</si>
  <si>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</si>
  <si>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</si>
  <si>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</si>
  <si>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>III. Egyéb eredményszemléletű bevételek (06+07+08)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</si>
  <si>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</si>
  <si>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</si>
  <si>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</si>
  <si>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</si>
  <si>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>IV. Anyagjellegű ráfordítások (09+10+11+12)</t>
  </si>
  <si>
    <t>13. Bérköltség</t>
  </si>
  <si>
    <t>14. Személyi jellegű egyéb kifizetések</t>
  </si>
  <si>
    <t>15. Bérjárulékok</t>
  </si>
  <si>
    <t>V. Személyi jellegű ráfordítások (13+14+15)</t>
  </si>
  <si>
    <t>VI. Értékcsökkenési leírás</t>
  </si>
  <si>
    <t>VII. Egyéb ráfordítások</t>
  </si>
  <si>
    <t>16. Kapott (járó) osztalék és részesedés</t>
  </si>
  <si>
    <t>17. Kapott (járó) kamatok és kamatjellegű eredményszemléletű bevételek</t>
  </si>
  <si>
    <t>18. Pénzügyi műveletek egyéb eredményszemléletű bevételei</t>
  </si>
  <si>
    <t>- ebből: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</si>
  <si>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</si>
  <si>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</si>
  <si>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</si>
  <si>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</t>
  </si>
  <si>
    <t>- ebből: árfolyamveszteség</t>
  </si>
  <si>
    <t>IX. Pénzügyi műveletek ráfordításai (19+20+21)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</si>
  <si>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</si>
  <si>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</si>
  <si>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</si>
  <si>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</si>
  <si>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A) Tevékenység eredménye (I±II+III-IV-V-VI-VII.)</t>
  </si>
  <si>
    <t>B) Pénzügyi műveletek eredménye (VIII-IX.)</t>
  </si>
  <si>
    <t>C) Szokásos eredmény (±A±B)</t>
  </si>
  <si>
    <t>D) Rendkívüli eredmény (X-XI)</t>
  </si>
  <si>
    <t>E) Mérleg szerinti eredmény (±C±D)</t>
  </si>
  <si>
    <t>Nemzeti vagyonba tartozó befekt.eszk.</t>
  </si>
  <si>
    <t>Koncesszióba, vagyonkezelésbe adott eszköz</t>
  </si>
  <si>
    <t>Nemzeti vagyonba tartozó forgóeszk.</t>
  </si>
  <si>
    <t>Egyéb sajátos eszközold.elszámolás</t>
  </si>
  <si>
    <t>Aktív időbeli elhatárolás</t>
  </si>
  <si>
    <t>G</t>
  </si>
  <si>
    <t>VI</t>
  </si>
  <si>
    <t>Nemzeti vagyon induláskori értéke</t>
  </si>
  <si>
    <t>Nemzeti vagyon változásai</t>
  </si>
  <si>
    <t>Egyéb vagyon induláskori értéke és változásai</t>
  </si>
  <si>
    <t>Felhalmozási eredmény</t>
  </si>
  <si>
    <t>Eszközök értékhelyesbítésének forrása</t>
  </si>
  <si>
    <t>Mérleg szerinti eredmény</t>
  </si>
  <si>
    <t>H</t>
  </si>
  <si>
    <t>Ktv.évben esedékes</t>
  </si>
  <si>
    <t>Ktv.évet követő évben esedékes</t>
  </si>
  <si>
    <t>Kötelez.jellegű sajátos elszámolások</t>
  </si>
  <si>
    <t>Egyéb sajátos forrásold.elszámolás</t>
  </si>
  <si>
    <t>J</t>
  </si>
  <si>
    <t>Kincstári szla-vezetéssel kapcs.elszámolás</t>
  </si>
  <si>
    <t>K</t>
  </si>
  <si>
    <t>Követelés jellegű sajátos elszámolás</t>
  </si>
  <si>
    <t>Saját</t>
  </si>
  <si>
    <t>Idegen</t>
  </si>
  <si>
    <t>I-IV</t>
  </si>
  <si>
    <t>Előirányzatokra vonatkozó</t>
  </si>
  <si>
    <t>Teljesítés/     eredeti előirányzat (%)</t>
  </si>
  <si>
    <t>Teljesítés/     módosított előirányzat (%)</t>
  </si>
  <si>
    <t>Teljesítés/     Köt.váll vagy követelés(%)</t>
  </si>
  <si>
    <t>Követelések vagy</t>
  </si>
  <si>
    <t>Kötelezettség-vállalások</t>
  </si>
  <si>
    <t>Munkaadókat terhelő járulékok és szocilis hj-adó</t>
  </si>
  <si>
    <t>Dologi kiadások</t>
  </si>
  <si>
    <t>Egyéb működési célú kiadások</t>
  </si>
  <si>
    <t>Beruházások</t>
  </si>
  <si>
    <t>Felújítások</t>
  </si>
  <si>
    <t>Egyéb felhalmozási célú kiadások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</si>
  <si>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</si>
  <si>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</si>
  <si>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</si>
  <si>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</si>
  <si>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</si>
  <si>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Felhalmozási célú támogatások államháztart-on belülről</t>
  </si>
  <si>
    <t>Közhatalmi bevételek</t>
  </si>
  <si>
    <t>Működési bevételek</t>
  </si>
  <si>
    <t>Felhalmozási bevételek</t>
  </si>
  <si>
    <t>Működési célú átvett pénzeszköz</t>
  </si>
  <si>
    <t>Felhalmozási célú átvett pénzeszköz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</si>
  <si>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</si>
  <si>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</si>
  <si>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</si>
  <si>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</si>
  <si>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</si>
  <si>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</si>
  <si>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</si>
  <si>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Passzív időbeli elhatárolás</t>
  </si>
  <si>
    <t>Önkormányzat összeesen</t>
  </si>
  <si>
    <t>Tárgyévi nyitó</t>
  </si>
  <si>
    <t>Ellenőrzés, önellenőrzés</t>
  </si>
  <si>
    <t>Tárgyévi záró</t>
  </si>
  <si>
    <t>Előző évi záró</t>
  </si>
  <si>
    <t>Előző év vége</t>
  </si>
  <si>
    <t>Tárgyév vége</t>
  </si>
  <si>
    <t>Egyszerűsített (összevont) mérleg</t>
  </si>
  <si>
    <t>Eszközök értékhelyesbít.forrása</t>
  </si>
  <si>
    <t>Maradványkimutatás_Intézményi összesítő</t>
  </si>
  <si>
    <t>Eredménykimutatás_Intézményi összesítő</t>
  </si>
  <si>
    <t>2/2/04. sz.melléklet</t>
  </si>
  <si>
    <t>3/2/01.sz.melléklet</t>
  </si>
  <si>
    <t>4/2/01.sz.melléklet</t>
  </si>
  <si>
    <t>Eredménykimutatás</t>
  </si>
  <si>
    <t>Maradványkimutatás</t>
  </si>
  <si>
    <t>3/2//02.sz.melléklet</t>
  </si>
  <si>
    <t>4/2/02. sz.melléklet</t>
  </si>
  <si>
    <t>5/2/01.sz.melléklet</t>
  </si>
  <si>
    <t>Mérleg_Intézményi összesítő</t>
  </si>
  <si>
    <t xml:space="preserve">EGYSZERŰSÍTETT (ÖSSZEVONT) MÉRLEG </t>
  </si>
  <si>
    <t>Összesen</t>
  </si>
  <si>
    <t>Költségvetési jelentés (Önkormányzati összevont)</t>
  </si>
  <si>
    <t>Költségvetési jelentés (Intézményi összesítő)</t>
  </si>
  <si>
    <t xml:space="preserve">Szerződés szerinti összeg </t>
  </si>
  <si>
    <t>Köt.váll. éve</t>
  </si>
  <si>
    <t>2013. évi nyitó állomány devizában</t>
  </si>
  <si>
    <t>2013. évi nyitó állomány Eft-ban</t>
  </si>
  <si>
    <t>Éves fizetési kötelezettség</t>
  </si>
  <si>
    <t>4.316.408 CHF</t>
  </si>
  <si>
    <t>4,196,423 CHF</t>
  </si>
  <si>
    <t>705.122 CHF</t>
  </si>
  <si>
    <t>Ssz.</t>
  </si>
  <si>
    <t>Kiadások</t>
  </si>
  <si>
    <t>EU támogatás</t>
  </si>
  <si>
    <t>Egyéb bevételek és önerő</t>
  </si>
  <si>
    <t>ÖSSZESEN</t>
  </si>
  <si>
    <t>Közvetett támogatás összege (EFt)</t>
  </si>
  <si>
    <t>Cím, alcím megnevezése</t>
  </si>
  <si>
    <t>Pénzátadás, egyéb támogatás működésre</t>
  </si>
  <si>
    <t>Pénzátadás, egyéb támogatás felhalm.</t>
  </si>
  <si>
    <t>Kiadások MINDÖSZ-SZESEN</t>
  </si>
  <si>
    <t>Céljelleggel adott támogatások MINDÖSSZESEN</t>
  </si>
  <si>
    <t>Adatok eFt-ban</t>
  </si>
  <si>
    <t>Záró állomány</t>
  </si>
  <si>
    <t>Nyitó állomány devizában</t>
  </si>
  <si>
    <t xml:space="preserve">Eredeti előirányzat                            </t>
  </si>
  <si>
    <t xml:space="preserve">Módosított előirányzat                            </t>
  </si>
  <si>
    <t>Módosított előirányzat</t>
  </si>
  <si>
    <t>Eredetei előirányzat</t>
  </si>
  <si>
    <t>Bevételek</t>
  </si>
  <si>
    <t>Projekt megnevezése</t>
  </si>
  <si>
    <t>Nyitó állomány (HUF-ban)</t>
  </si>
  <si>
    <t>Társaság megnevezése</t>
  </si>
  <si>
    <t>Társaság jegyzett tőkéje (záró)</t>
  </si>
  <si>
    <t>Részarány-nyitó (%)</t>
  </si>
  <si>
    <t>Részarány-záró (%)</t>
  </si>
  <si>
    <t>Önkormányzat tulajdoni hányada (részesedés a jegyzett tőkéből)</t>
  </si>
  <si>
    <t>Névérték (nyitó)</t>
  </si>
  <si>
    <t>Névérték (záró)</t>
  </si>
  <si>
    <t>Eredeti előirányzat</t>
  </si>
  <si>
    <t>BERUHÁZÁSI KIADÁSOK</t>
  </si>
  <si>
    <t>BERUHÁZÁSOK ÖSSZESEN</t>
  </si>
  <si>
    <t>FELÚJÍTÁSI KIADÁSOK</t>
  </si>
  <si>
    <t>FELÚJÍTÁSOK ÖSSZESEN</t>
  </si>
  <si>
    <t xml:space="preserve">FELHALMOZÁSI KIADÁSOK ÖSSZESEN </t>
  </si>
  <si>
    <t>Fejezet</t>
  </si>
  <si>
    <t>Al-</t>
  </si>
  <si>
    <t>2013.09.30-án betöltött álláshelyek száma</t>
  </si>
  <si>
    <t>cím</t>
  </si>
  <si>
    <t>Intézmény neve</t>
  </si>
  <si>
    <t>teljes</t>
  </si>
  <si>
    <t>rész</t>
  </si>
  <si>
    <t>száma</t>
  </si>
  <si>
    <t>I.</t>
  </si>
  <si>
    <t>II.</t>
  </si>
  <si>
    <t>Önkormányzat intézményei összesen</t>
  </si>
  <si>
    <t xml:space="preserve">Eredeti előirányzat </t>
  </si>
  <si>
    <t xml:space="preserve">Módosított előirányzat </t>
  </si>
  <si>
    <t>Létszám</t>
  </si>
  <si>
    <t>Előirányzat-felhasználási terv</t>
  </si>
  <si>
    <t>Fejlesztési-felújítási kiadás</t>
  </si>
  <si>
    <t>EU-projektek</t>
  </si>
  <si>
    <t>Közvetett támogatások</t>
  </si>
  <si>
    <t>Adott támogatás</t>
  </si>
  <si>
    <t>Gazdasági társaságok kötelezettségei</t>
  </si>
  <si>
    <t>Részesedések gazdasági társaságokban</t>
  </si>
  <si>
    <t>2/2/05. sz.melléklet</t>
  </si>
  <si>
    <t>2/2/06. sz.melléklet</t>
  </si>
  <si>
    <t>2/2/07. sz.melléklet</t>
  </si>
  <si>
    <t>2/2/08. sz.melléklet</t>
  </si>
  <si>
    <t>2/2/09. sz.melléklet</t>
  </si>
  <si>
    <t>2/2/10. sz.melléklet</t>
  </si>
  <si>
    <t>2/2/11. sz.melléklet</t>
  </si>
  <si>
    <t>2/2/12. sz.melléklet</t>
  </si>
  <si>
    <t>2/2/13. sz.melléklet</t>
  </si>
  <si>
    <t>2/2/14. sz.melléklet</t>
  </si>
  <si>
    <t>2/2/15. sz.melléklet</t>
  </si>
  <si>
    <t>ÖNKORMÁNYZAT ÖSSZESEN</t>
  </si>
  <si>
    <t>KÖZHATALMI BEVÉTELEK ÖSSZESEN</t>
  </si>
  <si>
    <t>Iparűzési adó</t>
  </si>
  <si>
    <t>Telekadó</t>
  </si>
  <si>
    <t>Magánszemélyek kommunális adója</t>
  </si>
  <si>
    <t>Idegenforgalmi adó</t>
  </si>
  <si>
    <t>Bírság, pótlék</t>
  </si>
  <si>
    <t>Helyi adó összesen</t>
  </si>
  <si>
    <t>Talajterhelési díj</t>
  </si>
  <si>
    <t>Gépjárműadó (40% )</t>
  </si>
  <si>
    <t>Likviditási terv</t>
  </si>
  <si>
    <t xml:space="preserve">Költségekről és megtérült költségekről szóló kimutatás, Kiegészítő melléklet        </t>
  </si>
  <si>
    <t>Ssz</t>
  </si>
  <si>
    <t>Jogcím</t>
  </si>
  <si>
    <t>Fajlagos mérték Ft</t>
  </si>
  <si>
    <t>Mutató 
(létszám, db)</t>
  </si>
  <si>
    <t>Normatíva összege eFt</t>
  </si>
  <si>
    <t>ÖNKORMÁNYZATI FELADATOK</t>
  </si>
  <si>
    <t>I. A helyi önkormányzatok működésének általános támogatása</t>
  </si>
  <si>
    <t>Helyi önkormányzat működésének általános támogatása (polgármesteri hivatal működése, zöldterület-gazdálkodás, közvilágítás, köztemető és közutak fenntartása beszámítás összegével csökkentve)</t>
  </si>
  <si>
    <t>II. A települési önkormányzatok egyes köznevelési és gyermekétkeztetési feladatainak támogatása</t>
  </si>
  <si>
    <t>Óvodapedagógusok elismert létszáma, bértámogatás (8 hó)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</si>
  <si>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</si>
  <si>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</si>
  <si>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</si>
  <si>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</si>
  <si>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Óvoda működtetési támogatás, gyermekek teljes idejű óvodai nevelésre szervezett csoportja (4 hó)</t>
  </si>
  <si>
    <t>III. Települési önkormányzatok szociális és gyermekjóléti feladatainak támogatása</t>
  </si>
  <si>
    <t>Hozzájárulás pénzbeli szociális ellátásokhoz</t>
  </si>
  <si>
    <t>Családi napközi ellátás</t>
  </si>
  <si>
    <t>Ingyenes és kedvezményes gyermek étkeztetés támogatása bölcsődében, óvodában, iskolában, kollégiumban. (12 hó) - dolgozók bértámogatása</t>
  </si>
  <si>
    <t>Ingyenes és kedvezményes gyermek étkeztetés támogatása bölcsődében, óvodában, iskolában, kollégiumban. (12 hó) - üzemeltetési támogatás</t>
  </si>
  <si>
    <t>IV. Könyvtári, közművelődési és múzeumi feladatok támogatása</t>
  </si>
  <si>
    <t>ÁLLAMI TÁMOGATÁS ÖNKORMÁNYZATI FELADATOKRA ÖSSZESEN</t>
  </si>
  <si>
    <t>TÁRSULÁSI FELADATOK</t>
  </si>
  <si>
    <t>Szociális és gyermekjóléti alapszolgáltatások általános feladatai - családsegítés</t>
  </si>
  <si>
    <t>Szociális és gyermekjóléti alapszolgáltatások általános feladatai - gyermekjóléti szolgálat</t>
  </si>
  <si>
    <t>Házi segítségnyújtás - társulás által történő feladatellátás</t>
  </si>
  <si>
    <t>Időskorúak nappali intézményi ellátása</t>
  </si>
  <si>
    <t>ÁLLAMI TÁMOGATÁS TÁRSULÁSI FELADATOKRA ÖSSZESEN</t>
  </si>
  <si>
    <t>ÁLLAMI TÁMOGATÁS MINDÖSSZESEN</t>
  </si>
  <si>
    <t>Önkormányzat normatív állami támogatása</t>
  </si>
  <si>
    <t>2/2/16. sz.melléklet</t>
  </si>
  <si>
    <t>Adósságállomány</t>
  </si>
  <si>
    <t>ÉVES BESZÁMOLÓ TARTALOMJEGYZÉK</t>
  </si>
  <si>
    <t>Fordulónap: 2014.12.31.</t>
  </si>
  <si>
    <t>Önkormányzati (Közös) Hivatal</t>
  </si>
  <si>
    <t>Gazdasági társaságok kötelezettségei összesen</t>
  </si>
  <si>
    <t>01.sz. melléklet</t>
  </si>
  <si>
    <t>Gyöngyössolymos Önkormányzat</t>
  </si>
  <si>
    <t xml:space="preserve"> e Ft</t>
  </si>
  <si>
    <t xml:space="preserve">           1.sz. melléklet</t>
  </si>
  <si>
    <t>Felhalmozott eredmény</t>
  </si>
  <si>
    <t>Óvoda</t>
  </si>
  <si>
    <t>Könyvtár</t>
  </si>
  <si>
    <t>Művelődési Ház</t>
  </si>
  <si>
    <t>Költségvetési kiadások összesen(01+..+8):</t>
  </si>
  <si>
    <t>Finanszírozási kiadások összesen(10+..+14)</t>
  </si>
  <si>
    <t>Kiadások összesen (9+15)</t>
  </si>
  <si>
    <t>Működési célú támogatások államháztartáson belülről</t>
  </si>
  <si>
    <t>Finanszírozási bevételek összesen (26+…+33)</t>
  </si>
  <si>
    <t>Költségvetési bevételek és kiadások különbsége (25-9) [ktgv hiány (-), ktgv többlet (+)]</t>
  </si>
  <si>
    <t>Finanszírozási műveletek eredménye(34-15)</t>
  </si>
  <si>
    <t>Bevételek és kiadások különbsége (35-16)</t>
  </si>
  <si>
    <t xml:space="preserve">    ebből Önkormányzatok működési 
             támogatásai</t>
  </si>
  <si>
    <t>Költségvetési bevételek összesen(17+..+24)</t>
  </si>
  <si>
    <t>Bevételek összesen (25+34)</t>
  </si>
  <si>
    <t>Szociális étkeztetés</t>
  </si>
  <si>
    <t>Eft</t>
  </si>
  <si>
    <t>Teljesítés/
Módosított előirányzat (%)</t>
  </si>
  <si>
    <t>eFt</t>
  </si>
  <si>
    <t>ÖNKORMÁNYZAT</t>
  </si>
  <si>
    <t>Hangos Hírmondó</t>
  </si>
  <si>
    <t>KÖZÖS HIVATAL</t>
  </si>
  <si>
    <t>%</t>
  </si>
  <si>
    <t>Zöldséges épület</t>
  </si>
  <si>
    <t>Teniszpálya</t>
  </si>
  <si>
    <t>EPER szoftver</t>
  </si>
  <si>
    <t>Ülőgarnitúra</t>
  </si>
  <si>
    <t>Díszkivilágítás (hókristály)</t>
  </si>
  <si>
    <t>MŰVELŐDÉSI HÁZ</t>
  </si>
  <si>
    <t>Behringer keverő (Érdekeltségnövelő tám)</t>
  </si>
  <si>
    <t>Futópad (TÁMOP)</t>
  </si>
  <si>
    <t>Kazán</t>
  </si>
  <si>
    <t>Kisértékű tárgyieszköz</t>
  </si>
  <si>
    <t>ÓVODA</t>
  </si>
  <si>
    <t>Zanussi fagyasztó</t>
  </si>
  <si>
    <t>Vízelvezetés (ÉMOP)</t>
  </si>
  <si>
    <t>Kisértékű tárgyieszköz (TÁMOP)</t>
  </si>
  <si>
    <t>Védőnő                                                    (közalkalmazott)</t>
  </si>
  <si>
    <t>Hivatalsegéd                              (munka törvénykönyves)</t>
  </si>
  <si>
    <t>Gondnok, karbantartó               (munka törvénykönyves)</t>
  </si>
  <si>
    <t>Gyöngyössolymosi Közös Önkormányzati Hivatal</t>
  </si>
  <si>
    <t>Gyöngyössolymos</t>
  </si>
  <si>
    <t>Jegyző                                                       (köztisztviselő)</t>
  </si>
  <si>
    <t>Ügyintéző                                                   (köztisztviselő)</t>
  </si>
  <si>
    <t>Mátraszentimre</t>
  </si>
  <si>
    <t>Aljegyző                                                     (köztisztviselő)</t>
  </si>
  <si>
    <t>Solymosy Óvoda</t>
  </si>
  <si>
    <t>Vezető pedagógus                                  (közalkalmazott)</t>
  </si>
  <si>
    <t>Óvónő                                                     (közalkalmazott)</t>
  </si>
  <si>
    <t>Dajka                                                       (közalkalmazott)</t>
  </si>
  <si>
    <t>Családi napközi gondozónő                   (közalkalmazott)</t>
  </si>
  <si>
    <t>Élelmezésvezető                                      (közalkalmazott)</t>
  </si>
  <si>
    <t>Szakács                                                    (közalkalmazott)</t>
  </si>
  <si>
    <t>Konyhai dolgozó                                      (közalkalmazott)</t>
  </si>
  <si>
    <t>IV.</t>
  </si>
  <si>
    <t>Gárdonyi Géza Mávelődési Ház</t>
  </si>
  <si>
    <t>Vezető                                                     (közalkalmazott)</t>
  </si>
  <si>
    <t>Adminisztrátor                                         (közalkalmazott)</t>
  </si>
  <si>
    <t>V.</t>
  </si>
  <si>
    <t xml:space="preserve">Községi Könyvtár                                  </t>
  </si>
  <si>
    <t>Könyvtáros, vezető                     (megbízásos jogviszony)</t>
  </si>
  <si>
    <t>Polgármester</t>
  </si>
  <si>
    <t>TÁMOP-2.4.5-12/3-2012-0003
Gyöngyössolymos összefog a családokért, a munkáért!</t>
  </si>
  <si>
    <t>ÉMOP-3.2.1/D-11-2011-0016 
Gyöngyössolymos belterületi vízrendezése</t>
  </si>
  <si>
    <t>Jogcíme (jellege)</t>
  </si>
  <si>
    <t>Kedvezményezettek száma (fő)</t>
  </si>
  <si>
    <t>Gépjárműadó</t>
  </si>
  <si>
    <t xml:space="preserve">                - műszakilag nem tud rácsatlakozni</t>
  </si>
  <si>
    <t>GAZDASÁGI TÁRSASÁGOK KÖTELEZETTSÉGEI 2014. ÉV</t>
  </si>
  <si>
    <t>Solymos Bábakő Településüzemeltető Kft</t>
  </si>
  <si>
    <t>Önkormányzati (közös) hivatal</t>
  </si>
  <si>
    <t>Művelődási Ház</t>
  </si>
  <si>
    <t>e Ft</t>
  </si>
  <si>
    <t>Civil szervezetek támogatása</t>
  </si>
  <si>
    <t>Solymos-Bábakő Településüzemeltető Kft</t>
  </si>
  <si>
    <t>02.sz. melléklet</t>
  </si>
  <si>
    <t>03. sz.melléklet</t>
  </si>
  <si>
    <t>Közfoglalkoztatottak átlaglétszáma</t>
  </si>
  <si>
    <t>15.sz.melléklet</t>
  </si>
  <si>
    <t>Támogatás</t>
  </si>
  <si>
    <t>Mezőgazdasági és Vidékfejlesztési Hivatal támogatással megvalósuló programok 2014. év</t>
  </si>
  <si>
    <t>18. sz.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</si>
</sst>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  <numFmt numFmtId="172" formatCode="#,##0.0000"/>
  </numFmts>
  <fonts count="80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sz val="10"/>
      <name val="CG Omega"/>
      <family val="2"/>
    </font>
    <font>
      <sz val="10"/>
      <name val="Arial"/>
      <family val="2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0"/>
      <name val="CG Omega"/>
      <family val="2"/>
    </font>
    <font>
      <u val="single"/>
      <sz val="10"/>
      <name val="Arial"/>
      <family val="2"/>
    </font>
    <font>
      <b/>
      <sz val="12"/>
      <color indexed="63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"/>
      <family val="2"/>
    </font>
    <font>
      <b/>
      <sz val="13"/>
      <name val="Arial CE"/>
      <family val="0"/>
    </font>
    <font>
      <i/>
      <sz val="12"/>
      <name val="Arial"/>
      <family val="2"/>
    </font>
    <font>
      <b/>
      <sz val="12"/>
      <name val="Times New Roman CE"/>
      <family val="1"/>
    </font>
    <font>
      <sz val="1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Geneva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name val="Calibri"/>
      <family val="2"/>
    </font>
    <font>
      <sz val="10"/>
      <color indexed="8"/>
      <name val="Times New Roman"/>
      <family val="2"/>
    </font>
    <font>
      <sz val="12"/>
      <color indexed="8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110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2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3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6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8" fillId="0" borderId="0">
      <alignment/>
      <protection/>
    </xf>
    <xf numFmtId="3" fontId="0" fillId="0" borderId="0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2" fillId="0" borderId="0">
      <alignment/>
      <protection/>
    </xf>
    <xf numFmtId="0" fontId="40" fillId="0" borderId="0">
      <alignment/>
      <protection/>
    </xf>
    <xf numFmtId="0" fontId="64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8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22" borderId="1" applyNumberFormat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49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42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43" fillId="0" borderId="0" xfId="0" applyNumberFormat="1" applyFont="1" applyAlignment="1">
      <alignment horizontal="center" vertical="center"/>
    </xf>
    <xf numFmtId="3" fontId="43" fillId="0" borderId="10" xfId="0" applyFont="1" applyBorder="1" applyAlignment="1">
      <alignment horizontal="center" vertical="center"/>
    </xf>
    <xf numFmtId="3" fontId="7" fillId="0" borderId="0" xfId="0" applyFont="1" applyAlignment="1">
      <alignment horizontal="left" vertical="center"/>
    </xf>
    <xf numFmtId="0" fontId="63" fillId="0" borderId="0" xfId="0" applyNumberFormat="1" applyFont="1" applyAlignment="1">
      <alignment vertical="center"/>
    </xf>
    <xf numFmtId="3" fontId="7" fillId="0" borderId="0" xfId="0" applyFont="1" applyAlignment="1">
      <alignment horizontal="center" vertical="center" wrapText="1"/>
    </xf>
    <xf numFmtId="3" fontId="43" fillId="0" borderId="10" xfId="0" applyFont="1" applyBorder="1" applyAlignment="1">
      <alignment horizontal="center" vertical="center" wrapText="1"/>
    </xf>
    <xf numFmtId="0" fontId="32" fillId="0" borderId="0" xfId="66" applyFont="1">
      <alignment/>
      <protection/>
    </xf>
    <xf numFmtId="3" fontId="33" fillId="0" borderId="0" xfId="66" applyNumberFormat="1" applyFont="1">
      <alignment/>
      <protection/>
    </xf>
    <xf numFmtId="3" fontId="34" fillId="0" borderId="0" xfId="66" applyNumberFormat="1" applyFont="1">
      <alignment/>
      <protection/>
    </xf>
    <xf numFmtId="0" fontId="12" fillId="0" borderId="0" xfId="66">
      <alignment/>
      <protection/>
    </xf>
    <xf numFmtId="0" fontId="34" fillId="0" borderId="0" xfId="66" applyFont="1">
      <alignment/>
      <protection/>
    </xf>
    <xf numFmtId="3" fontId="32" fillId="17" borderId="10" xfId="66" applyNumberFormat="1" applyFont="1" applyFill="1" applyBorder="1">
      <alignment/>
      <protection/>
    </xf>
    <xf numFmtId="0" fontId="12" fillId="0" borderId="0" xfId="66" applyFont="1">
      <alignment/>
      <protection/>
    </xf>
    <xf numFmtId="3" fontId="12" fillId="0" borderId="0" xfId="66" applyNumberFormat="1">
      <alignment/>
      <protection/>
    </xf>
    <xf numFmtId="0" fontId="45" fillId="0" borderId="0" xfId="66" applyFont="1">
      <alignment/>
      <protection/>
    </xf>
    <xf numFmtId="3" fontId="45" fillId="0" borderId="0" xfId="66" applyNumberFormat="1" applyFont="1">
      <alignment/>
      <protection/>
    </xf>
    <xf numFmtId="3" fontId="43" fillId="24" borderId="0" xfId="0" applyFont="1" applyFill="1" applyBorder="1" applyAlignment="1">
      <alignment horizontal="left" vertical="center"/>
    </xf>
    <xf numFmtId="0" fontId="34" fillId="24" borderId="0" xfId="66" applyFont="1" applyFill="1" applyBorder="1" applyAlignment="1">
      <alignment horizontal="center" vertical="center"/>
      <protection/>
    </xf>
    <xf numFmtId="0" fontId="34" fillId="24" borderId="0" xfId="66" applyFont="1" applyFill="1">
      <alignment/>
      <protection/>
    </xf>
    <xf numFmtId="3" fontId="34" fillId="24" borderId="0" xfId="66" applyNumberFormat="1" applyFont="1" applyFill="1">
      <alignment/>
      <protection/>
    </xf>
    <xf numFmtId="0" fontId="8" fillId="0" borderId="0" xfId="66" applyFont="1">
      <alignment/>
      <protection/>
    </xf>
    <xf numFmtId="3" fontId="8" fillId="0" borderId="0" xfId="66" applyNumberFormat="1" applyFont="1">
      <alignment/>
      <protection/>
    </xf>
    <xf numFmtId="3" fontId="46" fillId="0" borderId="0" xfId="66" applyNumberFormat="1" applyFont="1">
      <alignment/>
      <protection/>
    </xf>
    <xf numFmtId="0" fontId="39" fillId="0" borderId="0" xfId="66" applyFont="1">
      <alignment/>
      <protection/>
    </xf>
    <xf numFmtId="3" fontId="39" fillId="0" borderId="0" xfId="66" applyNumberFormat="1" applyFont="1">
      <alignment/>
      <protection/>
    </xf>
    <xf numFmtId="3" fontId="39" fillId="0" borderId="0" xfId="66" applyNumberFormat="1" applyFont="1" applyAlignment="1">
      <alignment horizontal="right"/>
      <protection/>
    </xf>
    <xf numFmtId="0" fontId="7" fillId="24" borderId="11" xfId="66" applyFont="1" applyFill="1" applyBorder="1" applyAlignment="1">
      <alignment horizontal="center" vertical="center"/>
      <protection/>
    </xf>
    <xf numFmtId="3" fontId="69" fillId="24" borderId="11" xfId="0" applyFont="1" applyFill="1" applyBorder="1" applyAlignment="1">
      <alignment horizontal="justify" vertical="center" wrapText="1"/>
    </xf>
    <xf numFmtId="3" fontId="8" fillId="24" borderId="12" xfId="66" applyNumberFormat="1" applyFont="1" applyFill="1" applyBorder="1" applyAlignment="1">
      <alignment vertical="center"/>
      <protection/>
    </xf>
    <xf numFmtId="3" fontId="8" fillId="24" borderId="11" xfId="66" applyNumberFormat="1" applyFont="1" applyFill="1" applyBorder="1" applyAlignment="1">
      <alignment vertical="center"/>
      <protection/>
    </xf>
    <xf numFmtId="3" fontId="70" fillId="24" borderId="11" xfId="0" applyFont="1" applyFill="1" applyBorder="1" applyAlignment="1">
      <alignment horizontal="justify" vertical="center" wrapText="1"/>
    </xf>
    <xf numFmtId="3" fontId="7" fillId="24" borderId="12" xfId="66" applyNumberFormat="1" applyFont="1" applyFill="1" applyBorder="1">
      <alignment/>
      <protection/>
    </xf>
    <xf numFmtId="3" fontId="7" fillId="24" borderId="11" xfId="66" applyNumberFormat="1" applyFont="1" applyFill="1" applyBorder="1">
      <alignment/>
      <protection/>
    </xf>
    <xf numFmtId="0" fontId="8" fillId="24" borderId="11" xfId="66" applyFont="1" applyFill="1" applyBorder="1" applyAlignment="1">
      <alignment horizontal="center" vertical="center"/>
      <protection/>
    </xf>
    <xf numFmtId="3" fontId="8" fillId="24" borderId="12" xfId="66" applyNumberFormat="1" applyFont="1" applyFill="1" applyBorder="1">
      <alignment/>
      <protection/>
    </xf>
    <xf numFmtId="3" fontId="8" fillId="24" borderId="11" xfId="66" applyNumberFormat="1" applyFont="1" applyFill="1" applyBorder="1">
      <alignment/>
      <protection/>
    </xf>
    <xf numFmtId="0" fontId="10" fillId="24" borderId="11" xfId="66" applyFont="1" applyFill="1" applyBorder="1" applyAlignment="1">
      <alignment horizontal="center" vertical="center"/>
      <protection/>
    </xf>
    <xf numFmtId="0" fontId="10" fillId="0" borderId="11" xfId="66" applyFont="1" applyBorder="1" applyAlignment="1">
      <alignment horizontal="center"/>
      <protection/>
    </xf>
    <xf numFmtId="3" fontId="71" fillId="0" borderId="0" xfId="0" applyFont="1" applyBorder="1" applyAlignment="1">
      <alignment horizontal="justify" vertical="center" wrapText="1"/>
    </xf>
    <xf numFmtId="3" fontId="7" fillId="0" borderId="11" xfId="66" applyNumberFormat="1" applyFont="1" applyBorder="1">
      <alignment/>
      <protection/>
    </xf>
    <xf numFmtId="3" fontId="8" fillId="0" borderId="11" xfId="66" applyNumberFormat="1" applyFont="1" applyBorder="1">
      <alignment/>
      <protection/>
    </xf>
    <xf numFmtId="3" fontId="32" fillId="24" borderId="13" xfId="66" applyNumberFormat="1" applyFont="1" applyFill="1" applyBorder="1">
      <alignment/>
      <protection/>
    </xf>
    <xf numFmtId="3" fontId="33" fillId="24" borderId="10" xfId="66" applyNumberFormat="1" applyFont="1" applyFill="1" applyBorder="1">
      <alignment/>
      <protection/>
    </xf>
    <xf numFmtId="3" fontId="32" fillId="24" borderId="10" xfId="66" applyNumberFormat="1" applyFont="1" applyFill="1" applyBorder="1">
      <alignment/>
      <protection/>
    </xf>
    <xf numFmtId="3" fontId="34" fillId="24" borderId="0" xfId="66" applyNumberFormat="1" applyFont="1" applyFill="1" applyBorder="1">
      <alignment/>
      <protection/>
    </xf>
    <xf numFmtId="0" fontId="34" fillId="24" borderId="0" xfId="66" applyFont="1" applyFill="1" applyBorder="1">
      <alignment/>
      <protection/>
    </xf>
    <xf numFmtId="0" fontId="37" fillId="17" borderId="10" xfId="66" applyFont="1" applyFill="1" applyBorder="1">
      <alignment/>
      <protection/>
    </xf>
    <xf numFmtId="0" fontId="37" fillId="24" borderId="10" xfId="66" applyFont="1" applyFill="1" applyBorder="1" applyAlignment="1">
      <alignment horizontal="center"/>
      <protection/>
    </xf>
    <xf numFmtId="0" fontId="37" fillId="24" borderId="10" xfId="66" applyFont="1" applyFill="1" applyBorder="1">
      <alignment/>
      <protection/>
    </xf>
    <xf numFmtId="0" fontId="34" fillId="24" borderId="10" xfId="66" applyFont="1" applyFill="1" applyBorder="1" applyAlignment="1">
      <alignment horizontal="center"/>
      <protection/>
    </xf>
    <xf numFmtId="0" fontId="34" fillId="24" borderId="10" xfId="66" applyFont="1" applyFill="1" applyBorder="1">
      <alignment/>
      <protection/>
    </xf>
    <xf numFmtId="0" fontId="34" fillId="24" borderId="10" xfId="66" applyFont="1" applyFill="1" applyBorder="1" applyAlignment="1">
      <alignment horizontal="left" vertical="center" wrapText="1"/>
      <protection/>
    </xf>
    <xf numFmtId="0" fontId="34" fillId="17" borderId="10" xfId="66" applyFont="1" applyFill="1" applyBorder="1" applyAlignment="1">
      <alignment horizontal="center"/>
      <protection/>
    </xf>
    <xf numFmtId="0" fontId="37" fillId="24" borderId="13" xfId="66" applyFont="1" applyFill="1" applyBorder="1" applyAlignment="1">
      <alignment horizontal="center"/>
      <protection/>
    </xf>
    <xf numFmtId="0" fontId="37" fillId="24" borderId="13" xfId="66" applyFont="1" applyFill="1" applyBorder="1">
      <alignment/>
      <protection/>
    </xf>
    <xf numFmtId="0" fontId="37" fillId="17" borderId="10" xfId="66" applyFont="1" applyFill="1" applyBorder="1" applyAlignment="1">
      <alignment horizontal="center" vertical="center"/>
      <protection/>
    </xf>
    <xf numFmtId="0" fontId="37" fillId="24" borderId="13" xfId="66" applyFont="1" applyFill="1" applyBorder="1" applyAlignment="1">
      <alignment horizontal="center" vertical="center"/>
      <protection/>
    </xf>
    <xf numFmtId="0" fontId="34" fillId="24" borderId="10" xfId="66" applyFont="1" applyFill="1" applyBorder="1" applyAlignment="1">
      <alignment horizontal="center" vertical="center"/>
      <protection/>
    </xf>
    <xf numFmtId="0" fontId="37" fillId="24" borderId="10" xfId="66" applyFont="1" applyFill="1" applyBorder="1" applyAlignment="1">
      <alignment horizontal="center" vertical="center"/>
      <protection/>
    </xf>
    <xf numFmtId="3" fontId="33" fillId="0" borderId="0" xfId="66" applyNumberFormat="1" applyFont="1" applyAlignment="1">
      <alignment horizontal="right"/>
      <protection/>
    </xf>
    <xf numFmtId="3" fontId="32" fillId="0" borderId="0" xfId="66" applyNumberFormat="1" applyFont="1">
      <alignment/>
      <protection/>
    </xf>
    <xf numFmtId="3" fontId="7" fillId="0" borderId="0" xfId="66" applyNumberFormat="1" applyFont="1">
      <alignment/>
      <protection/>
    </xf>
    <xf numFmtId="3" fontId="37" fillId="17" borderId="14" xfId="66" applyNumberFormat="1" applyFont="1" applyFill="1" applyBorder="1" applyAlignment="1">
      <alignment horizontal="center" vertical="center" wrapText="1"/>
      <protection/>
    </xf>
    <xf numFmtId="3" fontId="71" fillId="17" borderId="15" xfId="0" applyFont="1" applyFill="1" applyBorder="1" applyAlignment="1">
      <alignment horizontal="justify" vertical="center" wrapText="1"/>
    </xf>
    <xf numFmtId="3" fontId="8" fillId="17" borderId="10" xfId="66" applyNumberFormat="1" applyFont="1" applyFill="1" applyBorder="1">
      <alignment/>
      <protection/>
    </xf>
    <xf numFmtId="3" fontId="71" fillId="17" borderId="10" xfId="0" applyFont="1" applyFill="1" applyBorder="1" applyAlignment="1">
      <alignment horizontal="justify" vertical="center" wrapText="1"/>
    </xf>
    <xf numFmtId="0" fontId="48" fillId="0" borderId="0" xfId="66" applyFont="1">
      <alignment/>
      <protection/>
    </xf>
    <xf numFmtId="3" fontId="48" fillId="0" borderId="0" xfId="66" applyNumberFormat="1" applyFont="1">
      <alignment/>
      <protection/>
    </xf>
    <xf numFmtId="3" fontId="48" fillId="0" borderId="0" xfId="66" applyNumberFormat="1" applyFont="1" applyAlignment="1">
      <alignment horizontal="right"/>
      <protection/>
    </xf>
    <xf numFmtId="3" fontId="50" fillId="17" borderId="10" xfId="66" applyNumberFormat="1" applyFont="1" applyFill="1" applyBorder="1" applyAlignment="1">
      <alignment horizontal="center" wrapText="1"/>
      <protection/>
    </xf>
    <xf numFmtId="3" fontId="52" fillId="17" borderId="10" xfId="66" applyNumberFormat="1" applyFont="1" applyFill="1" applyBorder="1" applyAlignment="1">
      <alignment horizontal="center" vertical="center" wrapText="1"/>
      <protection/>
    </xf>
    <xf numFmtId="3" fontId="50" fillId="17" borderId="10" xfId="66" applyNumberFormat="1" applyFont="1" applyFill="1" applyBorder="1">
      <alignment/>
      <protection/>
    </xf>
    <xf numFmtId="3" fontId="53" fillId="17" borderId="10" xfId="66" applyNumberFormat="1" applyFont="1" applyFill="1" applyBorder="1">
      <alignment/>
      <protection/>
    </xf>
    <xf numFmtId="3" fontId="52" fillId="17" borderId="10" xfId="66" applyNumberFormat="1" applyFont="1" applyFill="1" applyBorder="1" applyAlignment="1">
      <alignment horizontal="center" wrapText="1"/>
      <protection/>
    </xf>
    <xf numFmtId="3" fontId="53" fillId="0" borderId="10" xfId="66" applyNumberFormat="1" applyFont="1" applyBorder="1" applyAlignment="1">
      <alignment vertical="center"/>
      <protection/>
    </xf>
    <xf numFmtId="168" fontId="54" fillId="0" borderId="10" xfId="66" applyNumberFormat="1" applyFont="1" applyBorder="1" applyAlignment="1">
      <alignment vertical="center"/>
      <protection/>
    </xf>
    <xf numFmtId="3" fontId="53" fillId="0" borderId="10" xfId="66" applyNumberFormat="1" applyFont="1" applyFill="1" applyBorder="1" applyAlignment="1">
      <alignment vertical="center"/>
      <protection/>
    </xf>
    <xf numFmtId="3" fontId="50" fillId="17" borderId="10" xfId="66" applyNumberFormat="1" applyFont="1" applyFill="1" applyBorder="1" applyAlignment="1">
      <alignment vertical="center"/>
      <protection/>
    </xf>
    <xf numFmtId="3" fontId="50" fillId="0" borderId="10" xfId="66" applyNumberFormat="1" applyFont="1" applyBorder="1" applyAlignment="1">
      <alignment vertical="center"/>
      <protection/>
    </xf>
    <xf numFmtId="3" fontId="49" fillId="0" borderId="10" xfId="66" applyNumberFormat="1" applyFont="1" applyBorder="1" applyAlignment="1">
      <alignment vertical="center"/>
      <protection/>
    </xf>
    <xf numFmtId="0" fontId="49" fillId="17" borderId="10" xfId="66" applyFont="1" applyFill="1" applyBorder="1" applyAlignment="1">
      <alignment vertical="center" wrapText="1"/>
      <protection/>
    </xf>
    <xf numFmtId="3" fontId="50" fillId="0" borderId="10" xfId="66" applyNumberFormat="1" applyFont="1" applyFill="1" applyBorder="1" applyAlignment="1">
      <alignment vertical="center"/>
      <protection/>
    </xf>
    <xf numFmtId="3" fontId="49" fillId="0" borderId="10" xfId="66" applyNumberFormat="1" applyFont="1" applyFill="1" applyBorder="1" applyAlignment="1">
      <alignment vertical="center"/>
      <protection/>
    </xf>
    <xf numFmtId="0" fontId="49" fillId="17" borderId="10" xfId="66" applyFont="1" applyFill="1" applyBorder="1" applyAlignment="1">
      <alignment horizontal="left" vertical="center" wrapText="1"/>
      <protection/>
    </xf>
    <xf numFmtId="0" fontId="54" fillId="0" borderId="10" xfId="66" applyFont="1" applyBorder="1" applyAlignment="1">
      <alignment horizontal="center" vertical="center"/>
      <protection/>
    </xf>
    <xf numFmtId="0" fontId="49" fillId="17" borderId="10" xfId="66" applyFont="1" applyFill="1" applyBorder="1" applyAlignment="1">
      <alignment horizontal="center" vertical="center"/>
      <protection/>
    </xf>
    <xf numFmtId="0" fontId="49" fillId="0" borderId="10" xfId="66" applyFont="1" applyBorder="1" applyAlignment="1">
      <alignment horizontal="center" vertical="center"/>
      <protection/>
    </xf>
    <xf numFmtId="0" fontId="54" fillId="0" borderId="10" xfId="66" applyFont="1" applyBorder="1" applyAlignment="1">
      <alignment vertical="center" wrapText="1"/>
      <protection/>
    </xf>
    <xf numFmtId="49" fontId="54" fillId="0" borderId="10" xfId="66" applyNumberFormat="1" applyFont="1" applyBorder="1" applyAlignment="1">
      <alignment vertical="center" wrapText="1"/>
      <protection/>
    </xf>
    <xf numFmtId="0" fontId="49" fillId="0" borderId="10" xfId="66" applyFont="1" applyBorder="1" applyAlignment="1">
      <alignment vertical="center" wrapText="1"/>
      <protection/>
    </xf>
    <xf numFmtId="0" fontId="37" fillId="24" borderId="13" xfId="66" applyFont="1" applyFill="1" applyBorder="1" applyAlignment="1">
      <alignment horizontal="center" vertical="center" wrapText="1"/>
      <protection/>
    </xf>
    <xf numFmtId="0" fontId="37" fillId="24" borderId="13" xfId="66" applyFont="1" applyFill="1" applyBorder="1" applyAlignment="1">
      <alignment wrapText="1"/>
      <protection/>
    </xf>
    <xf numFmtId="0" fontId="34" fillId="24" borderId="10" xfId="66" applyFont="1" applyFill="1" applyBorder="1" applyAlignment="1">
      <alignment horizontal="center" vertical="center" wrapText="1"/>
      <protection/>
    </xf>
    <xf numFmtId="0" fontId="34" fillId="24" borderId="10" xfId="66" applyFont="1" applyFill="1" applyBorder="1" applyAlignment="1">
      <alignment wrapText="1"/>
      <protection/>
    </xf>
    <xf numFmtId="0" fontId="37" fillId="24" borderId="10" xfId="66" applyFont="1" applyFill="1" applyBorder="1" applyAlignment="1">
      <alignment horizontal="center" vertical="center" wrapText="1"/>
      <protection/>
    </xf>
    <xf numFmtId="0" fontId="37" fillId="24" borderId="10" xfId="66" applyFont="1" applyFill="1" applyBorder="1" applyAlignment="1">
      <alignment wrapText="1"/>
      <protection/>
    </xf>
    <xf numFmtId="0" fontId="34" fillId="24" borderId="0" xfId="66" applyFont="1" applyFill="1" applyBorder="1" applyAlignment="1">
      <alignment wrapText="1"/>
      <protection/>
    </xf>
    <xf numFmtId="3" fontId="71" fillId="17" borderId="10" xfId="0" applyFont="1" applyFill="1" applyBorder="1" applyAlignment="1">
      <alignment horizontal="justify" vertical="center"/>
    </xf>
    <xf numFmtId="3" fontId="7" fillId="24" borderId="10" xfId="66" applyNumberFormat="1" applyFont="1" applyFill="1" applyBorder="1">
      <alignment/>
      <protection/>
    </xf>
    <xf numFmtId="3" fontId="8" fillId="24" borderId="10" xfId="66" applyNumberFormat="1" applyFont="1" applyFill="1" applyBorder="1" applyAlignment="1">
      <alignment vertical="center"/>
      <protection/>
    </xf>
    <xf numFmtId="3" fontId="7" fillId="0" borderId="10" xfId="66" applyNumberFormat="1" applyFont="1" applyBorder="1">
      <alignment/>
      <protection/>
    </xf>
    <xf numFmtId="3" fontId="7" fillId="0" borderId="0" xfId="66" applyNumberFormat="1" applyFont="1" applyAlignment="1">
      <alignment vertical="center"/>
      <protection/>
    </xf>
    <xf numFmtId="3" fontId="54" fillId="0" borderId="10" xfId="66" applyNumberFormat="1" applyFont="1" applyBorder="1" applyAlignment="1">
      <alignment vertical="center"/>
      <protection/>
    </xf>
    <xf numFmtId="3" fontId="54" fillId="0" borderId="10" xfId="66" applyNumberFormat="1" applyFont="1" applyFill="1" applyBorder="1" applyAlignment="1">
      <alignment vertical="center"/>
      <protection/>
    </xf>
    <xf numFmtId="3" fontId="49" fillId="17" borderId="10" xfId="66" applyNumberFormat="1" applyFont="1" applyFill="1" applyBorder="1" applyAlignment="1">
      <alignment vertical="center"/>
      <protection/>
    </xf>
    <xf numFmtId="3" fontId="54" fillId="0" borderId="10" xfId="0" applyNumberFormat="1" applyFont="1" applyBorder="1" applyAlignment="1">
      <alignment horizontal="right" vertical="top" wrapText="1"/>
    </xf>
    <xf numFmtId="3" fontId="54" fillId="0" borderId="0" xfId="0" applyNumberFormat="1" applyFont="1" applyAlignment="1">
      <alignment horizontal="right" vertical="top" wrapText="1"/>
    </xf>
    <xf numFmtId="3" fontId="13" fillId="0" borderId="0" xfId="66" applyNumberFormat="1" applyFont="1">
      <alignment/>
      <protection/>
    </xf>
    <xf numFmtId="0" fontId="7" fillId="24" borderId="10" xfId="66" applyFont="1" applyFill="1" applyBorder="1" applyAlignment="1">
      <alignment horizontal="center" vertical="center"/>
      <protection/>
    </xf>
    <xf numFmtId="3" fontId="69" fillId="24" borderId="10" xfId="0" applyFont="1" applyFill="1" applyBorder="1" applyAlignment="1">
      <alignment horizontal="justify" vertical="center"/>
    </xf>
    <xf numFmtId="3" fontId="7" fillId="24" borderId="10" xfId="66" applyNumberFormat="1" applyFont="1" applyFill="1" applyBorder="1" applyAlignment="1">
      <alignment vertical="center"/>
      <protection/>
    </xf>
    <xf numFmtId="3" fontId="70" fillId="24" borderId="10" xfId="0" applyFont="1" applyFill="1" applyBorder="1" applyAlignment="1">
      <alignment horizontal="justify" vertical="center"/>
    </xf>
    <xf numFmtId="0" fontId="8" fillId="24" borderId="10" xfId="66" applyFont="1" applyFill="1" applyBorder="1" applyAlignment="1">
      <alignment horizontal="center" vertical="center"/>
      <protection/>
    </xf>
    <xf numFmtId="3" fontId="8" fillId="24" borderId="10" xfId="66" applyNumberFormat="1" applyFont="1" applyFill="1" applyBorder="1">
      <alignment/>
      <protection/>
    </xf>
    <xf numFmtId="3" fontId="7" fillId="24" borderId="16" xfId="66" applyNumberFormat="1" applyFont="1" applyFill="1" applyBorder="1">
      <alignment/>
      <protection/>
    </xf>
    <xf numFmtId="3" fontId="7" fillId="24" borderId="17" xfId="66" applyNumberFormat="1" applyFont="1" applyFill="1" applyBorder="1">
      <alignment/>
      <protection/>
    </xf>
    <xf numFmtId="3" fontId="8" fillId="24" borderId="16" xfId="66" applyNumberFormat="1" applyFont="1" applyFill="1" applyBorder="1" applyAlignment="1">
      <alignment vertical="center"/>
      <protection/>
    </xf>
    <xf numFmtId="3" fontId="8" fillId="24" borderId="17" xfId="66" applyNumberFormat="1" applyFont="1" applyFill="1" applyBorder="1" applyAlignment="1">
      <alignment vertical="center"/>
      <protection/>
    </xf>
    <xf numFmtId="0" fontId="10" fillId="24" borderId="10" xfId="66" applyFont="1" applyFill="1" applyBorder="1" applyAlignment="1">
      <alignment horizontal="center" vertical="center"/>
      <protection/>
    </xf>
    <xf numFmtId="3" fontId="72" fillId="0" borderId="10" xfId="0" applyFont="1" applyBorder="1" applyAlignment="1">
      <alignment horizontal="justify" vertical="center"/>
    </xf>
    <xf numFmtId="3" fontId="71" fillId="0" borderId="10" xfId="0" applyFont="1" applyBorder="1" applyAlignment="1">
      <alignment horizontal="justify" vertical="center"/>
    </xf>
    <xf numFmtId="0" fontId="10" fillId="0" borderId="10" xfId="66" applyFont="1" applyBorder="1" applyAlignment="1">
      <alignment horizontal="center"/>
      <protection/>
    </xf>
    <xf numFmtId="0" fontId="10" fillId="17" borderId="10" xfId="66" applyFont="1" applyFill="1" applyBorder="1" applyAlignment="1">
      <alignment horizontal="center"/>
      <protection/>
    </xf>
    <xf numFmtId="3" fontId="8" fillId="0" borderId="10" xfId="66" applyNumberFormat="1" applyFont="1" applyBorder="1">
      <alignment/>
      <protection/>
    </xf>
    <xf numFmtId="0" fontId="10" fillId="24" borderId="13" xfId="66" applyFont="1" applyFill="1" applyBorder="1" applyAlignment="1">
      <alignment horizontal="center" vertical="center"/>
      <protection/>
    </xf>
    <xf numFmtId="3" fontId="72" fillId="0" borderId="13" xfId="0" applyFont="1" applyBorder="1" applyAlignment="1">
      <alignment horizontal="justify" vertical="center" wrapText="1"/>
    </xf>
    <xf numFmtId="3" fontId="7" fillId="24" borderId="13" xfId="66" applyNumberFormat="1" applyFont="1" applyFill="1" applyBorder="1">
      <alignment/>
      <protection/>
    </xf>
    <xf numFmtId="3" fontId="8" fillId="17" borderId="15" xfId="66" applyNumberFormat="1" applyFont="1" applyFill="1" applyBorder="1">
      <alignment/>
      <protection/>
    </xf>
    <xf numFmtId="3" fontId="7" fillId="24" borderId="18" xfId="66" applyNumberFormat="1" applyFont="1" applyFill="1" applyBorder="1">
      <alignment/>
      <protection/>
    </xf>
    <xf numFmtId="3" fontId="7" fillId="24" borderId="19" xfId="66" applyNumberFormat="1" applyFont="1" applyFill="1" applyBorder="1">
      <alignment/>
      <protection/>
    </xf>
    <xf numFmtId="3" fontId="8" fillId="17" borderId="16" xfId="66" applyNumberFormat="1" applyFont="1" applyFill="1" applyBorder="1">
      <alignment/>
      <protection/>
    </xf>
    <xf numFmtId="3" fontId="8" fillId="17" borderId="17" xfId="66" applyNumberFormat="1" applyFont="1" applyFill="1" applyBorder="1">
      <alignment/>
      <protection/>
    </xf>
    <xf numFmtId="3" fontId="7" fillId="0" borderId="16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8" fillId="17" borderId="20" xfId="66" applyNumberFormat="1" applyFont="1" applyFill="1" applyBorder="1">
      <alignment/>
      <protection/>
    </xf>
    <xf numFmtId="0" fontId="36" fillId="0" borderId="0" xfId="66" applyFont="1" applyAlignment="1">
      <alignment horizontal="center"/>
      <protection/>
    </xf>
    <xf numFmtId="14" fontId="35" fillId="0" borderId="0" xfId="66" applyNumberFormat="1" applyFont="1" applyAlignment="1">
      <alignment horizontal="center"/>
      <protection/>
    </xf>
    <xf numFmtId="3" fontId="56" fillId="0" borderId="0" xfId="66" applyNumberFormat="1" applyFont="1">
      <alignment/>
      <protection/>
    </xf>
    <xf numFmtId="3" fontId="69" fillId="24" borderId="10" xfId="0" applyFont="1" applyFill="1" applyBorder="1" applyAlignment="1">
      <alignment horizontal="justify" vertical="center" wrapText="1"/>
    </xf>
    <xf numFmtId="0" fontId="8" fillId="24" borderId="10" xfId="66" applyFont="1" applyFill="1" applyBorder="1" applyAlignment="1">
      <alignment horizontal="center" vertical="center" wrapText="1"/>
      <protection/>
    </xf>
    <xf numFmtId="0" fontId="8" fillId="24" borderId="10" xfId="66" applyFont="1" applyFill="1" applyBorder="1" applyAlignment="1">
      <alignment horizontal="left" vertical="center"/>
      <protection/>
    </xf>
    <xf numFmtId="3" fontId="8" fillId="24" borderId="21" xfId="66" applyNumberFormat="1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 wrapText="1"/>
      <protection/>
    </xf>
    <xf numFmtId="0" fontId="9" fillId="24" borderId="10" xfId="66" applyFont="1" applyFill="1" applyBorder="1" applyAlignment="1">
      <alignment horizontal="center" vertical="center" wrapText="1"/>
      <protection/>
    </xf>
    <xf numFmtId="0" fontId="9" fillId="24" borderId="10" xfId="66" applyFont="1" applyFill="1" applyBorder="1" applyAlignment="1">
      <alignment horizontal="left" vertical="center"/>
      <protection/>
    </xf>
    <xf numFmtId="3" fontId="9" fillId="24" borderId="21" xfId="66" applyNumberFormat="1" applyFont="1" applyFill="1" applyBorder="1" applyAlignment="1">
      <alignment horizontal="center" vertical="center" wrapText="1"/>
      <protection/>
    </xf>
    <xf numFmtId="3" fontId="9" fillId="24" borderId="10" xfId="66" applyNumberFormat="1" applyFont="1" applyFill="1" applyBorder="1" applyAlignment="1">
      <alignment horizontal="center" vertical="center" wrapText="1"/>
      <protection/>
    </xf>
    <xf numFmtId="3" fontId="72" fillId="0" borderId="10" xfId="0" applyFont="1" applyBorder="1" applyAlignment="1">
      <alignment horizontal="justify" vertical="center" wrapText="1"/>
    </xf>
    <xf numFmtId="3" fontId="71" fillId="17" borderId="22" xfId="0" applyFont="1" applyFill="1" applyBorder="1" applyAlignment="1">
      <alignment horizontal="justify" vertical="center" wrapText="1"/>
    </xf>
    <xf numFmtId="3" fontId="8" fillId="17" borderId="23" xfId="66" applyNumberFormat="1" applyFont="1" applyFill="1" applyBorder="1">
      <alignment/>
      <protection/>
    </xf>
    <xf numFmtId="3" fontId="57" fillId="0" borderId="0" xfId="66" applyNumberFormat="1" applyFont="1">
      <alignment/>
      <protection/>
    </xf>
    <xf numFmtId="3" fontId="32" fillId="24" borderId="18" xfId="66" applyNumberFormat="1" applyFont="1" applyFill="1" applyBorder="1">
      <alignment/>
      <protection/>
    </xf>
    <xf numFmtId="3" fontId="32" fillId="24" borderId="19" xfId="66" applyNumberFormat="1" applyFont="1" applyFill="1" applyBorder="1">
      <alignment/>
      <protection/>
    </xf>
    <xf numFmtId="3" fontId="33" fillId="24" borderId="16" xfId="66" applyNumberFormat="1" applyFont="1" applyFill="1" applyBorder="1">
      <alignment/>
      <protection/>
    </xf>
    <xf numFmtId="3" fontId="32" fillId="24" borderId="16" xfId="66" applyNumberFormat="1" applyFont="1" applyFill="1" applyBorder="1">
      <alignment/>
      <protection/>
    </xf>
    <xf numFmtId="3" fontId="32" fillId="24" borderId="17" xfId="66" applyNumberFormat="1" applyFont="1" applyFill="1" applyBorder="1">
      <alignment/>
      <protection/>
    </xf>
    <xf numFmtId="3" fontId="58" fillId="0" borderId="0" xfId="66" applyNumberFormat="1" applyFont="1">
      <alignment/>
      <protection/>
    </xf>
    <xf numFmtId="3" fontId="9" fillId="24" borderId="24" xfId="66" applyNumberFormat="1" applyFont="1" applyFill="1" applyBorder="1" applyAlignment="1">
      <alignment horizontal="center" vertical="center" wrapText="1"/>
      <protection/>
    </xf>
    <xf numFmtId="3" fontId="9" fillId="24" borderId="25" xfId="66" applyNumberFormat="1" applyFont="1" applyFill="1" applyBorder="1" applyAlignment="1">
      <alignment horizontal="center" vertical="center" wrapText="1"/>
      <protection/>
    </xf>
    <xf numFmtId="3" fontId="9" fillId="24" borderId="20" xfId="66" applyNumberFormat="1" applyFont="1" applyFill="1" applyBorder="1" applyAlignment="1">
      <alignment horizontal="center" vertical="center" wrapText="1"/>
      <protection/>
    </xf>
    <xf numFmtId="0" fontId="8" fillId="17" borderId="10" xfId="66" applyFont="1" applyFill="1" applyBorder="1" applyAlignment="1">
      <alignment horizontal="center" vertical="center"/>
      <protection/>
    </xf>
    <xf numFmtId="3" fontId="70" fillId="17" borderId="10" xfId="0" applyFont="1" applyFill="1" applyBorder="1" applyAlignment="1">
      <alignment horizontal="justify" vertical="center"/>
    </xf>
    <xf numFmtId="3" fontId="8" fillId="17" borderId="10" xfId="66" applyNumberFormat="1" applyFont="1" applyFill="1" applyBorder="1" applyAlignment="1">
      <alignment vertical="center"/>
      <protection/>
    </xf>
    <xf numFmtId="3" fontId="8" fillId="17" borderId="15" xfId="66" applyNumberFormat="1" applyFont="1" applyFill="1" applyBorder="1" applyAlignment="1">
      <alignment vertical="center"/>
      <protection/>
    </xf>
    <xf numFmtId="3" fontId="8" fillId="17" borderId="16" xfId="66" applyNumberFormat="1" applyFont="1" applyFill="1" applyBorder="1" applyAlignment="1">
      <alignment vertical="center"/>
      <protection/>
    </xf>
    <xf numFmtId="3" fontId="8" fillId="17" borderId="17" xfId="66" applyNumberFormat="1" applyFont="1" applyFill="1" applyBorder="1" applyAlignment="1">
      <alignment vertical="center"/>
      <protection/>
    </xf>
    <xf numFmtId="3" fontId="7" fillId="17" borderId="16" xfId="66" applyNumberFormat="1" applyFont="1" applyFill="1" applyBorder="1">
      <alignment/>
      <protection/>
    </xf>
    <xf numFmtId="3" fontId="7" fillId="17" borderId="17" xfId="66" applyNumberFormat="1" applyFont="1" applyFill="1" applyBorder="1">
      <alignment/>
      <protection/>
    </xf>
    <xf numFmtId="3" fontId="7" fillId="17" borderId="25" xfId="66" applyNumberFormat="1" applyFont="1" applyFill="1" applyBorder="1">
      <alignment/>
      <protection/>
    </xf>
    <xf numFmtId="3" fontId="7" fillId="17" borderId="20" xfId="66" applyNumberFormat="1" applyFont="1" applyFill="1" applyBorder="1">
      <alignment/>
      <protection/>
    </xf>
    <xf numFmtId="0" fontId="7" fillId="24" borderId="13" xfId="66" applyFont="1" applyFill="1" applyBorder="1" applyAlignment="1">
      <alignment horizontal="center" vertical="center"/>
      <protection/>
    </xf>
    <xf numFmtId="3" fontId="69" fillId="24" borderId="13" xfId="0" applyFont="1" applyFill="1" applyBorder="1" applyAlignment="1">
      <alignment horizontal="justify" vertical="center"/>
    </xf>
    <xf numFmtId="3" fontId="8" fillId="24" borderId="24" xfId="66" applyNumberFormat="1" applyFont="1" applyFill="1" applyBorder="1" applyAlignment="1">
      <alignment horizontal="center" vertical="center" wrapText="1"/>
      <protection/>
    </xf>
    <xf numFmtId="3" fontId="8" fillId="24" borderId="25" xfId="66" applyNumberFormat="1" applyFont="1" applyFill="1" applyBorder="1" applyAlignment="1">
      <alignment horizontal="center" vertical="center" wrapText="1"/>
      <protection/>
    </xf>
    <xf numFmtId="3" fontId="8" fillId="24" borderId="20" xfId="66" applyNumberFormat="1" applyFont="1" applyFill="1" applyBorder="1" applyAlignment="1">
      <alignment horizontal="center" vertical="center" wrapText="1"/>
      <protection/>
    </xf>
    <xf numFmtId="3" fontId="70" fillId="17" borderId="10" xfId="0" applyFont="1" applyFill="1" applyBorder="1" applyAlignment="1">
      <alignment horizontal="justify" vertical="center" wrapText="1"/>
    </xf>
    <xf numFmtId="0" fontId="7" fillId="0" borderId="0" xfId="86" applyFont="1" applyAlignment="1">
      <alignment horizontal="centerContinuous" vertical="center" wrapText="1"/>
      <protection/>
    </xf>
    <xf numFmtId="0" fontId="7" fillId="0" borderId="0" xfId="86" applyFont="1" applyAlignment="1">
      <alignment vertical="center" wrapText="1"/>
      <protection/>
    </xf>
    <xf numFmtId="3" fontId="0" fillId="0" borderId="0" xfId="81" applyFont="1">
      <alignment vertical="center"/>
      <protection/>
    </xf>
    <xf numFmtId="0" fontId="8" fillId="0" borderId="0" xfId="86" applyFont="1" applyAlignment="1">
      <alignment horizontal="right" vertical="center"/>
      <protection/>
    </xf>
    <xf numFmtId="3" fontId="7" fillId="0" borderId="23" xfId="86" applyNumberFormat="1" applyFont="1" applyFill="1" applyBorder="1" applyAlignment="1">
      <alignment horizontal="center" vertical="center" wrapText="1"/>
      <protection/>
    </xf>
    <xf numFmtId="3" fontId="7" fillId="0" borderId="10" xfId="86" applyNumberFormat="1" applyFont="1" applyFill="1" applyBorder="1" applyAlignment="1">
      <alignment horizontal="center" vertical="center" wrapText="1"/>
      <protection/>
    </xf>
    <xf numFmtId="3" fontId="7" fillId="0" borderId="10" xfId="86" applyNumberFormat="1" applyFont="1" applyFill="1" applyBorder="1" applyAlignment="1">
      <alignment vertical="center" wrapText="1"/>
      <protection/>
    </xf>
    <xf numFmtId="3" fontId="7" fillId="0" borderId="26" xfId="86" applyNumberFormat="1" applyFont="1" applyFill="1" applyBorder="1" applyAlignment="1">
      <alignment vertical="center" wrapText="1"/>
      <protection/>
    </xf>
    <xf numFmtId="0" fontId="7" fillId="0" borderId="10" xfId="86" applyFont="1" applyFill="1" applyBorder="1" applyAlignment="1">
      <alignment vertical="center" wrapText="1"/>
      <protection/>
    </xf>
    <xf numFmtId="3" fontId="7" fillId="0" borderId="13" xfId="86" applyNumberFormat="1" applyFont="1" applyFill="1" applyBorder="1" applyAlignment="1">
      <alignment horizontal="center" vertical="center" wrapText="1"/>
      <protection/>
    </xf>
    <xf numFmtId="3" fontId="7" fillId="0" borderId="13" xfId="86" applyNumberFormat="1" applyFont="1" applyFill="1" applyBorder="1" applyAlignment="1">
      <alignment vertical="center" wrapText="1"/>
      <protection/>
    </xf>
    <xf numFmtId="3" fontId="59" fillId="0" borderId="10" xfId="86" applyNumberFormat="1" applyFont="1" applyFill="1" applyBorder="1" applyAlignment="1">
      <alignment vertical="center" wrapText="1"/>
      <protection/>
    </xf>
    <xf numFmtId="3" fontId="0" fillId="0" borderId="0" xfId="81" applyFont="1" applyFill="1">
      <alignment vertical="center"/>
      <protection/>
    </xf>
    <xf numFmtId="0" fontId="7" fillId="0" borderId="27" xfId="86" applyFont="1" applyFill="1" applyBorder="1" applyAlignment="1">
      <alignment horizontal="center" vertical="center" wrapText="1"/>
      <protection/>
    </xf>
    <xf numFmtId="3" fontId="7" fillId="0" borderId="23" xfId="86" applyNumberFormat="1" applyFont="1" applyFill="1" applyBorder="1" applyAlignment="1">
      <alignment vertical="center" wrapText="1"/>
      <protection/>
    </xf>
    <xf numFmtId="3" fontId="8" fillId="0" borderId="10" xfId="86" applyNumberFormat="1" applyFont="1" applyFill="1" applyBorder="1" applyAlignment="1">
      <alignment vertical="center" wrapText="1"/>
      <protection/>
    </xf>
    <xf numFmtId="3" fontId="8" fillId="0" borderId="21" xfId="86" applyNumberFormat="1" applyFont="1" applyFill="1" applyBorder="1" applyAlignment="1">
      <alignment vertical="center" wrapText="1"/>
      <protection/>
    </xf>
    <xf numFmtId="4" fontId="0" fillId="0" borderId="0" xfId="81" applyNumberFormat="1" applyFont="1">
      <alignment vertical="center"/>
      <protection/>
    </xf>
    <xf numFmtId="169" fontId="0" fillId="0" borderId="0" xfId="81" applyNumberFormat="1" applyFont="1">
      <alignment vertical="center"/>
      <protection/>
    </xf>
    <xf numFmtId="0" fontId="7" fillId="0" borderId="0" xfId="89" applyFont="1">
      <alignment/>
      <protection/>
    </xf>
    <xf numFmtId="3" fontId="8" fillId="0" borderId="0" xfId="62" applyFont="1">
      <alignment vertical="center"/>
      <protection/>
    </xf>
    <xf numFmtId="3" fontId="8" fillId="0" borderId="0" xfId="62" applyFont="1" applyAlignment="1">
      <alignment horizontal="right"/>
      <protection/>
    </xf>
    <xf numFmtId="3" fontId="73" fillId="0" borderId="0" xfId="62" applyFont="1" applyAlignment="1">
      <alignment horizontal="right"/>
      <protection/>
    </xf>
    <xf numFmtId="3" fontId="74" fillId="0" borderId="0" xfId="62" applyFont="1">
      <alignment vertical="center"/>
      <protection/>
    </xf>
    <xf numFmtId="0" fontId="7" fillId="0" borderId="0" xfId="89" applyFont="1" applyAlignment="1">
      <alignment vertical="center"/>
      <protection/>
    </xf>
    <xf numFmtId="3" fontId="7" fillId="0" borderId="28" xfId="62" applyFont="1" applyFill="1" applyBorder="1" applyAlignment="1">
      <alignment horizontal="center" vertical="center" wrapText="1"/>
      <protection/>
    </xf>
    <xf numFmtId="3" fontId="7" fillId="0" borderId="29" xfId="62" applyFont="1" applyFill="1" applyBorder="1" applyAlignment="1">
      <alignment horizontal="left" vertical="center" wrapText="1"/>
      <protection/>
    </xf>
    <xf numFmtId="3" fontId="7" fillId="0" borderId="30" xfId="62" applyFont="1" applyFill="1" applyBorder="1" applyAlignment="1">
      <alignment vertical="center" wrapText="1"/>
      <protection/>
    </xf>
    <xf numFmtId="3" fontId="7" fillId="0" borderId="10" xfId="62" applyFont="1" applyFill="1" applyBorder="1" applyAlignment="1">
      <alignment vertical="center" wrapText="1"/>
      <protection/>
    </xf>
    <xf numFmtId="3" fontId="7" fillId="0" borderId="13" xfId="62" applyFont="1" applyFill="1" applyBorder="1" applyAlignment="1">
      <alignment vertical="center" wrapText="1"/>
      <protection/>
    </xf>
    <xf numFmtId="3" fontId="7" fillId="0" borderId="31" xfId="62" applyNumberFormat="1" applyFont="1" applyFill="1" applyBorder="1" applyAlignment="1">
      <alignment vertical="center" wrapText="1"/>
      <protection/>
    </xf>
    <xf numFmtId="3" fontId="7" fillId="0" borderId="32" xfId="62" applyFont="1" applyFill="1" applyBorder="1" applyAlignment="1">
      <alignment vertical="center" wrapText="1"/>
      <protection/>
    </xf>
    <xf numFmtId="3" fontId="7" fillId="0" borderId="32" xfId="62" applyNumberFormat="1" applyFont="1" applyFill="1" applyBorder="1" applyAlignment="1">
      <alignment vertical="center" wrapText="1"/>
      <protection/>
    </xf>
    <xf numFmtId="0" fontId="7" fillId="0" borderId="0" xfId="89" applyFont="1" applyFill="1" applyBorder="1" applyAlignment="1">
      <alignment vertical="center"/>
      <protection/>
    </xf>
    <xf numFmtId="3" fontId="7" fillId="0" borderId="23" xfId="62" applyNumberFormat="1" applyFont="1" applyFill="1" applyBorder="1" applyAlignment="1">
      <alignment vertical="center" wrapText="1"/>
      <protection/>
    </xf>
    <xf numFmtId="3" fontId="7" fillId="0" borderId="33" xfId="62" applyFont="1" applyFill="1" applyBorder="1" applyAlignment="1">
      <alignment horizontal="left" vertical="center" wrapText="1"/>
      <protection/>
    </xf>
    <xf numFmtId="3" fontId="7" fillId="0" borderId="16" xfId="62" applyFont="1" applyFill="1" applyBorder="1" applyAlignment="1">
      <alignment vertical="center" wrapText="1"/>
      <protection/>
    </xf>
    <xf numFmtId="3" fontId="7" fillId="0" borderId="10" xfId="62" applyNumberFormat="1" applyFont="1" applyFill="1" applyBorder="1" applyAlignment="1">
      <alignment vertical="center" wrapText="1"/>
      <protection/>
    </xf>
    <xf numFmtId="3" fontId="7" fillId="0" borderId="21" xfId="62" applyFont="1" applyFill="1" applyBorder="1" applyAlignment="1">
      <alignment vertical="center" wrapText="1"/>
      <protection/>
    </xf>
    <xf numFmtId="3" fontId="7" fillId="0" borderId="21" xfId="62" applyNumberFormat="1" applyFont="1" applyFill="1" applyBorder="1" applyAlignment="1">
      <alignment vertical="center" wrapText="1"/>
      <protection/>
    </xf>
    <xf numFmtId="3" fontId="7" fillId="0" borderId="27" xfId="62" applyFont="1" applyFill="1" applyBorder="1" applyAlignment="1">
      <alignment horizontal="center" vertical="center" wrapText="1"/>
      <protection/>
    </xf>
    <xf numFmtId="3" fontId="7" fillId="0" borderId="17" xfId="62" applyFont="1" applyFill="1" applyBorder="1" applyAlignment="1">
      <alignment horizontal="left" vertical="center" wrapText="1"/>
      <protection/>
    </xf>
    <xf numFmtId="3" fontId="8" fillId="0" borderId="34" xfId="62" applyFont="1" applyFill="1" applyBorder="1" applyAlignment="1">
      <alignment vertical="center" wrapText="1"/>
      <protection/>
    </xf>
    <xf numFmtId="3" fontId="8" fillId="0" borderId="35" xfId="62" applyFont="1" applyFill="1" applyBorder="1" applyAlignment="1">
      <alignment vertical="center" wrapText="1"/>
      <protection/>
    </xf>
    <xf numFmtId="3" fontId="8" fillId="0" borderId="36" xfId="62" applyFont="1" applyFill="1" applyBorder="1" applyAlignment="1">
      <alignment vertical="center" wrapText="1"/>
      <protection/>
    </xf>
    <xf numFmtId="0" fontId="8" fillId="0" borderId="0" xfId="89" applyFont="1" applyFill="1" applyAlignment="1">
      <alignment vertical="center"/>
      <protection/>
    </xf>
    <xf numFmtId="0" fontId="7" fillId="0" borderId="0" xfId="89" applyFont="1" applyAlignment="1">
      <alignment horizontal="center"/>
      <protection/>
    </xf>
    <xf numFmtId="0" fontId="75" fillId="0" borderId="0" xfId="89" applyFont="1">
      <alignment/>
      <protection/>
    </xf>
    <xf numFmtId="0" fontId="76" fillId="0" borderId="0" xfId="89" applyFont="1">
      <alignment/>
      <protection/>
    </xf>
    <xf numFmtId="0" fontId="8" fillId="0" borderId="0" xfId="89" applyFont="1" applyAlignment="1">
      <alignment vertical="center"/>
      <protection/>
    </xf>
    <xf numFmtId="3" fontId="60" fillId="0" borderId="0" xfId="82" applyFont="1">
      <alignment vertical="center"/>
      <protection/>
    </xf>
    <xf numFmtId="3" fontId="7" fillId="0" borderId="37" xfId="82" applyFont="1" applyFill="1" applyBorder="1" applyAlignment="1">
      <alignment horizontal="right" vertical="center" wrapText="1"/>
      <protection/>
    </xf>
    <xf numFmtId="3" fontId="7" fillId="0" borderId="38" xfId="82" applyFont="1" applyFill="1" applyBorder="1" applyAlignment="1">
      <alignment vertical="center" wrapText="1"/>
      <protection/>
    </xf>
    <xf numFmtId="3" fontId="7" fillId="0" borderId="37" xfId="82" applyFont="1" applyFill="1" applyBorder="1" applyAlignment="1">
      <alignment vertical="center" wrapText="1"/>
      <protection/>
    </xf>
    <xf numFmtId="3" fontId="0" fillId="0" borderId="0" xfId="82" applyFont="1" applyFill="1">
      <alignment vertical="center"/>
      <protection/>
    </xf>
    <xf numFmtId="3" fontId="7" fillId="0" borderId="10" xfId="82" applyFont="1" applyFill="1" applyBorder="1" applyAlignment="1">
      <alignment horizontal="right" vertical="center" wrapText="1"/>
      <protection/>
    </xf>
    <xf numFmtId="3" fontId="7" fillId="0" borderId="17" xfId="82" applyFont="1" applyFill="1" applyBorder="1" applyAlignment="1">
      <alignment vertical="center" wrapText="1"/>
      <protection/>
    </xf>
    <xf numFmtId="3" fontId="7" fillId="0" borderId="10" xfId="82" applyFont="1" applyFill="1" applyBorder="1" applyAlignment="1">
      <alignment vertical="center" wrapText="1"/>
      <protection/>
    </xf>
    <xf numFmtId="3" fontId="7" fillId="0" borderId="23" xfId="82" applyFont="1" applyFill="1" applyBorder="1" applyAlignment="1">
      <alignment horizontal="right" vertical="center" wrapText="1"/>
      <protection/>
    </xf>
    <xf numFmtId="3" fontId="8" fillId="0" borderId="39" xfId="82" applyFont="1" applyBorder="1" applyAlignment="1">
      <alignment vertical="center" wrapText="1"/>
      <protection/>
    </xf>
    <xf numFmtId="3" fontId="8" fillId="0" borderId="35" xfId="82" applyFont="1" applyBorder="1" applyAlignment="1">
      <alignment vertical="center" wrapText="1"/>
      <protection/>
    </xf>
    <xf numFmtId="3" fontId="0" fillId="0" borderId="0" xfId="82" applyFont="1">
      <alignment vertical="center"/>
      <protection/>
    </xf>
    <xf numFmtId="3" fontId="0" fillId="0" borderId="0" xfId="82" applyFont="1" applyAlignment="1">
      <alignment horizontal="left" vertical="center"/>
      <protection/>
    </xf>
    <xf numFmtId="3" fontId="0" fillId="0" borderId="0" xfId="82" applyFont="1" applyAlignment="1">
      <alignment horizontal="center" vertical="center"/>
      <protection/>
    </xf>
    <xf numFmtId="3" fontId="0" fillId="0" borderId="0" xfId="82" applyFont="1" applyAlignment="1">
      <alignment horizontal="center" vertical="center" wrapText="1"/>
      <protection/>
    </xf>
    <xf numFmtId="3" fontId="0" fillId="0" borderId="0" xfId="82" applyFont="1" applyAlignment="1">
      <alignment vertical="center" wrapText="1"/>
      <protection/>
    </xf>
    <xf numFmtId="3" fontId="8" fillId="0" borderId="0" xfId="62" applyFont="1" applyFill="1">
      <alignment vertical="center"/>
      <protection/>
    </xf>
    <xf numFmtId="0" fontId="7" fillId="0" borderId="0" xfId="84" applyFont="1" applyFill="1" applyBorder="1">
      <alignment/>
      <protection/>
    </xf>
    <xf numFmtId="49" fontId="7" fillId="0" borderId="0" xfId="84" applyNumberFormat="1" applyFont="1" applyFill="1" applyBorder="1" applyAlignment="1">
      <alignment horizontal="center"/>
      <protection/>
    </xf>
    <xf numFmtId="49" fontId="7" fillId="0" borderId="0" xfId="84" applyNumberFormat="1" applyFont="1" applyFill="1" applyBorder="1" applyAlignment="1">
      <alignment horizontal="center" vertical="center"/>
      <protection/>
    </xf>
    <xf numFmtId="0" fontId="7" fillId="0" borderId="0" xfId="84" applyFont="1" applyFill="1" applyBorder="1" applyAlignment="1">
      <alignment vertical="center"/>
      <protection/>
    </xf>
    <xf numFmtId="49" fontId="61" fillId="0" borderId="0" xfId="84" applyNumberFormat="1" applyFont="1" applyFill="1" applyBorder="1" applyAlignment="1">
      <alignment horizontal="center"/>
      <protection/>
    </xf>
    <xf numFmtId="0" fontId="61" fillId="0" borderId="0" xfId="84" applyFont="1" applyFill="1" applyBorder="1">
      <alignment/>
      <protection/>
    </xf>
    <xf numFmtId="0" fontId="7" fillId="0" borderId="0" xfId="84" applyFont="1" applyFill="1" applyBorder="1" applyAlignment="1">
      <alignment horizontal="center"/>
      <protection/>
    </xf>
    <xf numFmtId="3" fontId="41" fillId="0" borderId="40" xfId="62" applyFont="1" applyFill="1" applyBorder="1">
      <alignment vertical="center"/>
      <protection/>
    </xf>
    <xf numFmtId="3" fontId="41" fillId="0" borderId="18" xfId="62" applyFont="1" applyFill="1" applyBorder="1">
      <alignment vertical="center"/>
      <protection/>
    </xf>
    <xf numFmtId="3" fontId="41" fillId="0" borderId="41" xfId="62" applyFont="1" applyFill="1" applyBorder="1">
      <alignment vertical="center"/>
      <protection/>
    </xf>
    <xf numFmtId="3" fontId="41" fillId="0" borderId="38" xfId="62" applyNumberFormat="1" applyFont="1" applyFill="1" applyBorder="1">
      <alignment vertical="center"/>
      <protection/>
    </xf>
    <xf numFmtId="3" fontId="41" fillId="0" borderId="42" xfId="62" applyFont="1" applyFill="1" applyBorder="1">
      <alignment vertical="center"/>
      <protection/>
    </xf>
    <xf numFmtId="3" fontId="41" fillId="0" borderId="19" xfId="62" applyNumberFormat="1" applyFont="1" applyFill="1" applyBorder="1">
      <alignment vertical="center"/>
      <protection/>
    </xf>
    <xf numFmtId="3" fontId="41" fillId="0" borderId="33" xfId="62" applyFont="1" applyFill="1" applyBorder="1">
      <alignment vertical="center"/>
      <protection/>
    </xf>
    <xf numFmtId="3" fontId="41" fillId="0" borderId="17" xfId="62" applyNumberFormat="1" applyFont="1" applyFill="1" applyBorder="1">
      <alignment vertical="center"/>
      <protection/>
    </xf>
    <xf numFmtId="49" fontId="8" fillId="0" borderId="0" xfId="84" applyNumberFormat="1" applyFont="1" applyFill="1" applyBorder="1" applyAlignment="1">
      <alignment horizontal="center"/>
      <protection/>
    </xf>
    <xf numFmtId="0" fontId="8" fillId="0" borderId="0" xfId="84" applyFont="1" applyFill="1" applyBorder="1">
      <alignment/>
      <protection/>
    </xf>
    <xf numFmtId="3" fontId="41" fillId="0" borderId="16" xfId="62" applyFont="1" applyFill="1" applyBorder="1">
      <alignment vertical="center"/>
      <protection/>
    </xf>
    <xf numFmtId="3" fontId="41" fillId="0" borderId="21" xfId="62" applyFont="1" applyFill="1" applyBorder="1">
      <alignment vertical="center"/>
      <protection/>
    </xf>
    <xf numFmtId="3" fontId="41" fillId="0" borderId="13" xfId="62" applyFont="1" applyFill="1" applyBorder="1">
      <alignment vertical="center"/>
      <protection/>
    </xf>
    <xf numFmtId="3" fontId="7" fillId="0" borderId="0" xfId="91" applyFont="1" applyFill="1" applyBorder="1">
      <alignment vertical="center"/>
      <protection/>
    </xf>
    <xf numFmtId="3" fontId="8" fillId="24" borderId="10" xfId="86" applyNumberFormat="1" applyFont="1" applyFill="1" applyBorder="1" applyAlignment="1">
      <alignment vertical="center" wrapText="1"/>
      <protection/>
    </xf>
    <xf numFmtId="3" fontId="8" fillId="24" borderId="33" xfId="86" applyNumberFormat="1" applyFont="1" applyFill="1" applyBorder="1" applyAlignment="1">
      <alignment vertical="center" wrapText="1"/>
      <protection/>
    </xf>
    <xf numFmtId="3" fontId="8" fillId="24" borderId="43" xfId="62" applyFont="1" applyFill="1" applyBorder="1" applyAlignment="1">
      <alignment horizontal="center" vertical="center"/>
      <protection/>
    </xf>
    <xf numFmtId="3" fontId="8" fillId="24" borderId="44" xfId="62" applyFont="1" applyFill="1" applyBorder="1" applyAlignment="1">
      <alignment horizontal="center" vertical="center"/>
      <protection/>
    </xf>
    <xf numFmtId="3" fontId="8" fillId="24" borderId="45" xfId="62" applyFont="1" applyFill="1" applyBorder="1" applyAlignment="1">
      <alignment horizontal="center" vertical="center"/>
      <protection/>
    </xf>
    <xf numFmtId="3" fontId="8" fillId="24" borderId="46" xfId="62" applyFont="1" applyFill="1" applyBorder="1" applyAlignment="1">
      <alignment horizontal="center" vertical="center"/>
      <protection/>
    </xf>
    <xf numFmtId="3" fontId="8" fillId="24" borderId="47" xfId="62" applyFont="1" applyFill="1" applyBorder="1" applyAlignment="1">
      <alignment horizontal="center" vertical="center"/>
      <protection/>
    </xf>
    <xf numFmtId="3" fontId="8" fillId="24" borderId="35" xfId="82" applyFont="1" applyFill="1" applyBorder="1" applyAlignment="1">
      <alignment horizontal="center" vertical="center" wrapText="1"/>
      <protection/>
    </xf>
    <xf numFmtId="3" fontId="8" fillId="24" borderId="18" xfId="62" applyFont="1" applyFill="1" applyBorder="1" applyAlignment="1">
      <alignment horizontal="center" vertical="center" wrapText="1"/>
      <protection/>
    </xf>
    <xf numFmtId="3" fontId="8" fillId="24" borderId="13" xfId="62" applyFont="1" applyFill="1" applyBorder="1" applyAlignment="1">
      <alignment horizontal="center" vertical="center" wrapText="1"/>
      <protection/>
    </xf>
    <xf numFmtId="3" fontId="8" fillId="24" borderId="42" xfId="62" applyFont="1" applyFill="1" applyBorder="1" applyAlignment="1">
      <alignment horizontal="center" vertical="center" wrapText="1"/>
      <protection/>
    </xf>
    <xf numFmtId="3" fontId="8" fillId="24" borderId="48" xfId="62" applyFont="1" applyFill="1" applyBorder="1" applyAlignment="1">
      <alignment horizontal="center" vertical="center"/>
      <protection/>
    </xf>
    <xf numFmtId="3" fontId="8" fillId="24" borderId="49" xfId="62" applyFont="1" applyFill="1" applyBorder="1" applyAlignment="1">
      <alignment horizontal="center" vertical="center"/>
      <protection/>
    </xf>
    <xf numFmtId="3" fontId="8" fillId="24" borderId="50" xfId="62" applyFont="1" applyFill="1" applyBorder="1" applyAlignment="1">
      <alignment horizontal="center" vertical="center"/>
      <protection/>
    </xf>
    <xf numFmtId="3" fontId="8" fillId="24" borderId="51" xfId="62" applyFont="1" applyFill="1" applyBorder="1" applyAlignment="1">
      <alignment horizontal="center" vertical="center"/>
      <protection/>
    </xf>
    <xf numFmtId="3" fontId="8" fillId="24" borderId="52" xfId="62" applyFont="1" applyFill="1" applyBorder="1" applyAlignment="1">
      <alignment horizontal="center" vertical="center"/>
      <protection/>
    </xf>
    <xf numFmtId="3" fontId="8" fillId="24" borderId="53" xfId="62" applyFont="1" applyFill="1" applyBorder="1" applyAlignment="1">
      <alignment horizontal="center" vertical="center"/>
      <protection/>
    </xf>
    <xf numFmtId="3" fontId="7" fillId="0" borderId="54" xfId="62" applyNumberFormat="1" applyFont="1" applyFill="1" applyBorder="1" applyAlignment="1">
      <alignment vertical="center" wrapText="1"/>
      <protection/>
    </xf>
    <xf numFmtId="3" fontId="7" fillId="0" borderId="55" xfId="62" applyNumberFormat="1" applyFont="1" applyFill="1" applyBorder="1" applyAlignment="1">
      <alignment vertical="center" wrapText="1"/>
      <protection/>
    </xf>
    <xf numFmtId="0" fontId="15" fillId="0" borderId="0" xfId="65" applyBorder="1">
      <alignment/>
      <protection/>
    </xf>
    <xf numFmtId="0" fontId="14" fillId="0" borderId="0" xfId="66" applyFont="1" applyAlignment="1">
      <alignment horizontal="center"/>
      <protection/>
    </xf>
    <xf numFmtId="49" fontId="14" fillId="0" borderId="0" xfId="66" applyNumberFormat="1" applyFont="1" applyAlignment="1">
      <alignment horizontal="center"/>
      <protection/>
    </xf>
    <xf numFmtId="0" fontId="15" fillId="0" borderId="0" xfId="65">
      <alignment/>
      <protection/>
    </xf>
    <xf numFmtId="0" fontId="62" fillId="0" borderId="56" xfId="65" applyFont="1" applyBorder="1" applyAlignment="1">
      <alignment horizontal="center" vertical="center" wrapText="1"/>
      <protection/>
    </xf>
    <xf numFmtId="0" fontId="62" fillId="0" borderId="57" xfId="65" applyFont="1" applyBorder="1" applyAlignment="1">
      <alignment horizontal="center" vertical="center" wrapText="1"/>
      <protection/>
    </xf>
    <xf numFmtId="0" fontId="62" fillId="0" borderId="58" xfId="65" applyFont="1" applyBorder="1" applyAlignment="1">
      <alignment horizontal="center" vertical="center" wrapText="1"/>
      <protection/>
    </xf>
    <xf numFmtId="14" fontId="65" fillId="0" borderId="59" xfId="65" applyNumberFormat="1" applyFont="1" applyBorder="1">
      <alignment/>
      <protection/>
    </xf>
    <xf numFmtId="3" fontId="66" fillId="24" borderId="59" xfId="49" applyNumberFormat="1" applyFont="1" applyFill="1" applyBorder="1" applyAlignment="1">
      <alignment/>
    </xf>
    <xf numFmtId="3" fontId="63" fillId="24" borderId="60" xfId="109" applyNumberFormat="1" applyFont="1" applyFill="1" applyBorder="1" applyAlignment="1">
      <alignment/>
    </xf>
    <xf numFmtId="168" fontId="63" fillId="24" borderId="57" xfId="109" applyNumberFormat="1" applyFont="1" applyFill="1" applyBorder="1" applyAlignment="1">
      <alignment/>
    </xf>
    <xf numFmtId="168" fontId="63" fillId="24" borderId="58" xfId="109" applyNumberFormat="1" applyFont="1" applyFill="1" applyBorder="1" applyAlignment="1">
      <alignment/>
    </xf>
    <xf numFmtId="14" fontId="65" fillId="0" borderId="61" xfId="65" applyNumberFormat="1" applyFont="1" applyBorder="1">
      <alignment/>
      <protection/>
    </xf>
    <xf numFmtId="3" fontId="66" fillId="24" borderId="61" xfId="49" applyNumberFormat="1" applyFont="1" applyFill="1" applyBorder="1" applyAlignment="1">
      <alignment/>
    </xf>
    <xf numFmtId="3" fontId="63" fillId="24" borderId="62" xfId="109" applyNumberFormat="1" applyFont="1" applyFill="1" applyBorder="1" applyAlignment="1">
      <alignment/>
    </xf>
    <xf numFmtId="168" fontId="63" fillId="24" borderId="63" xfId="109" applyNumberFormat="1" applyFont="1" applyFill="1" applyBorder="1" applyAlignment="1">
      <alignment/>
    </xf>
    <xf numFmtId="168" fontId="63" fillId="24" borderId="64" xfId="109" applyNumberFormat="1" applyFont="1" applyFill="1" applyBorder="1" applyAlignment="1">
      <alignment/>
    </xf>
    <xf numFmtId="0" fontId="67" fillId="0" borderId="65" xfId="65" applyFont="1" applyBorder="1">
      <alignment/>
      <protection/>
    </xf>
    <xf numFmtId="3" fontId="66" fillId="24" borderId="66" xfId="49" applyNumberFormat="1" applyFont="1" applyFill="1" applyBorder="1" applyAlignment="1">
      <alignment/>
    </xf>
    <xf numFmtId="3" fontId="66" fillId="24" borderId="67" xfId="49" applyNumberFormat="1" applyFont="1" applyFill="1" applyBorder="1" applyAlignment="1">
      <alignment/>
    </xf>
    <xf numFmtId="3" fontId="66" fillId="24" borderId="68" xfId="49" applyNumberFormat="1" applyFont="1" applyFill="1" applyBorder="1" applyAlignment="1">
      <alignment/>
    </xf>
    <xf numFmtId="168" fontId="66" fillId="24" borderId="14" xfId="109" applyNumberFormat="1" applyFont="1" applyFill="1" applyBorder="1" applyAlignment="1">
      <alignment/>
    </xf>
    <xf numFmtId="168" fontId="66" fillId="24" borderId="69" xfId="109" applyNumberFormat="1" applyFont="1" applyFill="1" applyBorder="1" applyAlignment="1">
      <alignment/>
    </xf>
    <xf numFmtId="3" fontId="63" fillId="24" borderId="70" xfId="49" applyNumberFormat="1" applyFont="1" applyFill="1" applyBorder="1" applyAlignment="1">
      <alignment/>
    </xf>
    <xf numFmtId="3" fontId="63" fillId="24" borderId="66" xfId="109" applyNumberFormat="1" applyFont="1" applyFill="1" applyBorder="1" applyAlignment="1">
      <alignment/>
    </xf>
    <xf numFmtId="3" fontId="77" fillId="0" borderId="0" xfId="65" applyNumberFormat="1" applyFont="1" applyBorder="1">
      <alignment/>
      <protection/>
    </xf>
    <xf numFmtId="3" fontId="8" fillId="0" borderId="0" xfId="82" applyFont="1" applyBorder="1" applyAlignment="1">
      <alignment horizontal="right" vertical="center"/>
      <protection/>
    </xf>
    <xf numFmtId="3" fontId="7" fillId="0" borderId="0" xfId="82" applyFont="1" applyFill="1">
      <alignment vertical="center"/>
      <protection/>
    </xf>
    <xf numFmtId="3" fontId="74" fillId="0" borderId="0" xfId="82" applyFont="1" applyBorder="1" applyAlignment="1">
      <alignment horizontal="right" vertical="center"/>
      <protection/>
    </xf>
    <xf numFmtId="49" fontId="7" fillId="0" borderId="0" xfId="82" applyNumberFormat="1" applyFont="1" applyAlignment="1">
      <alignment horizontal="center" vertical="center"/>
      <protection/>
    </xf>
    <xf numFmtId="3" fontId="7" fillId="0" borderId="0" xfId="82" applyFont="1">
      <alignment vertical="center"/>
      <protection/>
    </xf>
    <xf numFmtId="49" fontId="7" fillId="0" borderId="0" xfId="82" applyNumberFormat="1" applyFont="1" applyBorder="1" applyAlignment="1">
      <alignment horizontal="center" vertical="center"/>
      <protection/>
    </xf>
    <xf numFmtId="3" fontId="7" fillId="0" borderId="0" xfId="82" applyFont="1" applyBorder="1">
      <alignment vertical="center"/>
      <protection/>
    </xf>
    <xf numFmtId="3" fontId="7" fillId="0" borderId="10" xfId="62" applyNumberFormat="1" applyFont="1" applyFill="1" applyBorder="1">
      <alignment vertical="center"/>
      <protection/>
    </xf>
    <xf numFmtId="3" fontId="59" fillId="0" borderId="0" xfId="82" applyFont="1">
      <alignment vertical="center"/>
      <protection/>
    </xf>
    <xf numFmtId="3" fontId="59" fillId="0" borderId="0" xfId="82" applyFont="1" applyBorder="1">
      <alignment vertical="center"/>
      <protection/>
    </xf>
    <xf numFmtId="3" fontId="7" fillId="0" borderId="0" xfId="82" applyFont="1" applyFill="1" applyBorder="1">
      <alignment vertical="center"/>
      <protection/>
    </xf>
    <xf numFmtId="3" fontId="7" fillId="0" borderId="0" xfId="82" applyNumberFormat="1" applyFont="1">
      <alignment vertical="center"/>
      <protection/>
    </xf>
    <xf numFmtId="3" fontId="7" fillId="0" borderId="0" xfId="82" applyNumberFormat="1" applyFont="1" applyFill="1">
      <alignment vertical="center"/>
      <protection/>
    </xf>
    <xf numFmtId="3" fontId="76" fillId="0" borderId="0" xfId="82" applyNumberFormat="1" applyFont="1">
      <alignment vertical="center"/>
      <protection/>
    </xf>
    <xf numFmtId="3" fontId="76" fillId="0" borderId="0" xfId="82" applyNumberFormat="1" applyFont="1" applyFill="1">
      <alignment vertical="center"/>
      <protection/>
    </xf>
    <xf numFmtId="3" fontId="76" fillId="0" borderId="0" xfId="82" applyFont="1">
      <alignment vertical="center"/>
      <protection/>
    </xf>
    <xf numFmtId="3" fontId="76" fillId="0" borderId="0" xfId="82" applyFont="1" applyFill="1">
      <alignment vertical="center"/>
      <protection/>
    </xf>
    <xf numFmtId="3" fontId="8" fillId="0" borderId="0" xfId="62" applyFont="1" applyAlignment="1">
      <alignment horizontal="left" vertical="center" wrapText="1"/>
      <protection/>
    </xf>
    <xf numFmtId="3" fontId="8" fillId="0" borderId="0" xfId="62" applyFont="1" applyAlignment="1">
      <alignment horizontal="right" vertical="center"/>
      <protection/>
    </xf>
    <xf numFmtId="0" fontId="76" fillId="0" borderId="0" xfId="84" applyFont="1" applyFill="1" applyBorder="1">
      <alignment/>
      <protection/>
    </xf>
    <xf numFmtId="3" fontId="74" fillId="0" borderId="0" xfId="62" applyFont="1" applyAlignment="1">
      <alignment horizontal="right" vertical="center"/>
      <protection/>
    </xf>
    <xf numFmtId="3" fontId="7" fillId="0" borderId="10" xfId="84" applyNumberFormat="1" applyFont="1" applyFill="1" applyBorder="1" applyAlignment="1">
      <alignment vertical="center"/>
      <protection/>
    </xf>
    <xf numFmtId="3" fontId="7" fillId="0" borderId="0" xfId="87" applyFont="1">
      <alignment vertical="center"/>
      <protection/>
    </xf>
    <xf numFmtId="0" fontId="8" fillId="24" borderId="10" xfId="84" applyFont="1" applyFill="1" applyBorder="1" applyAlignment="1">
      <alignment horizontal="center"/>
      <protection/>
    </xf>
    <xf numFmtId="3" fontId="8" fillId="0" borderId="0" xfId="82" applyFont="1" applyFill="1" applyBorder="1" applyAlignment="1">
      <alignment horizontal="right" vertical="center"/>
      <protection/>
    </xf>
    <xf numFmtId="3" fontId="8" fillId="0" borderId="10" xfId="62" applyFont="1" applyBorder="1">
      <alignment vertical="center"/>
      <protection/>
    </xf>
    <xf numFmtId="3" fontId="7" fillId="0" borderId="10" xfId="62" applyFont="1" applyBorder="1">
      <alignment vertical="center"/>
      <protection/>
    </xf>
    <xf numFmtId="3" fontId="7" fillId="0" borderId="10" xfId="62" applyFont="1" applyBorder="1" applyAlignment="1">
      <alignment vertical="center" wrapText="1"/>
      <protection/>
    </xf>
    <xf numFmtId="3" fontId="8" fillId="0" borderId="10" xfId="62" applyFont="1" applyBorder="1" applyAlignment="1">
      <alignment horizontal="left" vertical="center"/>
      <protection/>
    </xf>
    <xf numFmtId="3" fontId="8" fillId="0" borderId="10" xfId="62" applyNumberFormat="1" applyFont="1" applyFill="1" applyBorder="1">
      <alignment vertical="center"/>
      <protection/>
    </xf>
    <xf numFmtId="3" fontId="8" fillId="0" borderId="10" xfId="62" applyNumberFormat="1" applyFont="1" applyBorder="1">
      <alignment vertical="center"/>
      <protection/>
    </xf>
    <xf numFmtId="3" fontId="43" fillId="0" borderId="0" xfId="83" applyNumberFormat="1" applyFont="1" applyAlignment="1">
      <alignment horizontal="left" vertical="center"/>
      <protection/>
    </xf>
    <xf numFmtId="0" fontId="8" fillId="0" borderId="0" xfId="83" applyFont="1" applyAlignment="1">
      <alignment horizontal="centerContinuous" vertical="center"/>
      <protection/>
    </xf>
    <xf numFmtId="0" fontId="39" fillId="0" borderId="0" xfId="83" applyFont="1" applyAlignment="1">
      <alignment horizontal="centerContinuous" vertical="center"/>
      <protection/>
    </xf>
    <xf numFmtId="0" fontId="39" fillId="0" borderId="0" xfId="83" applyFont="1" applyFill="1" applyAlignment="1">
      <alignment horizontal="centerContinuous" vertical="center"/>
      <protection/>
    </xf>
    <xf numFmtId="3" fontId="39" fillId="0" borderId="0" xfId="83" applyNumberFormat="1" applyFont="1" applyFill="1" applyAlignment="1">
      <alignment horizontal="centerContinuous" vertical="center"/>
      <protection/>
    </xf>
    <xf numFmtId="0" fontId="39" fillId="0" borderId="0" xfId="83" applyFont="1">
      <alignment vertical="center"/>
      <protection/>
    </xf>
    <xf numFmtId="3" fontId="39" fillId="0" borderId="0" xfId="83" applyNumberFormat="1" applyFont="1">
      <alignment vertical="center"/>
      <protection/>
    </xf>
    <xf numFmtId="0" fontId="39" fillId="0" borderId="0" xfId="83" applyFont="1" applyFill="1">
      <alignment vertical="center"/>
      <protection/>
    </xf>
    <xf numFmtId="0" fontId="11" fillId="0" borderId="0" xfId="83" applyFont="1">
      <alignment vertical="center"/>
      <protection/>
    </xf>
    <xf numFmtId="20" fontId="68" fillId="24" borderId="10" xfId="83" applyNumberFormat="1" applyFont="1" applyFill="1" applyBorder="1" applyAlignment="1">
      <alignment horizontal="center" vertical="center" wrapText="1"/>
      <protection/>
    </xf>
    <xf numFmtId="0" fontId="68" fillId="24" borderId="10" xfId="83" applyFont="1" applyFill="1" applyBorder="1" applyAlignment="1">
      <alignment horizontal="center" vertical="center" wrapText="1"/>
      <protection/>
    </xf>
    <xf numFmtId="0" fontId="11" fillId="24" borderId="71" xfId="83" applyFont="1" applyFill="1" applyBorder="1" applyAlignment="1">
      <alignment horizontal="center" vertical="center"/>
      <protection/>
    </xf>
    <xf numFmtId="0" fontId="11" fillId="24" borderId="72" xfId="83" applyFont="1" applyFill="1" applyBorder="1" applyAlignment="1">
      <alignment horizontal="center" vertical="center"/>
      <protection/>
    </xf>
    <xf numFmtId="3" fontId="11" fillId="24" borderId="24" xfId="83" applyNumberFormat="1" applyFont="1" applyFill="1" applyBorder="1" applyAlignment="1">
      <alignment horizontal="center" vertical="center"/>
      <protection/>
    </xf>
    <xf numFmtId="0" fontId="11" fillId="24" borderId="24" xfId="83" applyFont="1" applyFill="1" applyBorder="1" applyAlignment="1">
      <alignment horizontal="center" vertical="center"/>
      <protection/>
    </xf>
    <xf numFmtId="0" fontId="11" fillId="0" borderId="0" xfId="83" applyFont="1" applyAlignment="1">
      <alignment horizontal="center" vertical="center"/>
      <protection/>
    </xf>
    <xf numFmtId="0" fontId="11" fillId="0" borderId="73" xfId="83" applyFont="1" applyFill="1" applyBorder="1" applyAlignment="1">
      <alignment horizontal="center" vertical="center"/>
      <protection/>
    </xf>
    <xf numFmtId="0" fontId="11" fillId="0" borderId="74" xfId="83" applyFont="1" applyFill="1" applyBorder="1" applyAlignment="1">
      <alignment horizontal="center" vertical="center"/>
      <protection/>
    </xf>
    <xf numFmtId="3" fontId="39" fillId="0" borderId="40" xfId="83" applyNumberFormat="1" applyFont="1" applyFill="1" applyBorder="1" applyAlignment="1">
      <alignment vertical="center" wrapText="1"/>
      <protection/>
    </xf>
    <xf numFmtId="3" fontId="39" fillId="22" borderId="13" xfId="83" applyNumberFormat="1" applyFont="1" applyFill="1" applyBorder="1">
      <alignment vertical="center"/>
      <protection/>
    </xf>
    <xf numFmtId="3" fontId="39" fillId="0" borderId="19" xfId="83" applyNumberFormat="1" applyFont="1" applyFill="1" applyBorder="1">
      <alignment vertical="center"/>
      <protection/>
    </xf>
    <xf numFmtId="3" fontId="39" fillId="0" borderId="13" xfId="83" applyNumberFormat="1" applyFont="1" applyFill="1" applyBorder="1">
      <alignment vertical="center"/>
      <protection/>
    </xf>
    <xf numFmtId="3" fontId="39" fillId="0" borderId="42" xfId="83" applyNumberFormat="1" applyFont="1" applyFill="1" applyBorder="1">
      <alignment vertical="center"/>
      <protection/>
    </xf>
    <xf numFmtId="3" fontId="39" fillId="0" borderId="75" xfId="83" applyNumberFormat="1" applyFont="1" applyFill="1" applyBorder="1">
      <alignment vertical="center"/>
      <protection/>
    </xf>
    <xf numFmtId="0" fontId="11" fillId="0" borderId="0" xfId="83" applyFont="1" applyFill="1">
      <alignment vertical="center"/>
      <protection/>
    </xf>
    <xf numFmtId="3" fontId="39" fillId="0" borderId="74" xfId="83" applyNumberFormat="1" applyFont="1" applyFill="1" applyBorder="1">
      <alignment vertical="center"/>
      <protection/>
    </xf>
    <xf numFmtId="0" fontId="11" fillId="0" borderId="76" xfId="83" applyFont="1" applyFill="1" applyBorder="1" applyAlignment="1">
      <alignment vertical="center" wrapText="1"/>
      <protection/>
    </xf>
    <xf numFmtId="0" fontId="11" fillId="24" borderId="77" xfId="83" applyFont="1" applyFill="1" applyBorder="1" applyAlignment="1">
      <alignment horizontal="center" vertical="center" wrapText="1"/>
      <protection/>
    </xf>
    <xf numFmtId="3" fontId="11" fillId="24" borderId="78" xfId="83" applyNumberFormat="1" applyFont="1" applyFill="1" applyBorder="1">
      <alignment vertical="center"/>
      <protection/>
    </xf>
    <xf numFmtId="3" fontId="11" fillId="0" borderId="45" xfId="83" applyNumberFormat="1" applyFont="1" applyFill="1" applyBorder="1">
      <alignment vertical="center"/>
      <protection/>
    </xf>
    <xf numFmtId="3" fontId="39" fillId="0" borderId="0" xfId="83" applyNumberFormat="1" applyFont="1" applyFill="1">
      <alignment vertical="center"/>
      <protection/>
    </xf>
    <xf numFmtId="3" fontId="32" fillId="24" borderId="0" xfId="66" applyNumberFormat="1" applyFont="1" applyFill="1" applyBorder="1">
      <alignment/>
      <protection/>
    </xf>
    <xf numFmtId="3" fontId="33" fillId="24" borderId="0" xfId="66" applyNumberFormat="1" applyFont="1" applyFill="1" applyBorder="1">
      <alignment/>
      <protection/>
    </xf>
    <xf numFmtId="3" fontId="37" fillId="0" borderId="0" xfId="66" applyNumberFormat="1" applyFont="1" applyFill="1" applyBorder="1" applyAlignment="1">
      <alignment horizontal="center" vertical="center" wrapText="1"/>
      <protection/>
    </xf>
    <xf numFmtId="3" fontId="32" fillId="0" borderId="0" xfId="66" applyNumberFormat="1" applyFont="1" applyFill="1" applyBorder="1">
      <alignment/>
      <protection/>
    </xf>
    <xf numFmtId="3" fontId="37" fillId="17" borderId="24" xfId="66" applyNumberFormat="1" applyFont="1" applyFill="1" applyBorder="1" applyAlignment="1">
      <alignment horizontal="center" vertical="center" wrapText="1"/>
      <protection/>
    </xf>
    <xf numFmtId="3" fontId="37" fillId="17" borderId="25" xfId="66" applyNumberFormat="1" applyFont="1" applyFill="1" applyBorder="1" applyAlignment="1">
      <alignment horizontal="center" vertical="center" wrapText="1"/>
      <protection/>
    </xf>
    <xf numFmtId="3" fontId="37" fillId="17" borderId="20" xfId="66" applyNumberFormat="1" applyFont="1" applyFill="1" applyBorder="1" applyAlignment="1">
      <alignment horizontal="center" vertical="center" wrapText="1"/>
      <protection/>
    </xf>
    <xf numFmtId="0" fontId="37" fillId="17" borderId="10" xfId="66" applyFont="1" applyFill="1" applyBorder="1" applyAlignment="1">
      <alignment horizontal="center" vertical="center" wrapText="1"/>
      <protection/>
    </xf>
    <xf numFmtId="0" fontId="37" fillId="17" borderId="10" xfId="66" applyFont="1" applyFill="1" applyBorder="1" applyAlignment="1">
      <alignment wrapText="1"/>
      <protection/>
    </xf>
    <xf numFmtId="3" fontId="32" fillId="17" borderId="10" xfId="66" applyNumberFormat="1" applyFont="1" applyFill="1" applyBorder="1">
      <alignment/>
      <protection/>
    </xf>
    <xf numFmtId="3" fontId="32" fillId="17" borderId="25" xfId="66" applyNumberFormat="1" applyFont="1" applyFill="1" applyBorder="1">
      <alignment/>
      <protection/>
    </xf>
    <xf numFmtId="3" fontId="32" fillId="17" borderId="20" xfId="66" applyNumberFormat="1" applyFont="1" applyFill="1" applyBorder="1">
      <alignment/>
      <protection/>
    </xf>
    <xf numFmtId="0" fontId="34" fillId="17" borderId="10" xfId="66" applyFont="1" applyFill="1" applyBorder="1" applyAlignment="1">
      <alignment horizontal="center"/>
      <protection/>
    </xf>
    <xf numFmtId="3" fontId="39" fillId="0" borderId="10" xfId="0" applyNumberFormat="1" applyFont="1" applyBorder="1" applyAlignment="1">
      <alignment horizontal="right" vertical="top" wrapText="1"/>
    </xf>
    <xf numFmtId="0" fontId="54" fillId="0" borderId="10" xfId="66" applyFont="1" applyFill="1" applyBorder="1" applyAlignment="1">
      <alignment horizontal="center" vertical="center"/>
      <protection/>
    </xf>
    <xf numFmtId="0" fontId="54" fillId="0" borderId="10" xfId="66" applyFont="1" applyFill="1" applyBorder="1" applyAlignment="1">
      <alignment vertical="center" wrapText="1"/>
      <protection/>
    </xf>
    <xf numFmtId="3" fontId="54" fillId="0" borderId="10" xfId="0" applyNumberFormat="1" applyFont="1" applyFill="1" applyBorder="1" applyAlignment="1">
      <alignment horizontal="right" vertical="top" wrapText="1"/>
    </xf>
    <xf numFmtId="0" fontId="12" fillId="0" borderId="0" xfId="66" applyFill="1">
      <alignment/>
      <protection/>
    </xf>
    <xf numFmtId="0" fontId="49" fillId="23" borderId="10" xfId="66" applyFont="1" applyFill="1" applyBorder="1" applyAlignment="1">
      <alignment horizontal="center" vertical="center"/>
      <protection/>
    </xf>
    <xf numFmtId="0" fontId="49" fillId="23" borderId="10" xfId="66" applyFont="1" applyFill="1" applyBorder="1" applyAlignment="1">
      <alignment vertical="center" wrapText="1"/>
      <protection/>
    </xf>
    <xf numFmtId="0" fontId="12" fillId="0" borderId="0" xfId="66" applyFont="1" applyFill="1">
      <alignment/>
      <protection/>
    </xf>
    <xf numFmtId="3" fontId="12" fillId="0" borderId="10" xfId="66" applyNumberFormat="1" applyBorder="1">
      <alignment/>
      <protection/>
    </xf>
    <xf numFmtId="0" fontId="49" fillId="23" borderId="10" xfId="66" applyFont="1" applyFill="1" applyBorder="1" applyAlignment="1">
      <alignment horizontal="left" vertical="center" wrapText="1"/>
      <protection/>
    </xf>
    <xf numFmtId="3" fontId="13" fillId="23" borderId="10" xfId="66" applyNumberFormat="1" applyFont="1" applyFill="1" applyBorder="1">
      <alignment/>
      <protection/>
    </xf>
    <xf numFmtId="9" fontId="50" fillId="17" borderId="10" xfId="103" applyFont="1" applyFill="1" applyBorder="1" applyAlignment="1">
      <alignment vertical="center"/>
    </xf>
    <xf numFmtId="9" fontId="49" fillId="0" borderId="10" xfId="103" applyFont="1" applyBorder="1" applyAlignment="1">
      <alignment vertical="center"/>
    </xf>
    <xf numFmtId="168" fontId="49" fillId="17" borderId="10" xfId="66" applyNumberFormat="1" applyFont="1" applyFill="1" applyBorder="1" applyAlignment="1">
      <alignment vertical="center"/>
      <protection/>
    </xf>
    <xf numFmtId="9" fontId="12" fillId="0" borderId="10" xfId="103" applyFont="1" applyBorder="1" applyAlignment="1">
      <alignment/>
    </xf>
    <xf numFmtId="9" fontId="13" fillId="23" borderId="10" xfId="103" applyFont="1" applyFill="1" applyBorder="1" applyAlignment="1">
      <alignment/>
    </xf>
    <xf numFmtId="172" fontId="39" fillId="0" borderId="42" xfId="83" applyNumberFormat="1" applyFont="1" applyFill="1" applyBorder="1">
      <alignment vertical="center"/>
      <protection/>
    </xf>
    <xf numFmtId="172" fontId="39" fillId="0" borderId="13" xfId="83" applyNumberFormat="1" applyFont="1" applyFill="1" applyBorder="1">
      <alignment vertical="center"/>
      <protection/>
    </xf>
    <xf numFmtId="3" fontId="8" fillId="24" borderId="10" xfId="62" applyFont="1" applyFill="1" applyBorder="1" applyAlignment="1">
      <alignment horizontal="center" vertical="center" wrapText="1"/>
      <protection/>
    </xf>
    <xf numFmtId="3" fontId="39" fillId="0" borderId="41" xfId="83" applyNumberFormat="1" applyFont="1" applyFill="1" applyBorder="1">
      <alignment vertical="center"/>
      <protection/>
    </xf>
    <xf numFmtId="0" fontId="11" fillId="0" borderId="79" xfId="83" applyFont="1" applyFill="1" applyBorder="1" applyAlignment="1">
      <alignment horizontal="center" vertical="center"/>
      <protection/>
    </xf>
    <xf numFmtId="3" fontId="39" fillId="24" borderId="18" xfId="83" applyNumberFormat="1" applyFont="1" applyFill="1" applyBorder="1">
      <alignment vertical="center"/>
      <protection/>
    </xf>
    <xf numFmtId="3" fontId="39" fillId="0" borderId="18" xfId="83" applyNumberFormat="1" applyFont="1" applyFill="1" applyBorder="1">
      <alignment vertical="center"/>
      <protection/>
    </xf>
    <xf numFmtId="170" fontId="39" fillId="0" borderId="18" xfId="83" applyNumberFormat="1" applyFont="1" applyFill="1" applyBorder="1">
      <alignment vertical="center"/>
      <protection/>
    </xf>
    <xf numFmtId="4" fontId="39" fillId="0" borderId="18" xfId="83" applyNumberFormat="1" applyFont="1" applyFill="1" applyBorder="1">
      <alignment vertical="center"/>
      <protection/>
    </xf>
    <xf numFmtId="3" fontId="39" fillId="0" borderId="18" xfId="83" applyNumberFormat="1" applyFont="1" applyFill="1" applyBorder="1" applyAlignment="1">
      <alignment horizontal="center" vertical="center"/>
      <protection/>
    </xf>
    <xf numFmtId="3" fontId="39" fillId="0" borderId="19" xfId="83" applyNumberFormat="1" applyFont="1" applyFill="1" applyBorder="1" applyAlignment="1">
      <alignment horizontal="right" vertical="center"/>
      <protection/>
    </xf>
    <xf numFmtId="3" fontId="39" fillId="0" borderId="80" xfId="83" applyNumberFormat="1" applyFont="1" applyFill="1" applyBorder="1" applyAlignment="1">
      <alignment horizontal="center" vertical="center"/>
      <protection/>
    </xf>
    <xf numFmtId="3" fontId="39" fillId="0" borderId="16" xfId="83" applyNumberFormat="1" applyFont="1" applyFill="1" applyBorder="1" applyAlignment="1">
      <alignment vertical="center"/>
      <protection/>
    </xf>
    <xf numFmtId="3" fontId="39" fillId="0" borderId="17" xfId="83" applyNumberFormat="1" applyFont="1" applyFill="1" applyBorder="1" applyAlignment="1">
      <alignment vertical="center"/>
      <protection/>
    </xf>
    <xf numFmtId="3" fontId="39" fillId="0" borderId="80" xfId="83" applyNumberFormat="1" applyFont="1" applyFill="1" applyBorder="1">
      <alignment vertical="center"/>
      <protection/>
    </xf>
    <xf numFmtId="3" fontId="11" fillId="0" borderId="81" xfId="83" applyNumberFormat="1" applyFont="1" applyFill="1" applyBorder="1" applyAlignment="1">
      <alignment horizontal="center" vertical="center"/>
      <protection/>
    </xf>
    <xf numFmtId="3" fontId="39" fillId="22" borderId="41" xfId="83" applyNumberFormat="1" applyFont="1" applyFill="1" applyBorder="1">
      <alignment vertical="center"/>
      <protection/>
    </xf>
    <xf numFmtId="3" fontId="39" fillId="22" borderId="12" xfId="83" applyNumberFormat="1" applyFont="1" applyFill="1" applyBorder="1">
      <alignment vertical="center"/>
      <protection/>
    </xf>
    <xf numFmtId="0" fontId="11" fillId="0" borderId="79" xfId="83" applyFont="1" applyFill="1" applyBorder="1" applyAlignment="1">
      <alignment vertical="center"/>
      <protection/>
    </xf>
    <xf numFmtId="3" fontId="39" fillId="0" borderId="18" xfId="83" applyNumberFormat="1" applyFont="1" applyFill="1" applyBorder="1" applyAlignment="1">
      <alignment horizontal="center" vertical="center" wrapText="1"/>
      <protection/>
    </xf>
    <xf numFmtId="3" fontId="11" fillId="0" borderId="18" xfId="83" applyNumberFormat="1" applyFont="1" applyFill="1" applyBorder="1" applyAlignment="1">
      <alignment horizontal="left" vertical="center"/>
      <protection/>
    </xf>
    <xf numFmtId="0" fontId="68" fillId="24" borderId="17" xfId="83" applyFont="1" applyFill="1" applyBorder="1" applyAlignment="1">
      <alignment horizontal="center" vertical="center" wrapText="1"/>
      <protection/>
    </xf>
    <xf numFmtId="0" fontId="11" fillId="24" borderId="25" xfId="83" applyFont="1" applyFill="1" applyBorder="1" applyAlignment="1">
      <alignment horizontal="center" vertical="center"/>
      <protection/>
    </xf>
    <xf numFmtId="0" fontId="11" fillId="0" borderId="82" xfId="83" applyFont="1" applyFill="1" applyBorder="1" applyAlignment="1">
      <alignment horizontal="center" vertical="center" wrapText="1"/>
      <protection/>
    </xf>
    <xf numFmtId="0" fontId="11" fillId="0" borderId="83" xfId="83" applyFont="1" applyFill="1" applyBorder="1" applyAlignment="1">
      <alignment vertical="center" wrapText="1"/>
      <protection/>
    </xf>
    <xf numFmtId="3" fontId="11" fillId="24" borderId="84" xfId="83" applyNumberFormat="1" applyFont="1" applyFill="1" applyBorder="1">
      <alignment vertical="center"/>
      <protection/>
    </xf>
    <xf numFmtId="1" fontId="11" fillId="24" borderId="82" xfId="83" applyNumberFormat="1" applyFont="1" applyFill="1" applyBorder="1">
      <alignment vertical="center"/>
      <protection/>
    </xf>
    <xf numFmtId="3" fontId="11" fillId="0" borderId="85" xfId="83" applyNumberFormat="1" applyFont="1" applyFill="1" applyBorder="1">
      <alignment vertical="center"/>
      <protection/>
    </xf>
    <xf numFmtId="3" fontId="11" fillId="0" borderId="79" xfId="83" applyNumberFormat="1" applyFont="1" applyFill="1" applyBorder="1" applyAlignment="1">
      <alignment horizontal="left" vertical="center"/>
      <protection/>
    </xf>
    <xf numFmtId="3" fontId="39" fillId="0" borderId="73" xfId="83" applyNumberFormat="1" applyFont="1" applyFill="1" applyBorder="1" applyAlignment="1">
      <alignment vertical="center" wrapText="1"/>
      <protection/>
    </xf>
    <xf numFmtId="3" fontId="39" fillId="22" borderId="86" xfId="83" applyNumberFormat="1" applyFont="1" applyFill="1" applyBorder="1">
      <alignment vertical="center"/>
      <protection/>
    </xf>
    <xf numFmtId="3" fontId="39" fillId="0" borderId="86" xfId="83" applyNumberFormat="1" applyFont="1" applyFill="1" applyBorder="1">
      <alignment vertical="center"/>
      <protection/>
    </xf>
    <xf numFmtId="3" fontId="39" fillId="0" borderId="87" xfId="83" applyNumberFormat="1" applyFont="1" applyFill="1" applyBorder="1">
      <alignment vertical="center"/>
      <protection/>
    </xf>
    <xf numFmtId="3" fontId="39" fillId="0" borderId="73" xfId="83" applyNumberFormat="1" applyFont="1" applyFill="1" applyBorder="1">
      <alignment vertical="center"/>
      <protection/>
    </xf>
    <xf numFmtId="3" fontId="39" fillId="0" borderId="17" xfId="83" applyNumberFormat="1" applyFont="1" applyFill="1" applyBorder="1">
      <alignment vertical="center"/>
      <protection/>
    </xf>
    <xf numFmtId="0" fontId="11" fillId="0" borderId="43" xfId="83" applyFont="1" applyFill="1" applyBorder="1" applyAlignment="1">
      <alignment horizontal="center" vertical="center" wrapText="1"/>
      <protection/>
    </xf>
    <xf numFmtId="0" fontId="11" fillId="0" borderId="25" xfId="83" applyFont="1" applyFill="1" applyBorder="1" applyAlignment="1">
      <alignment horizontal="center" vertical="center" wrapText="1"/>
      <protection/>
    </xf>
    <xf numFmtId="0" fontId="11" fillId="0" borderId="71" xfId="83" applyFont="1" applyFill="1" applyBorder="1" applyAlignment="1">
      <alignment vertical="center" wrapText="1"/>
      <protection/>
    </xf>
    <xf numFmtId="3" fontId="11" fillId="22" borderId="24" xfId="83" applyNumberFormat="1" applyFont="1" applyFill="1" applyBorder="1">
      <alignment vertical="center"/>
      <protection/>
    </xf>
    <xf numFmtId="0" fontId="11" fillId="22" borderId="72" xfId="83" applyFont="1" applyFill="1" applyBorder="1" applyAlignment="1">
      <alignment horizontal="center" vertical="center" wrapText="1"/>
      <protection/>
    </xf>
    <xf numFmtId="3" fontId="11" fillId="0" borderId="20" xfId="83" applyNumberFormat="1" applyFont="1" applyFill="1" applyBorder="1">
      <alignment vertical="center"/>
      <protection/>
    </xf>
    <xf numFmtId="4" fontId="39" fillId="0" borderId="16" xfId="83" applyNumberFormat="1" applyFont="1" applyFill="1" applyBorder="1" applyAlignment="1">
      <alignment vertical="center"/>
      <protection/>
    </xf>
    <xf numFmtId="10" fontId="7" fillId="0" borderId="10" xfId="103" applyNumberFormat="1" applyFont="1" applyFill="1" applyBorder="1" applyAlignment="1">
      <alignment vertical="center"/>
    </xf>
    <xf numFmtId="10" fontId="8" fillId="0" borderId="10" xfId="103" applyNumberFormat="1" applyFont="1" applyFill="1" applyBorder="1" applyAlignment="1">
      <alignment vertical="center"/>
    </xf>
    <xf numFmtId="3" fontId="39" fillId="0" borderId="75" xfId="83" applyNumberFormat="1" applyFont="1" applyFill="1" applyBorder="1" applyAlignment="1">
      <alignment horizontal="right" vertical="center"/>
      <protection/>
    </xf>
    <xf numFmtId="3" fontId="8" fillId="0" borderId="0" xfId="62" applyFont="1" applyBorder="1" applyAlignment="1">
      <alignment horizontal="center" vertical="center"/>
      <protection/>
    </xf>
    <xf numFmtId="3" fontId="8" fillId="0" borderId="10" xfId="62" applyFont="1" applyBorder="1" applyAlignment="1">
      <alignment horizontal="center" vertical="center"/>
      <protection/>
    </xf>
    <xf numFmtId="3" fontId="8" fillId="0" borderId="10" xfId="82" applyNumberFormat="1" applyFont="1" applyBorder="1">
      <alignment vertical="center"/>
      <protection/>
    </xf>
    <xf numFmtId="3" fontId="8" fillId="0" borderId="10" xfId="62" applyFont="1" applyFill="1" applyBorder="1" applyAlignment="1">
      <alignment vertical="center"/>
      <protection/>
    </xf>
    <xf numFmtId="3" fontId="8" fillId="0" borderId="10" xfId="62" applyNumberFormat="1" applyFont="1" applyFill="1" applyBorder="1" applyAlignment="1">
      <alignment vertical="center"/>
      <protection/>
    </xf>
    <xf numFmtId="3" fontId="8" fillId="0" borderId="10" xfId="62" applyFont="1" applyFill="1" applyBorder="1" applyAlignment="1">
      <alignment horizontal="right" vertical="center"/>
      <protection/>
    </xf>
    <xf numFmtId="3" fontId="8" fillId="0" borderId="10" xfId="62" applyFont="1" applyBorder="1" applyAlignment="1">
      <alignment vertical="center"/>
      <protection/>
    </xf>
    <xf numFmtId="3" fontId="8" fillId="0" borderId="10" xfId="62" applyNumberFormat="1" applyFont="1" applyBorder="1" applyAlignment="1">
      <alignment vertical="center"/>
      <protection/>
    </xf>
    <xf numFmtId="3" fontId="8" fillId="0" borderId="10" xfId="62" applyFont="1" applyFill="1" applyBorder="1">
      <alignment vertical="center"/>
      <protection/>
    </xf>
    <xf numFmtId="3" fontId="7" fillId="0" borderId="10" xfId="62" applyFont="1" applyBorder="1" applyAlignment="1">
      <alignment horizontal="center" vertical="center"/>
      <protection/>
    </xf>
    <xf numFmtId="3" fontId="7" fillId="0" borderId="10" xfId="62" applyFont="1" applyBorder="1" applyAlignment="1">
      <alignment horizontal="right" vertical="center"/>
      <protection/>
    </xf>
    <xf numFmtId="3" fontId="7" fillId="0" borderId="10" xfId="62" applyFont="1" applyFill="1" applyBorder="1" applyAlignment="1">
      <alignment horizontal="left" vertical="center"/>
      <protection/>
    </xf>
    <xf numFmtId="9" fontId="8" fillId="0" borderId="10" xfId="103" applyFont="1" applyBorder="1" applyAlignment="1">
      <alignment horizontal="center" vertical="center"/>
    </xf>
    <xf numFmtId="3" fontId="7" fillId="0" borderId="41" xfId="62" applyFont="1" applyBorder="1">
      <alignment vertical="center"/>
      <protection/>
    </xf>
    <xf numFmtId="3" fontId="7" fillId="0" borderId="15" xfId="62" applyFont="1" applyBorder="1">
      <alignment vertical="center"/>
      <protection/>
    </xf>
    <xf numFmtId="0" fontId="7" fillId="0" borderId="0" xfId="84" applyFont="1" applyBorder="1" applyAlignment="1">
      <alignment vertical="center"/>
      <protection/>
    </xf>
    <xf numFmtId="3" fontId="8" fillId="24" borderId="10" xfId="62" applyFont="1" applyFill="1" applyBorder="1" applyAlignment="1">
      <alignment horizontal="center" vertical="center"/>
      <protection/>
    </xf>
    <xf numFmtId="0" fontId="8" fillId="24" borderId="10" xfId="84" applyFont="1" applyFill="1" applyBorder="1" applyAlignment="1">
      <alignment horizontal="centerContinuous" vertical="center" wrapText="1"/>
      <protection/>
    </xf>
    <xf numFmtId="0" fontId="8" fillId="24" borderId="10" xfId="84" applyFont="1" applyFill="1" applyBorder="1" applyAlignment="1">
      <alignment horizontal="centerContinuous" vertical="center"/>
      <protection/>
    </xf>
    <xf numFmtId="3" fontId="8" fillId="24" borderId="10" xfId="62" applyFont="1" applyFill="1" applyBorder="1" applyAlignment="1">
      <alignment horizontal="centerContinuous" vertical="center"/>
      <protection/>
    </xf>
    <xf numFmtId="0" fontId="7" fillId="24" borderId="10" xfId="84" applyFont="1" applyFill="1" applyBorder="1" applyAlignment="1">
      <alignment vertical="center"/>
      <protection/>
    </xf>
    <xf numFmtId="3" fontId="8" fillId="0" borderId="10" xfId="62" applyFont="1" applyBorder="1" applyAlignment="1">
      <alignment horizontal="center" vertical="center" wrapText="1"/>
      <protection/>
    </xf>
    <xf numFmtId="3" fontId="8" fillId="0" borderId="10" xfId="62" applyFont="1" applyBorder="1" applyAlignment="1">
      <alignment horizontal="left" vertical="center" wrapText="1"/>
      <protection/>
    </xf>
    <xf numFmtId="3" fontId="7" fillId="0" borderId="10" xfId="62" applyFont="1" applyBorder="1" applyAlignment="1">
      <alignment horizontal="left" vertical="center" wrapText="1"/>
      <protection/>
    </xf>
    <xf numFmtId="0" fontId="7" fillId="0" borderId="10" xfId="84" applyFont="1" applyBorder="1" applyAlignment="1">
      <alignment horizontal="center" vertical="center"/>
      <protection/>
    </xf>
    <xf numFmtId="3" fontId="7" fillId="0" borderId="10" xfId="62" applyFont="1" applyBorder="1" applyAlignment="1">
      <alignment horizontal="center" vertical="center" wrapText="1"/>
      <protection/>
    </xf>
    <xf numFmtId="3" fontId="8" fillId="0" borderId="10" xfId="84" applyNumberFormat="1" applyFont="1" applyFill="1" applyBorder="1" applyAlignment="1">
      <alignment vertical="center"/>
      <protection/>
    </xf>
    <xf numFmtId="0" fontId="8" fillId="0" borderId="10" xfId="84" applyFont="1" applyBorder="1" applyAlignment="1">
      <alignment horizontal="center" vertical="center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84" applyFont="1" applyBorder="1" applyAlignment="1">
      <alignment horizontal="center" vertical="center" wrapText="1"/>
      <protection/>
    </xf>
    <xf numFmtId="0" fontId="7" fillId="0" borderId="10" xfId="84" applyFont="1" applyBorder="1" applyAlignment="1">
      <alignment vertical="center" wrapText="1"/>
      <protection/>
    </xf>
    <xf numFmtId="0" fontId="7" fillId="0" borderId="10" xfId="84" applyFont="1" applyFill="1" applyBorder="1">
      <alignment/>
      <protection/>
    </xf>
    <xf numFmtId="0" fontId="76" fillId="0" borderId="10" xfId="84" applyFont="1" applyFill="1" applyBorder="1">
      <alignment/>
      <protection/>
    </xf>
    <xf numFmtId="0" fontId="8" fillId="0" borderId="10" xfId="84" applyFont="1" applyBorder="1" applyAlignment="1">
      <alignment horizontal="left" vertical="center"/>
      <protection/>
    </xf>
    <xf numFmtId="3" fontId="7" fillId="0" borderId="10" xfId="87" applyFont="1" applyBorder="1">
      <alignment vertical="center"/>
      <protection/>
    </xf>
    <xf numFmtId="3" fontId="7" fillId="0" borderId="10" xfId="84" applyNumberFormat="1" applyFont="1" applyFill="1" applyBorder="1">
      <alignment/>
      <protection/>
    </xf>
    <xf numFmtId="3" fontId="0" fillId="0" borderId="88" xfId="82" applyFont="1" applyBorder="1" applyAlignment="1">
      <alignment horizontal="center" vertical="center"/>
      <protection/>
    </xf>
    <xf numFmtId="3" fontId="0" fillId="0" borderId="88" xfId="82" applyFont="1" applyBorder="1" applyAlignment="1">
      <alignment vertical="center" wrapText="1"/>
      <protection/>
    </xf>
    <xf numFmtId="3" fontId="8" fillId="0" borderId="13" xfId="82" applyFont="1" applyFill="1" applyBorder="1" applyAlignment="1">
      <alignment horizontal="left" vertical="center" wrapText="1"/>
      <protection/>
    </xf>
    <xf numFmtId="3" fontId="8" fillId="0" borderId="13" xfId="82" applyFont="1" applyFill="1" applyBorder="1" applyAlignment="1">
      <alignment horizontal="right" vertical="center" wrapText="1"/>
      <protection/>
    </xf>
    <xf numFmtId="3" fontId="8" fillId="0" borderId="13" xfId="82" applyFont="1" applyFill="1" applyBorder="1" applyAlignment="1">
      <alignment vertical="center" wrapText="1"/>
      <protection/>
    </xf>
    <xf numFmtId="3" fontId="8" fillId="0" borderId="10" xfId="82" applyFont="1" applyFill="1" applyBorder="1" applyAlignment="1">
      <alignment horizontal="left" vertical="center" wrapText="1"/>
      <protection/>
    </xf>
    <xf numFmtId="3" fontId="8" fillId="0" borderId="10" xfId="82" applyFont="1" applyFill="1" applyBorder="1" applyAlignment="1">
      <alignment horizontal="right" vertical="center" wrapText="1"/>
      <protection/>
    </xf>
    <xf numFmtId="3" fontId="8" fillId="0" borderId="10" xfId="82" applyFont="1" applyFill="1" applyBorder="1" applyAlignment="1">
      <alignment vertical="center" wrapText="1"/>
      <protection/>
    </xf>
    <xf numFmtId="3" fontId="8" fillId="0" borderId="23" xfId="82" applyFont="1" applyFill="1" applyBorder="1" applyAlignment="1">
      <alignment horizontal="left" vertical="center" wrapText="1"/>
      <protection/>
    </xf>
    <xf numFmtId="3" fontId="7" fillId="0" borderId="23" xfId="82" applyFont="1" applyFill="1" applyBorder="1" applyAlignment="1">
      <alignment horizontal="left" vertical="center" wrapText="1"/>
      <protection/>
    </xf>
    <xf numFmtId="3" fontId="8" fillId="0" borderId="35" xfId="82" applyFont="1" applyBorder="1" applyAlignment="1">
      <alignment horizontal="left" vertical="center"/>
      <protection/>
    </xf>
    <xf numFmtId="3" fontId="8" fillId="0" borderId="33" xfId="82" applyFont="1" applyFill="1" applyBorder="1" applyAlignment="1">
      <alignment vertical="center"/>
      <protection/>
    </xf>
    <xf numFmtId="3" fontId="8" fillId="0" borderId="10" xfId="82" applyFont="1" applyFill="1" applyBorder="1" applyAlignment="1">
      <alignment vertical="center"/>
      <protection/>
    </xf>
    <xf numFmtId="3" fontId="8" fillId="0" borderId="26" xfId="86" applyNumberFormat="1" applyFont="1" applyFill="1" applyBorder="1" applyAlignment="1">
      <alignment vertical="center" wrapText="1"/>
      <protection/>
    </xf>
    <xf numFmtId="3" fontId="8" fillId="24" borderId="89" xfId="86" applyNumberFormat="1" applyFont="1" applyFill="1" applyBorder="1" applyAlignment="1">
      <alignment vertical="center" wrapText="1"/>
      <protection/>
    </xf>
    <xf numFmtId="0" fontId="12" fillId="0" borderId="0" xfId="66" applyAlignment="1">
      <alignment horizontal="right"/>
      <protection/>
    </xf>
    <xf numFmtId="1" fontId="8" fillId="0" borderId="0" xfId="62" applyNumberFormat="1" applyFont="1" applyBorder="1" applyAlignment="1">
      <alignment horizontal="right"/>
      <protection/>
    </xf>
    <xf numFmtId="3" fontId="8" fillId="24" borderId="78" xfId="62" applyFont="1" applyFill="1" applyBorder="1" applyAlignment="1">
      <alignment horizontal="center" vertical="center"/>
      <protection/>
    </xf>
    <xf numFmtId="3" fontId="41" fillId="0" borderId="19" xfId="62" applyFont="1" applyFill="1" applyBorder="1" applyAlignment="1">
      <alignment horizontal="center" vertical="center"/>
      <protection/>
    </xf>
    <xf numFmtId="3" fontId="41" fillId="0" borderId="17" xfId="62" applyFont="1" applyFill="1" applyBorder="1" applyAlignment="1">
      <alignment horizontal="center" vertical="center"/>
      <protection/>
    </xf>
    <xf numFmtId="3" fontId="43" fillId="0" borderId="90" xfId="62" applyFont="1" applyFill="1" applyBorder="1" applyAlignment="1">
      <alignment horizontal="left" vertical="center"/>
      <protection/>
    </xf>
    <xf numFmtId="3" fontId="43" fillId="0" borderId="91" xfId="62" applyFont="1" applyFill="1" applyBorder="1" applyAlignment="1">
      <alignment horizontal="left" vertical="center"/>
      <protection/>
    </xf>
    <xf numFmtId="3" fontId="43" fillId="0" borderId="92" xfId="62" applyFont="1" applyFill="1" applyBorder="1" applyAlignment="1">
      <alignment horizontal="right" vertical="center"/>
      <protection/>
    </xf>
    <xf numFmtId="3" fontId="43" fillId="0" borderId="93" xfId="62" applyFont="1" applyFill="1" applyBorder="1" applyAlignment="1">
      <alignment horizontal="right" vertical="center"/>
      <protection/>
    </xf>
    <xf numFmtId="3" fontId="43" fillId="0" borderId="38" xfId="62" applyNumberFormat="1" applyFont="1" applyFill="1" applyBorder="1" applyAlignment="1">
      <alignment horizontal="right" vertical="center"/>
      <protection/>
    </xf>
    <xf numFmtId="3" fontId="43" fillId="0" borderId="37" xfId="62" applyFont="1" applyFill="1" applyBorder="1" applyAlignment="1">
      <alignment horizontal="right" vertical="center"/>
      <protection/>
    </xf>
    <xf numFmtId="3" fontId="7" fillId="0" borderId="0" xfId="66" applyNumberFormat="1" applyFont="1" applyAlignment="1">
      <alignment horizontal="right" vertical="center"/>
      <protection/>
    </xf>
    <xf numFmtId="3" fontId="8" fillId="0" borderId="0" xfId="62" applyFont="1" applyAlignment="1">
      <alignment vertical="center"/>
      <protection/>
    </xf>
    <xf numFmtId="3" fontId="11" fillId="0" borderId="0" xfId="62" applyFont="1">
      <alignment vertical="center"/>
      <protection/>
    </xf>
    <xf numFmtId="3" fontId="11" fillId="0" borderId="0" xfId="62" applyFont="1" applyAlignment="1">
      <alignment horizontal="right"/>
      <protection/>
    </xf>
    <xf numFmtId="3" fontId="40" fillId="0" borderId="0" xfId="0" applyFont="1" applyAlignment="1">
      <alignment vertical="center"/>
    </xf>
    <xf numFmtId="3" fontId="11" fillId="24" borderId="18" xfId="62" applyFont="1" applyFill="1" applyBorder="1" applyAlignment="1">
      <alignment horizontal="center" vertical="center" wrapText="1"/>
      <protection/>
    </xf>
    <xf numFmtId="3" fontId="11" fillId="24" borderId="13" xfId="62" applyFont="1" applyFill="1" applyBorder="1" applyAlignment="1">
      <alignment horizontal="center" vertical="center" wrapText="1"/>
      <protection/>
    </xf>
    <xf numFmtId="3" fontId="11" fillId="24" borderId="48" xfId="62" applyFont="1" applyFill="1" applyBorder="1" applyAlignment="1">
      <alignment horizontal="center" vertical="center"/>
      <protection/>
    </xf>
    <xf numFmtId="3" fontId="11" fillId="24" borderId="45" xfId="62" applyFont="1" applyFill="1" applyBorder="1" applyAlignment="1">
      <alignment horizontal="center" vertical="center"/>
      <protection/>
    </xf>
    <xf numFmtId="3" fontId="11" fillId="24" borderId="49" xfId="62" applyFont="1" applyFill="1" applyBorder="1" applyAlignment="1">
      <alignment horizontal="center" vertical="center"/>
      <protection/>
    </xf>
    <xf numFmtId="3" fontId="11" fillId="24" borderId="50" xfId="62" applyFont="1" applyFill="1" applyBorder="1" applyAlignment="1">
      <alignment horizontal="center" vertical="center"/>
      <protection/>
    </xf>
    <xf numFmtId="3" fontId="11" fillId="24" borderId="51" xfId="62" applyFont="1" applyFill="1" applyBorder="1" applyAlignment="1">
      <alignment horizontal="center" vertical="center"/>
      <protection/>
    </xf>
    <xf numFmtId="3" fontId="39" fillId="0" borderId="28" xfId="62" applyFont="1" applyFill="1" applyBorder="1" applyAlignment="1">
      <alignment horizontal="center" vertical="center" wrapText="1"/>
      <protection/>
    </xf>
    <xf numFmtId="3" fontId="39" fillId="0" borderId="29" xfId="62" applyFont="1" applyFill="1" applyBorder="1" applyAlignment="1">
      <alignment horizontal="left" vertical="center" wrapText="1"/>
      <protection/>
    </xf>
    <xf numFmtId="3" fontId="39" fillId="0" borderId="30" xfId="62" applyFont="1" applyFill="1" applyBorder="1" applyAlignment="1">
      <alignment vertical="center" wrapText="1"/>
      <protection/>
    </xf>
    <xf numFmtId="3" fontId="39" fillId="0" borderId="10" xfId="62" applyFont="1" applyFill="1" applyBorder="1" applyAlignment="1">
      <alignment vertical="center" wrapText="1"/>
      <protection/>
    </xf>
    <xf numFmtId="3" fontId="39" fillId="0" borderId="13" xfId="62" applyFont="1" applyFill="1" applyBorder="1" applyAlignment="1">
      <alignment vertical="center" wrapText="1"/>
      <protection/>
    </xf>
    <xf numFmtId="3" fontId="39" fillId="0" borderId="31" xfId="62" applyNumberFormat="1" applyFont="1" applyFill="1" applyBorder="1" applyAlignment="1">
      <alignment vertical="center" wrapText="1"/>
      <protection/>
    </xf>
    <xf numFmtId="3" fontId="39" fillId="0" borderId="27" xfId="62" applyFont="1" applyFill="1" applyBorder="1" applyAlignment="1">
      <alignment horizontal="center" vertical="center" wrapText="1"/>
      <protection/>
    </xf>
    <xf numFmtId="3" fontId="39" fillId="0" borderId="33" xfId="62" applyFont="1" applyFill="1" applyBorder="1" applyAlignment="1">
      <alignment horizontal="left" vertical="center" wrapText="1"/>
      <protection/>
    </xf>
    <xf numFmtId="3" fontId="39" fillId="0" borderId="16" xfId="62" applyFont="1" applyFill="1" applyBorder="1" applyAlignment="1">
      <alignment vertical="center" wrapText="1"/>
      <protection/>
    </xf>
    <xf numFmtId="3" fontId="39" fillId="0" borderId="21" xfId="62" applyFont="1" applyFill="1" applyBorder="1" applyAlignment="1">
      <alignment vertical="center" wrapText="1"/>
      <protection/>
    </xf>
    <xf numFmtId="3" fontId="39" fillId="0" borderId="10" xfId="62" applyNumberFormat="1" applyFont="1" applyFill="1" applyBorder="1" applyAlignment="1">
      <alignment vertical="center" wrapText="1"/>
      <protection/>
    </xf>
    <xf numFmtId="3" fontId="11" fillId="0" borderId="34" xfId="62" applyFont="1" applyFill="1" applyBorder="1" applyAlignment="1">
      <alignment vertical="center" wrapText="1"/>
      <protection/>
    </xf>
    <xf numFmtId="3" fontId="11" fillId="0" borderId="35" xfId="62" applyFont="1" applyFill="1" applyBorder="1" applyAlignment="1">
      <alignment vertical="center" wrapText="1"/>
      <protection/>
    </xf>
    <xf numFmtId="14" fontId="35" fillId="0" borderId="0" xfId="66" applyNumberFormat="1" applyFont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4" fillId="17" borderId="14" xfId="66" applyFont="1" applyFill="1" applyBorder="1" applyAlignment="1">
      <alignment horizontal="center" vertical="center"/>
      <protection/>
    </xf>
    <xf numFmtId="0" fontId="35" fillId="0" borderId="0" xfId="66" applyFont="1" applyAlignment="1">
      <alignment horizontal="center"/>
      <protection/>
    </xf>
    <xf numFmtId="3" fontId="42" fillId="17" borderId="10" xfId="0" applyFont="1" applyFill="1" applyBorder="1" applyAlignment="1">
      <alignment horizontal="center" vertical="center" wrapText="1"/>
    </xf>
    <xf numFmtId="3" fontId="44" fillId="17" borderId="10" xfId="0" applyFont="1" applyFill="1" applyBorder="1" applyAlignment="1">
      <alignment vertical="center" wrapText="1"/>
    </xf>
    <xf numFmtId="3" fontId="55" fillId="17" borderId="10" xfId="0" applyFont="1" applyFill="1" applyBorder="1" applyAlignment="1">
      <alignment vertical="center" wrapText="1"/>
    </xf>
    <xf numFmtId="3" fontId="8" fillId="24" borderId="15" xfId="0" applyFont="1" applyFill="1" applyBorder="1" applyAlignment="1">
      <alignment horizontal="center" vertical="center" wrapText="1"/>
    </xf>
    <xf numFmtId="3" fontId="8" fillId="24" borderId="21" xfId="0" applyFont="1" applyFill="1" applyBorder="1" applyAlignment="1">
      <alignment horizontal="center" vertical="center" wrapText="1"/>
    </xf>
    <xf numFmtId="0" fontId="37" fillId="17" borderId="14" xfId="66" applyFont="1" applyFill="1" applyBorder="1" applyAlignment="1">
      <alignment horizontal="center" vertical="center"/>
      <protection/>
    </xf>
    <xf numFmtId="3" fontId="37" fillId="17" borderId="10" xfId="66" applyNumberFormat="1" applyFont="1" applyFill="1" applyBorder="1" applyAlignment="1">
      <alignment horizontal="center" vertical="center" wrapText="1"/>
      <protection/>
    </xf>
    <xf numFmtId="0" fontId="37" fillId="17" borderId="79" xfId="66" applyFont="1" applyFill="1" applyBorder="1" applyAlignment="1">
      <alignment horizontal="center" vertical="center" wrapText="1"/>
      <protection/>
    </xf>
    <xf numFmtId="0" fontId="37" fillId="17" borderId="25" xfId="66" applyFont="1" applyFill="1" applyBorder="1" applyAlignment="1">
      <alignment horizontal="center" vertical="center" wrapText="1"/>
      <protection/>
    </xf>
    <xf numFmtId="0" fontId="37" fillId="17" borderId="86" xfId="66" applyFont="1" applyFill="1" applyBorder="1" applyAlignment="1">
      <alignment horizontal="center" vertical="center"/>
      <protection/>
    </xf>
    <xf numFmtId="0" fontId="37" fillId="17" borderId="24" xfId="66" applyFont="1" applyFill="1" applyBorder="1" applyAlignment="1">
      <alignment horizontal="center" vertical="center"/>
      <protection/>
    </xf>
    <xf numFmtId="3" fontId="37" fillId="17" borderId="79" xfId="66" applyNumberFormat="1" applyFont="1" applyFill="1" applyBorder="1" applyAlignment="1">
      <alignment horizontal="center" vertical="center" wrapText="1"/>
      <protection/>
    </xf>
    <xf numFmtId="3" fontId="37" fillId="17" borderId="74" xfId="66" applyNumberFormat="1" applyFont="1" applyFill="1" applyBorder="1" applyAlignment="1">
      <alignment horizontal="center" vertical="center" wrapText="1"/>
      <protection/>
    </xf>
    <xf numFmtId="3" fontId="38" fillId="0" borderId="0" xfId="66" applyNumberFormat="1" applyFont="1" applyFill="1" applyBorder="1" applyAlignment="1">
      <alignment horizontal="center" vertical="center" wrapText="1"/>
      <protection/>
    </xf>
    <xf numFmtId="0" fontId="38" fillId="0" borderId="0" xfId="66" applyFont="1" applyFill="1" applyBorder="1" applyAlignment="1">
      <alignment horizontal="center" vertical="center" wrapText="1"/>
      <protection/>
    </xf>
    <xf numFmtId="14" fontId="32" fillId="0" borderId="0" xfId="66" applyNumberFormat="1" applyFont="1" applyBorder="1" applyAlignment="1">
      <alignment horizontal="left"/>
      <protection/>
    </xf>
    <xf numFmtId="0" fontId="32" fillId="0" borderId="0" xfId="66" applyFont="1" applyBorder="1" applyAlignment="1">
      <alignment horizontal="left"/>
      <protection/>
    </xf>
    <xf numFmtId="0" fontId="37" fillId="17" borderId="56" xfId="66" applyFont="1" applyFill="1" applyBorder="1" applyAlignment="1">
      <alignment horizontal="center" vertical="center" wrapText="1"/>
      <protection/>
    </xf>
    <xf numFmtId="0" fontId="37" fillId="17" borderId="65" xfId="66" applyFont="1" applyFill="1" applyBorder="1" applyAlignment="1">
      <alignment horizontal="center" vertical="center" wrapText="1"/>
      <protection/>
    </xf>
    <xf numFmtId="0" fontId="37" fillId="17" borderId="57" xfId="66" applyFont="1" applyFill="1" applyBorder="1" applyAlignment="1">
      <alignment horizontal="center" vertical="center"/>
      <protection/>
    </xf>
    <xf numFmtId="0" fontId="37" fillId="17" borderId="63" xfId="66" applyFont="1" applyFill="1" applyBorder="1" applyAlignment="1">
      <alignment horizontal="center" vertical="center"/>
      <protection/>
    </xf>
    <xf numFmtId="3" fontId="51" fillId="17" borderId="23" xfId="66" applyNumberFormat="1" applyFont="1" applyFill="1" applyBorder="1" applyAlignment="1">
      <alignment horizontal="center" vertical="center" wrapText="1"/>
      <protection/>
    </xf>
    <xf numFmtId="3" fontId="51" fillId="17" borderId="11" xfId="66" applyNumberFormat="1" applyFont="1" applyFill="1" applyBorder="1" applyAlignment="1">
      <alignment horizontal="center" vertical="center" wrapText="1"/>
      <protection/>
    </xf>
    <xf numFmtId="3" fontId="51" fillId="17" borderId="13" xfId="66" applyNumberFormat="1" applyFont="1" applyFill="1" applyBorder="1" applyAlignment="1">
      <alignment horizontal="center" vertical="center" wrapText="1"/>
      <protection/>
    </xf>
    <xf numFmtId="0" fontId="49" fillId="17" borderId="23" xfId="66" applyFont="1" applyFill="1" applyBorder="1" applyAlignment="1">
      <alignment horizontal="center" vertical="center" wrapText="1"/>
      <protection/>
    </xf>
    <xf numFmtId="0" fontId="49" fillId="17" borderId="11" xfId="66" applyFont="1" applyFill="1" applyBorder="1" applyAlignment="1">
      <alignment horizontal="center" vertical="center" wrapText="1"/>
      <protection/>
    </xf>
    <xf numFmtId="0" fontId="49" fillId="17" borderId="13" xfId="66" applyFont="1" applyFill="1" applyBorder="1" applyAlignment="1">
      <alignment horizontal="center" vertical="center" wrapText="1"/>
      <protection/>
    </xf>
    <xf numFmtId="0" fontId="50" fillId="17" borderId="23" xfId="66" applyFont="1" applyFill="1" applyBorder="1" applyAlignment="1">
      <alignment horizontal="center" vertical="center"/>
      <protection/>
    </xf>
    <xf numFmtId="0" fontId="50" fillId="17" borderId="11" xfId="66" applyFont="1" applyFill="1" applyBorder="1" applyAlignment="1">
      <alignment horizontal="center" vertical="center"/>
      <protection/>
    </xf>
    <xf numFmtId="0" fontId="50" fillId="17" borderId="13" xfId="66" applyFont="1" applyFill="1" applyBorder="1" applyAlignment="1">
      <alignment horizontal="center" vertical="center"/>
      <protection/>
    </xf>
    <xf numFmtId="3" fontId="50" fillId="17" borderId="10" xfId="66" applyNumberFormat="1" applyFont="1" applyFill="1" applyBorder="1" applyAlignment="1">
      <alignment horizontal="center" vertical="center"/>
      <protection/>
    </xf>
    <xf numFmtId="3" fontId="50" fillId="17" borderId="15" xfId="66" applyNumberFormat="1" applyFont="1" applyFill="1" applyBorder="1" applyAlignment="1">
      <alignment horizontal="center" vertical="center"/>
      <protection/>
    </xf>
    <xf numFmtId="3" fontId="50" fillId="17" borderId="94" xfId="66" applyNumberFormat="1" applyFont="1" applyFill="1" applyBorder="1" applyAlignment="1">
      <alignment horizontal="center" vertical="center"/>
      <protection/>
    </xf>
    <xf numFmtId="3" fontId="50" fillId="17" borderId="21" xfId="66" applyNumberFormat="1" applyFont="1" applyFill="1" applyBorder="1" applyAlignment="1">
      <alignment horizontal="center" vertical="center"/>
      <protection/>
    </xf>
    <xf numFmtId="0" fontId="50" fillId="17" borderId="0" xfId="66" applyFont="1" applyFill="1" applyBorder="1" applyAlignment="1">
      <alignment horizontal="center" vertical="center"/>
      <protection/>
    </xf>
    <xf numFmtId="0" fontId="50" fillId="17" borderId="95" xfId="66" applyFont="1" applyFill="1" applyBorder="1" applyAlignment="1">
      <alignment horizontal="center" vertical="center"/>
      <protection/>
    </xf>
    <xf numFmtId="0" fontId="11" fillId="24" borderId="81" xfId="83" applyFont="1" applyFill="1" applyBorder="1" applyAlignment="1">
      <alignment horizontal="center" vertical="center" wrapText="1"/>
      <protection/>
    </xf>
    <xf numFmtId="0" fontId="11" fillId="24" borderId="87" xfId="83" applyFont="1" applyFill="1" applyBorder="1" applyAlignment="1">
      <alignment horizontal="center" vertical="center" wrapText="1"/>
      <protection/>
    </xf>
    <xf numFmtId="3" fontId="11" fillId="0" borderId="96" xfId="83" applyNumberFormat="1" applyFont="1" applyFill="1" applyBorder="1" applyAlignment="1">
      <alignment vertical="center"/>
      <protection/>
    </xf>
    <xf numFmtId="3" fontId="11" fillId="0" borderId="76" xfId="83" applyNumberFormat="1" applyFont="1" applyFill="1" applyBorder="1" applyAlignment="1">
      <alignment vertical="center"/>
      <protection/>
    </xf>
    <xf numFmtId="0" fontId="11" fillId="0" borderId="97" xfId="83" applyFont="1" applyFill="1" applyBorder="1" applyAlignment="1">
      <alignment horizontal="center" vertical="center"/>
      <protection/>
    </xf>
    <xf numFmtId="0" fontId="11" fillId="0" borderId="98" xfId="83" applyFont="1" applyFill="1" applyBorder="1" applyAlignment="1">
      <alignment horizontal="center" vertical="center"/>
      <protection/>
    </xf>
    <xf numFmtId="0" fontId="11" fillId="0" borderId="99" xfId="83" applyFont="1" applyFill="1" applyBorder="1" applyAlignment="1">
      <alignment horizontal="center" vertical="center"/>
      <protection/>
    </xf>
    <xf numFmtId="0" fontId="11" fillId="24" borderId="73" xfId="83" applyFont="1" applyFill="1" applyBorder="1" applyAlignment="1">
      <alignment horizontal="center" vertical="center" wrapText="1"/>
      <protection/>
    </xf>
    <xf numFmtId="0" fontId="11" fillId="24" borderId="79" xfId="83" applyFont="1" applyFill="1" applyBorder="1" applyAlignment="1">
      <alignment horizontal="center" vertical="center"/>
      <protection/>
    </xf>
    <xf numFmtId="0" fontId="11" fillId="24" borderId="16" xfId="83" applyFont="1" applyFill="1" applyBorder="1" applyAlignment="1">
      <alignment horizontal="center" vertical="center"/>
      <protection/>
    </xf>
    <xf numFmtId="0" fontId="11" fillId="24" borderId="73" xfId="83" applyFont="1" applyFill="1" applyBorder="1" applyAlignment="1">
      <alignment horizontal="center" vertical="center"/>
      <protection/>
    </xf>
    <xf numFmtId="0" fontId="11" fillId="24" borderId="33" xfId="83" applyFont="1" applyFill="1" applyBorder="1" applyAlignment="1">
      <alignment horizontal="center" vertical="center"/>
      <protection/>
    </xf>
    <xf numFmtId="3" fontId="11" fillId="24" borderId="57" xfId="83" applyNumberFormat="1" applyFont="1" applyFill="1" applyBorder="1" applyAlignment="1">
      <alignment horizontal="center" vertical="center" wrapText="1"/>
      <protection/>
    </xf>
    <xf numFmtId="3" fontId="11" fillId="24" borderId="13" xfId="83" applyNumberFormat="1" applyFont="1" applyFill="1" applyBorder="1" applyAlignment="1">
      <alignment horizontal="center" vertical="center" wrapText="1"/>
      <protection/>
    </xf>
    <xf numFmtId="3" fontId="8" fillId="24" borderId="10" xfId="92" applyFont="1" applyFill="1" applyBorder="1" applyAlignment="1">
      <alignment horizontal="center" vertical="center" wrapText="1"/>
      <protection/>
    </xf>
    <xf numFmtId="170" fontId="8" fillId="24" borderId="10" xfId="70" applyNumberFormat="1" applyFont="1" applyFill="1" applyBorder="1" applyAlignment="1">
      <alignment horizontal="center" vertical="center" wrapText="1"/>
      <protection/>
    </xf>
    <xf numFmtId="3" fontId="43" fillId="24" borderId="10" xfId="62" applyFont="1" applyFill="1" applyBorder="1" applyAlignment="1">
      <alignment horizontal="center" vertical="center" wrapText="1"/>
      <protection/>
    </xf>
    <xf numFmtId="3" fontId="43" fillId="23" borderId="100" xfId="62" applyFont="1" applyFill="1" applyBorder="1" applyAlignment="1">
      <alignment horizontal="center" vertical="center" wrapText="1"/>
      <protection/>
    </xf>
    <xf numFmtId="3" fontId="43" fillId="23" borderId="101" xfId="62" applyFont="1" applyFill="1" applyBorder="1" applyAlignment="1">
      <alignment horizontal="center" vertical="center" wrapText="1"/>
      <protection/>
    </xf>
    <xf numFmtId="3" fontId="8" fillId="24" borderId="102" xfId="92" applyFont="1" applyFill="1" applyBorder="1" applyAlignment="1">
      <alignment horizontal="center" vertical="center" wrapText="1"/>
      <protection/>
    </xf>
    <xf numFmtId="3" fontId="8" fillId="24" borderId="103" xfId="92" applyFont="1" applyFill="1" applyBorder="1" applyAlignment="1">
      <alignment horizontal="center" vertical="center" wrapText="1"/>
      <protection/>
    </xf>
    <xf numFmtId="3" fontId="8" fillId="24" borderId="84" xfId="62" applyFont="1" applyFill="1" applyBorder="1" applyAlignment="1">
      <alignment horizontal="center" vertical="center"/>
      <protection/>
    </xf>
    <xf numFmtId="3" fontId="8" fillId="24" borderId="104" xfId="62" applyFont="1" applyFill="1" applyBorder="1" applyAlignment="1">
      <alignment horizontal="center" vertical="center"/>
      <protection/>
    </xf>
    <xf numFmtId="3" fontId="8" fillId="24" borderId="105" xfId="62" applyFont="1" applyFill="1" applyBorder="1" applyAlignment="1">
      <alignment horizontal="center" vertical="center"/>
      <protection/>
    </xf>
    <xf numFmtId="3" fontId="8" fillId="0" borderId="15" xfId="62" applyFont="1" applyFill="1" applyBorder="1" applyAlignment="1">
      <alignment horizontal="center" vertical="center"/>
      <protection/>
    </xf>
    <xf numFmtId="3" fontId="8" fillId="0" borderId="94" xfId="62" applyFont="1" applyFill="1" applyBorder="1" applyAlignment="1">
      <alignment horizontal="center" vertical="center"/>
      <protection/>
    </xf>
    <xf numFmtId="3" fontId="8" fillId="0" borderId="21" xfId="62" applyFont="1" applyFill="1" applyBorder="1" applyAlignment="1">
      <alignment horizontal="center" vertical="center"/>
      <protection/>
    </xf>
    <xf numFmtId="3" fontId="8" fillId="24" borderId="30" xfId="92" applyFont="1" applyFill="1" applyBorder="1" applyAlignment="1">
      <alignment horizontal="center" vertical="center" wrapText="1"/>
      <protection/>
    </xf>
    <xf numFmtId="3" fontId="8" fillId="24" borderId="49" xfId="92" applyFont="1" applyFill="1" applyBorder="1" applyAlignment="1">
      <alignment horizontal="center" vertical="center" wrapText="1"/>
      <protection/>
    </xf>
    <xf numFmtId="3" fontId="8" fillId="0" borderId="15" xfId="62" applyFont="1" applyBorder="1" applyAlignment="1">
      <alignment horizontal="center" vertical="center"/>
      <protection/>
    </xf>
    <xf numFmtId="3" fontId="8" fillId="0" borderId="94" xfId="62" applyFont="1" applyBorder="1" applyAlignment="1">
      <alignment horizontal="center" vertical="center"/>
      <protection/>
    </xf>
    <xf numFmtId="3" fontId="8" fillId="0" borderId="21" xfId="62" applyFont="1" applyBorder="1" applyAlignment="1">
      <alignment horizontal="center" vertical="center"/>
      <protection/>
    </xf>
    <xf numFmtId="3" fontId="43" fillId="23" borderId="75" xfId="62" applyFont="1" applyFill="1" applyBorder="1" applyAlignment="1">
      <alignment horizontal="center" vertical="center" wrapText="1"/>
      <protection/>
    </xf>
    <xf numFmtId="3" fontId="8" fillId="24" borderId="106" xfId="92" applyFont="1" applyFill="1" applyBorder="1" applyAlignment="1">
      <alignment horizontal="center" vertical="center" wrapText="1"/>
      <protection/>
    </xf>
    <xf numFmtId="3" fontId="8" fillId="24" borderId="80" xfId="92" applyFont="1" applyFill="1" applyBorder="1" applyAlignment="1">
      <alignment horizontal="center" vertical="center" wrapText="1"/>
      <protection/>
    </xf>
    <xf numFmtId="3" fontId="8" fillId="24" borderId="107" xfId="92" applyFont="1" applyFill="1" applyBorder="1" applyAlignment="1">
      <alignment horizontal="center" vertical="center" wrapText="1"/>
      <protection/>
    </xf>
    <xf numFmtId="3" fontId="8" fillId="24" borderId="82" xfId="92" applyFont="1" applyFill="1" applyBorder="1" applyAlignment="1">
      <alignment horizontal="center" vertical="center" wrapText="1"/>
      <protection/>
    </xf>
    <xf numFmtId="3" fontId="7" fillId="0" borderId="10" xfId="62" applyFont="1" applyBorder="1" applyAlignment="1">
      <alignment horizontal="left" vertical="center" wrapText="1"/>
      <protection/>
    </xf>
    <xf numFmtId="0" fontId="8" fillId="24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/>
      <protection/>
    </xf>
    <xf numFmtId="3" fontId="8" fillId="24" borderId="10" xfId="62" applyFont="1" applyFill="1" applyBorder="1" applyAlignment="1">
      <alignment horizontal="center" vertical="center" wrapText="1"/>
      <protection/>
    </xf>
    <xf numFmtId="3" fontId="8" fillId="24" borderId="94" xfId="62" applyFont="1" applyFill="1" applyBorder="1" applyAlignment="1">
      <alignment horizontal="center" vertical="center" wrapText="1"/>
      <protection/>
    </xf>
    <xf numFmtId="3" fontId="8" fillId="24" borderId="21" xfId="62" applyFont="1" applyFill="1" applyBorder="1" applyAlignment="1">
      <alignment horizontal="center" vertical="center" wrapText="1"/>
      <protection/>
    </xf>
    <xf numFmtId="3" fontId="8" fillId="24" borderId="108" xfId="62" applyFont="1" applyFill="1" applyBorder="1" applyAlignment="1">
      <alignment horizontal="center" vertical="center" wrapText="1"/>
      <protection/>
    </xf>
    <xf numFmtId="3" fontId="8" fillId="24" borderId="109" xfId="62" applyFont="1" applyFill="1" applyBorder="1" applyAlignment="1">
      <alignment horizontal="center" vertical="center" wrapText="1"/>
      <protection/>
    </xf>
    <xf numFmtId="3" fontId="8" fillId="0" borderId="110" xfId="62" applyFont="1" applyFill="1" applyBorder="1" applyAlignment="1">
      <alignment horizontal="center" vertical="center" wrapText="1"/>
      <protection/>
    </xf>
    <xf numFmtId="3" fontId="8" fillId="0" borderId="111" xfId="62" applyFont="1" applyFill="1" applyBorder="1" applyAlignment="1">
      <alignment horizontal="center" vertical="center" wrapText="1"/>
      <protection/>
    </xf>
    <xf numFmtId="3" fontId="42" fillId="0" borderId="0" xfId="62" applyFont="1" applyAlignment="1">
      <alignment horizontal="center" vertical="center"/>
      <protection/>
    </xf>
    <xf numFmtId="3" fontId="8" fillId="24" borderId="112" xfId="62" applyFont="1" applyFill="1" applyBorder="1" applyAlignment="1">
      <alignment horizontal="center" vertical="center"/>
      <protection/>
    </xf>
    <xf numFmtId="3" fontId="8" fillId="24" borderId="113" xfId="62" applyFont="1" applyFill="1" applyBorder="1" applyAlignment="1">
      <alignment horizontal="center" vertical="center"/>
      <protection/>
    </xf>
    <xf numFmtId="3" fontId="8" fillId="24" borderId="114" xfId="62" applyFont="1" applyFill="1" applyBorder="1" applyAlignment="1">
      <alignment horizontal="center" vertical="center"/>
      <protection/>
    </xf>
    <xf numFmtId="3" fontId="8" fillId="24" borderId="85" xfId="62" applyFont="1" applyFill="1" applyBorder="1" applyAlignment="1">
      <alignment horizontal="center" vertical="center"/>
      <protection/>
    </xf>
    <xf numFmtId="3" fontId="8" fillId="24" borderId="75" xfId="62" applyFont="1" applyFill="1" applyBorder="1" applyAlignment="1">
      <alignment horizontal="center" vertical="center"/>
      <protection/>
    </xf>
    <xf numFmtId="3" fontId="8" fillId="24" borderId="19" xfId="62" applyFont="1" applyFill="1" applyBorder="1" applyAlignment="1">
      <alignment horizontal="center" vertical="center"/>
      <protection/>
    </xf>
    <xf numFmtId="3" fontId="8" fillId="24" borderId="115" xfId="62" applyFont="1" applyFill="1" applyBorder="1" applyAlignment="1">
      <alignment horizontal="center" vertical="center"/>
      <protection/>
    </xf>
    <xf numFmtId="3" fontId="8" fillId="24" borderId="93" xfId="62" applyFont="1" applyFill="1" applyBorder="1" applyAlignment="1">
      <alignment horizontal="center" vertical="center"/>
      <protection/>
    </xf>
    <xf numFmtId="3" fontId="8" fillId="24" borderId="52" xfId="62" applyFont="1" applyFill="1" applyBorder="1" applyAlignment="1">
      <alignment horizontal="center" vertical="center"/>
      <protection/>
    </xf>
    <xf numFmtId="3" fontId="8" fillId="24" borderId="90" xfId="62" applyFont="1" applyFill="1" applyBorder="1" applyAlignment="1">
      <alignment horizontal="center" vertical="center" wrapText="1"/>
      <protection/>
    </xf>
    <xf numFmtId="3" fontId="8" fillId="24" borderId="93" xfId="62" applyFont="1" applyFill="1" applyBorder="1" applyAlignment="1">
      <alignment horizontal="center" vertical="center" wrapText="1"/>
      <protection/>
    </xf>
    <xf numFmtId="3" fontId="8" fillId="24" borderId="90" xfId="62" applyFont="1" applyFill="1" applyBorder="1" applyAlignment="1">
      <alignment horizontal="center" vertical="center"/>
      <protection/>
    </xf>
    <xf numFmtId="3" fontId="8" fillId="24" borderId="116" xfId="62" applyFont="1" applyFill="1" applyBorder="1" applyAlignment="1">
      <alignment horizontal="center" vertical="center"/>
      <protection/>
    </xf>
    <xf numFmtId="3" fontId="8" fillId="24" borderId="89" xfId="62" applyFont="1" applyFill="1" applyBorder="1" applyAlignment="1">
      <alignment horizontal="center" vertical="center" wrapText="1"/>
      <protection/>
    </xf>
    <xf numFmtId="3" fontId="8" fillId="24" borderId="115" xfId="82" applyFont="1" applyFill="1" applyBorder="1" applyAlignment="1">
      <alignment horizontal="center" vertical="center"/>
      <protection/>
    </xf>
    <xf numFmtId="3" fontId="8" fillId="24" borderId="93" xfId="82" applyFont="1" applyFill="1" applyBorder="1" applyAlignment="1">
      <alignment horizontal="center" vertical="center"/>
      <protection/>
    </xf>
    <xf numFmtId="3" fontId="8" fillId="24" borderId="91" xfId="82" applyFont="1" applyFill="1" applyBorder="1" applyAlignment="1">
      <alignment horizontal="center" vertical="center"/>
      <protection/>
    </xf>
    <xf numFmtId="3" fontId="8" fillId="24" borderId="52" xfId="82" applyFont="1" applyFill="1" applyBorder="1" applyAlignment="1">
      <alignment horizontal="center" vertical="center"/>
      <protection/>
    </xf>
    <xf numFmtId="3" fontId="8" fillId="24" borderId="31" xfId="82" applyFont="1" applyFill="1" applyBorder="1" applyAlignment="1">
      <alignment horizontal="center" vertical="center" wrapText="1"/>
      <protection/>
    </xf>
    <xf numFmtId="3" fontId="8" fillId="24" borderId="11" xfId="82" applyFont="1" applyFill="1" applyBorder="1" applyAlignment="1">
      <alignment horizontal="center" vertical="center" wrapText="1"/>
      <protection/>
    </xf>
    <xf numFmtId="3" fontId="8" fillId="24" borderId="51" xfId="82" applyFont="1" applyFill="1" applyBorder="1" applyAlignment="1">
      <alignment horizontal="center" vertical="center" wrapText="1"/>
      <protection/>
    </xf>
    <xf numFmtId="3" fontId="8" fillId="24" borderId="90" xfId="82" applyFont="1" applyFill="1" applyBorder="1" applyAlignment="1">
      <alignment horizontal="center" vertical="center"/>
      <protection/>
    </xf>
    <xf numFmtId="3" fontId="8" fillId="24" borderId="22" xfId="82" applyFont="1" applyFill="1" applyBorder="1" applyAlignment="1">
      <alignment horizontal="center" vertical="center" wrapText="1"/>
      <protection/>
    </xf>
    <xf numFmtId="3" fontId="8" fillId="24" borderId="117" xfId="82" applyFont="1" applyFill="1" applyBorder="1" applyAlignment="1">
      <alignment horizontal="center" vertical="center" wrapText="1"/>
      <protection/>
    </xf>
    <xf numFmtId="3" fontId="8" fillId="24" borderId="32" xfId="82" applyFont="1" applyFill="1" applyBorder="1" applyAlignment="1">
      <alignment horizontal="center" vertical="center" wrapText="1"/>
      <protection/>
    </xf>
    <xf numFmtId="3" fontId="8" fillId="24" borderId="118" xfId="82" applyFont="1" applyFill="1" applyBorder="1" applyAlignment="1">
      <alignment horizontal="center" vertical="center" wrapText="1"/>
      <protection/>
    </xf>
    <xf numFmtId="3" fontId="8" fillId="24" borderId="88" xfId="82" applyFont="1" applyFill="1" applyBorder="1" applyAlignment="1">
      <alignment horizontal="center" vertical="center" wrapText="1"/>
      <protection/>
    </xf>
    <xf numFmtId="3" fontId="8" fillId="24" borderId="50" xfId="82" applyFont="1" applyFill="1" applyBorder="1" applyAlignment="1">
      <alignment horizontal="center" vertical="center" wrapText="1"/>
      <protection/>
    </xf>
    <xf numFmtId="3" fontId="8" fillId="24" borderId="10" xfId="82" applyFont="1" applyFill="1" applyBorder="1" applyAlignment="1">
      <alignment horizontal="center" vertical="center" wrapText="1"/>
      <protection/>
    </xf>
    <xf numFmtId="3" fontId="8" fillId="24" borderId="78" xfId="82" applyFont="1" applyFill="1" applyBorder="1" applyAlignment="1">
      <alignment horizontal="center" vertical="center" wrapText="1"/>
      <protection/>
    </xf>
    <xf numFmtId="3" fontId="8" fillId="0" borderId="119" xfId="82" applyFont="1" applyFill="1" applyBorder="1" applyAlignment="1">
      <alignment horizontal="center" vertical="center"/>
      <protection/>
    </xf>
    <xf numFmtId="3" fontId="8" fillId="0" borderId="36" xfId="82" applyFont="1" applyFill="1" applyBorder="1" applyAlignment="1">
      <alignment horizontal="center" vertical="center"/>
      <protection/>
    </xf>
    <xf numFmtId="3" fontId="7" fillId="0" borderId="115" xfId="82" applyFont="1" applyFill="1" applyBorder="1" applyAlignment="1">
      <alignment horizontal="center" vertical="center"/>
      <protection/>
    </xf>
    <xf numFmtId="3" fontId="7" fillId="0" borderId="52" xfId="82" applyFont="1" applyFill="1" applyBorder="1" applyAlignment="1">
      <alignment horizontal="center" vertical="center"/>
      <protection/>
    </xf>
    <xf numFmtId="3" fontId="7" fillId="0" borderId="89" xfId="82" applyFont="1" applyFill="1" applyBorder="1" applyAlignment="1">
      <alignment horizontal="center" vertical="center"/>
      <protection/>
    </xf>
    <xf numFmtId="3" fontId="7" fillId="0" borderId="21" xfId="82" applyFont="1" applyFill="1" applyBorder="1" applyAlignment="1">
      <alignment horizontal="center" vertical="center"/>
      <protection/>
    </xf>
    <xf numFmtId="3" fontId="7" fillId="0" borderId="96" xfId="82" applyFont="1" applyFill="1" applyBorder="1" applyAlignment="1">
      <alignment horizontal="center" vertical="center"/>
      <protection/>
    </xf>
    <xf numFmtId="3" fontId="7" fillId="0" borderId="77" xfId="82" applyFont="1" applyFill="1" applyBorder="1" applyAlignment="1">
      <alignment horizontal="center" vertical="center"/>
      <protection/>
    </xf>
    <xf numFmtId="3" fontId="8" fillId="24" borderId="120" xfId="82" applyFont="1" applyFill="1" applyBorder="1" applyAlignment="1">
      <alignment horizontal="center" vertical="center"/>
      <protection/>
    </xf>
    <xf numFmtId="3" fontId="8" fillId="24" borderId="36" xfId="82" applyFont="1" applyFill="1" applyBorder="1" applyAlignment="1">
      <alignment horizontal="center" vertical="center"/>
      <protection/>
    </xf>
    <xf numFmtId="3" fontId="8" fillId="0" borderId="41" xfId="82" applyFont="1" applyFill="1" applyBorder="1" applyAlignment="1">
      <alignment horizontal="center" vertical="center"/>
      <protection/>
    </xf>
    <xf numFmtId="3" fontId="8" fillId="0" borderId="42" xfId="82" applyFont="1" applyFill="1" applyBorder="1" applyAlignment="1">
      <alignment horizontal="center" vertical="center"/>
      <protection/>
    </xf>
    <xf numFmtId="3" fontId="8" fillId="0" borderId="15" xfId="82" applyFont="1" applyFill="1" applyBorder="1" applyAlignment="1">
      <alignment horizontal="center" vertical="center"/>
      <protection/>
    </xf>
    <xf numFmtId="3" fontId="8" fillId="0" borderId="21" xfId="82" applyFont="1" applyFill="1" applyBorder="1" applyAlignment="1">
      <alignment horizontal="center" vertical="center"/>
      <protection/>
    </xf>
    <xf numFmtId="3" fontId="7" fillId="0" borderId="15" xfId="82" applyFont="1" applyFill="1" applyBorder="1" applyAlignment="1">
      <alignment horizontal="center" vertical="center"/>
      <protection/>
    </xf>
    <xf numFmtId="3" fontId="43" fillId="24" borderId="100" xfId="62" applyFont="1" applyFill="1" applyBorder="1" applyAlignment="1">
      <alignment horizontal="center" vertical="center" wrapText="1"/>
      <protection/>
    </xf>
    <xf numFmtId="3" fontId="43" fillId="24" borderId="75" xfId="62" applyFont="1" applyFill="1" applyBorder="1" applyAlignment="1">
      <alignment horizontal="center" vertical="center" wrapText="1"/>
      <protection/>
    </xf>
    <xf numFmtId="3" fontId="43" fillId="24" borderId="101" xfId="62" applyFont="1" applyFill="1" applyBorder="1" applyAlignment="1">
      <alignment horizontal="center" vertical="center" wrapText="1"/>
      <protection/>
    </xf>
    <xf numFmtId="3" fontId="43" fillId="24" borderId="121" xfId="62" applyFont="1" applyFill="1" applyBorder="1" applyAlignment="1">
      <alignment horizontal="center" vertical="center"/>
      <protection/>
    </xf>
    <xf numFmtId="3" fontId="43" fillId="24" borderId="122" xfId="62" applyFont="1" applyFill="1" applyBorder="1" applyAlignment="1">
      <alignment horizontal="center" vertical="center"/>
      <protection/>
    </xf>
    <xf numFmtId="3" fontId="43" fillId="24" borderId="123" xfId="62" applyFont="1" applyFill="1" applyBorder="1" applyAlignment="1">
      <alignment horizontal="center" vertical="center"/>
      <protection/>
    </xf>
    <xf numFmtId="3" fontId="43" fillId="24" borderId="89" xfId="62" applyFont="1" applyFill="1" applyBorder="1" applyAlignment="1">
      <alignment horizontal="center" vertical="center" wrapText="1"/>
      <protection/>
    </xf>
    <xf numFmtId="3" fontId="43" fillId="24" borderId="94" xfId="62" applyFont="1" applyFill="1" applyBorder="1" applyAlignment="1">
      <alignment horizontal="center" vertical="center" wrapText="1"/>
      <protection/>
    </xf>
    <xf numFmtId="3" fontId="43" fillId="24" borderId="33" xfId="62" applyFont="1" applyFill="1" applyBorder="1" applyAlignment="1">
      <alignment horizontal="center" vertical="center" wrapText="1"/>
      <protection/>
    </xf>
    <xf numFmtId="3" fontId="43" fillId="24" borderId="30" xfId="62" applyFont="1" applyFill="1" applyBorder="1" applyAlignment="1">
      <alignment horizontal="center" vertical="center" textRotation="90" wrapText="1"/>
      <protection/>
    </xf>
    <xf numFmtId="3" fontId="43" fillId="24" borderId="80" xfId="62" applyFont="1" applyFill="1" applyBorder="1" applyAlignment="1">
      <alignment horizontal="center" vertical="center" textRotation="90" wrapText="1"/>
      <protection/>
    </xf>
    <xf numFmtId="3" fontId="43" fillId="24" borderId="18" xfId="62" applyFont="1" applyFill="1" applyBorder="1" applyAlignment="1">
      <alignment horizontal="center" vertical="center" textRotation="90" wrapText="1"/>
      <protection/>
    </xf>
    <xf numFmtId="3" fontId="43" fillId="24" borderId="23" xfId="62" applyFont="1" applyFill="1" applyBorder="1" applyAlignment="1">
      <alignment horizontal="center" vertical="center" textRotation="90" wrapText="1"/>
      <protection/>
    </xf>
    <xf numFmtId="3" fontId="43" fillId="24" borderId="11" xfId="62" applyFont="1" applyFill="1" applyBorder="1" applyAlignment="1">
      <alignment horizontal="center" vertical="center" textRotation="90" wrapText="1"/>
      <protection/>
    </xf>
    <xf numFmtId="3" fontId="43" fillId="24" borderId="13" xfId="62" applyFont="1" applyFill="1" applyBorder="1" applyAlignment="1">
      <alignment horizontal="center" vertical="center" textRotation="90" wrapText="1"/>
      <protection/>
    </xf>
    <xf numFmtId="3" fontId="43" fillId="24" borderId="100" xfId="62" applyFont="1" applyFill="1" applyBorder="1" applyAlignment="1">
      <alignment horizontal="center" vertical="center" textRotation="90" wrapText="1"/>
      <protection/>
    </xf>
    <xf numFmtId="3" fontId="43" fillId="24" borderId="75" xfId="62" applyFont="1" applyFill="1" applyBorder="1" applyAlignment="1">
      <alignment horizontal="center" vertical="center" textRotation="90" wrapText="1"/>
      <protection/>
    </xf>
    <xf numFmtId="3" fontId="43" fillId="24" borderId="19" xfId="62" applyFont="1" applyFill="1" applyBorder="1" applyAlignment="1">
      <alignment horizontal="center" vertical="center" textRotation="90" wrapText="1"/>
      <protection/>
    </xf>
    <xf numFmtId="3" fontId="43" fillId="24" borderId="108" xfId="62" applyFont="1" applyFill="1" applyBorder="1" applyAlignment="1">
      <alignment horizontal="center" vertical="center" textRotation="90" wrapText="1"/>
      <protection/>
    </xf>
    <xf numFmtId="3" fontId="43" fillId="24" borderId="124" xfId="62" applyFont="1" applyFill="1" applyBorder="1" applyAlignment="1">
      <alignment horizontal="center" vertical="center" textRotation="90" wrapText="1"/>
      <protection/>
    </xf>
    <xf numFmtId="3" fontId="43" fillId="24" borderId="109" xfId="62" applyFont="1" applyFill="1" applyBorder="1" applyAlignment="1">
      <alignment horizontal="center" vertical="center" textRotation="90" wrapText="1"/>
      <protection/>
    </xf>
    <xf numFmtId="3" fontId="43" fillId="24" borderId="28" xfId="62" applyFont="1" applyFill="1" applyBorder="1" applyAlignment="1">
      <alignment horizontal="center" vertical="center" textRotation="90" wrapText="1"/>
      <protection/>
    </xf>
    <xf numFmtId="3" fontId="43" fillId="24" borderId="113" xfId="62" applyFont="1" applyFill="1" applyBorder="1" applyAlignment="1">
      <alignment horizontal="center" vertical="center" textRotation="90" wrapText="1"/>
      <protection/>
    </xf>
    <xf numFmtId="3" fontId="43" fillId="24" borderId="114" xfId="62" applyFont="1" applyFill="1" applyBorder="1" applyAlignment="1">
      <alignment horizontal="center" vertical="center" textRotation="90" wrapText="1"/>
      <protection/>
    </xf>
    <xf numFmtId="3" fontId="43" fillId="24" borderId="125" xfId="62" applyFont="1" applyFill="1" applyBorder="1" applyAlignment="1">
      <alignment horizontal="center" vertical="center" wrapText="1"/>
      <protection/>
    </xf>
    <xf numFmtId="3" fontId="43" fillId="24" borderId="21" xfId="62" applyFont="1" applyFill="1" applyBorder="1" applyAlignment="1">
      <alignment horizontal="center" vertical="center" wrapText="1"/>
      <protection/>
    </xf>
    <xf numFmtId="3" fontId="43" fillId="24" borderId="32" xfId="62" applyFont="1" applyFill="1" applyBorder="1" applyAlignment="1">
      <alignment horizontal="center" vertical="center" textRotation="90" wrapText="1"/>
      <protection/>
    </xf>
    <xf numFmtId="3" fontId="43" fillId="24" borderId="126" xfId="62" applyFont="1" applyFill="1" applyBorder="1" applyAlignment="1">
      <alignment horizontal="center" vertical="center" textRotation="90" wrapText="1"/>
      <protection/>
    </xf>
    <xf numFmtId="3" fontId="43" fillId="24" borderId="42" xfId="62" applyFont="1" applyFill="1" applyBorder="1" applyAlignment="1">
      <alignment horizontal="center" vertical="center" textRotation="90" wrapText="1"/>
      <protection/>
    </xf>
    <xf numFmtId="0" fontId="42" fillId="0" borderId="0" xfId="86" applyFont="1" applyAlignment="1">
      <alignment horizontal="center" vertical="center" wrapText="1"/>
      <protection/>
    </xf>
    <xf numFmtId="0" fontId="8" fillId="24" borderId="127" xfId="86" applyFont="1" applyFill="1" applyBorder="1" applyAlignment="1">
      <alignment horizontal="center" vertical="center" wrapText="1"/>
      <protection/>
    </xf>
    <xf numFmtId="0" fontId="8" fillId="24" borderId="37" xfId="86" applyFont="1" applyFill="1" applyBorder="1" applyAlignment="1">
      <alignment horizontal="center" vertical="center" wrapText="1"/>
      <protection/>
    </xf>
    <xf numFmtId="0" fontId="8" fillId="24" borderId="47" xfId="86" applyFont="1" applyFill="1" applyBorder="1" applyAlignment="1">
      <alignment horizontal="center" vertical="center" wrapText="1"/>
      <protection/>
    </xf>
    <xf numFmtId="0" fontId="8" fillId="24" borderId="78" xfId="86" applyFont="1" applyFill="1" applyBorder="1" applyAlignment="1">
      <alignment horizontal="center" vertical="center" wrapText="1"/>
      <protection/>
    </xf>
    <xf numFmtId="0" fontId="8" fillId="24" borderId="31" xfId="86" applyFont="1" applyFill="1" applyBorder="1" applyAlignment="1">
      <alignment horizontal="center" vertical="center" wrapText="1"/>
      <protection/>
    </xf>
    <xf numFmtId="0" fontId="8" fillId="24" borderId="51" xfId="86" applyFont="1" applyFill="1" applyBorder="1" applyAlignment="1">
      <alignment horizontal="center" vertical="center" wrapText="1"/>
      <protection/>
    </xf>
    <xf numFmtId="0" fontId="8" fillId="24" borderId="128" xfId="86" applyFont="1" applyFill="1" applyBorder="1" applyAlignment="1">
      <alignment horizontal="center" vertical="center" wrapText="1"/>
      <protection/>
    </xf>
    <xf numFmtId="0" fontId="8" fillId="24" borderId="129" xfId="86" applyFont="1" applyFill="1" applyBorder="1" applyAlignment="1">
      <alignment horizontal="center" vertical="center" wrapText="1"/>
      <protection/>
    </xf>
    <xf numFmtId="3" fontId="7" fillId="0" borderId="88" xfId="86" applyNumberFormat="1" applyFont="1" applyBorder="1" applyAlignment="1">
      <alignment horizontal="left" vertical="center" wrapText="1"/>
      <protection/>
    </xf>
    <xf numFmtId="0" fontId="8" fillId="0" borderId="125" xfId="86" applyFont="1" applyFill="1" applyBorder="1" applyAlignment="1">
      <alignment vertical="center" wrapText="1"/>
      <protection/>
    </xf>
    <xf numFmtId="0" fontId="8" fillId="0" borderId="21" xfId="86" applyFont="1" applyFill="1" applyBorder="1" applyAlignment="1">
      <alignment vertical="center" wrapText="1"/>
      <protection/>
    </xf>
    <xf numFmtId="0" fontId="63" fillId="0" borderId="130" xfId="65" applyFont="1" applyBorder="1" applyAlignment="1">
      <alignment horizontal="center" vertical="center" wrapText="1"/>
      <protection/>
    </xf>
    <xf numFmtId="0" fontId="63" fillId="0" borderId="121" xfId="65" applyFont="1" applyBorder="1" applyAlignment="1">
      <alignment horizontal="center" wrapText="1"/>
      <protection/>
    </xf>
    <xf numFmtId="0" fontId="62" fillId="0" borderId="130" xfId="65" applyFont="1" applyBorder="1" applyAlignment="1">
      <alignment horizontal="center" vertical="center" wrapText="1"/>
      <protection/>
    </xf>
    <xf numFmtId="0" fontId="62" fillId="0" borderId="121" xfId="65" applyFont="1" applyBorder="1" applyAlignment="1">
      <alignment horizontal="center" vertical="center" wrapText="1"/>
      <protection/>
    </xf>
    <xf numFmtId="0" fontId="63" fillId="0" borderId="131" xfId="65" applyFont="1" applyBorder="1" applyAlignment="1">
      <alignment horizontal="center" vertical="center" wrapText="1"/>
      <protection/>
    </xf>
    <xf numFmtId="0" fontId="63" fillId="0" borderId="14" xfId="65" applyFont="1" applyBorder="1" applyAlignment="1">
      <alignment horizontal="center" vertical="center" wrapText="1"/>
      <protection/>
    </xf>
    <xf numFmtId="0" fontId="63" fillId="0" borderId="69" xfId="65" applyFont="1" applyBorder="1" applyAlignment="1">
      <alignment horizontal="center" vertical="center" wrapText="1"/>
      <protection/>
    </xf>
    <xf numFmtId="0" fontId="43" fillId="0" borderId="0" xfId="66" applyFont="1" applyAlignment="1">
      <alignment horizontal="center"/>
      <protection/>
    </xf>
    <xf numFmtId="0" fontId="41" fillId="0" borderId="0" xfId="66" applyFont="1" applyAlignment="1">
      <alignment horizontal="center"/>
      <protection/>
    </xf>
    <xf numFmtId="0" fontId="39" fillId="0" borderId="0" xfId="66" applyFont="1" applyAlignment="1">
      <alignment/>
      <protection/>
    </xf>
    <xf numFmtId="14" fontId="43" fillId="0" borderId="0" xfId="66" applyNumberFormat="1" applyFont="1" applyAlignment="1">
      <alignment horizontal="center"/>
      <protection/>
    </xf>
    <xf numFmtId="3" fontId="8" fillId="17" borderId="10" xfId="66" applyNumberFormat="1" applyFont="1" applyFill="1" applyBorder="1" applyAlignment="1">
      <alignment horizontal="center" vertical="center" wrapText="1"/>
      <protection/>
    </xf>
    <xf numFmtId="3" fontId="8" fillId="24" borderId="79" xfId="66" applyNumberFormat="1" applyFont="1" applyFill="1" applyBorder="1" applyAlignment="1">
      <alignment horizontal="center" vertical="center" wrapText="1"/>
      <protection/>
    </xf>
    <xf numFmtId="3" fontId="8" fillId="24" borderId="74" xfId="66" applyNumberFormat="1" applyFont="1" applyFill="1" applyBorder="1" applyAlignment="1">
      <alignment horizontal="center" vertical="center" wrapText="1"/>
      <protection/>
    </xf>
    <xf numFmtId="0" fontId="8" fillId="24" borderId="79" xfId="66" applyFont="1" applyFill="1" applyBorder="1" applyAlignment="1">
      <alignment horizontal="center" vertical="center" wrapText="1"/>
      <protection/>
    </xf>
    <xf numFmtId="0" fontId="8" fillId="24" borderId="25" xfId="66" applyFont="1" applyFill="1" applyBorder="1" applyAlignment="1">
      <alignment horizontal="center" vertical="center" wrapText="1"/>
      <protection/>
    </xf>
    <xf numFmtId="0" fontId="8" fillId="24" borderId="86" xfId="66" applyFont="1" applyFill="1" applyBorder="1" applyAlignment="1">
      <alignment horizontal="center" vertical="center"/>
      <protection/>
    </xf>
    <xf numFmtId="0" fontId="8" fillId="24" borderId="24" xfId="66" applyFont="1" applyFill="1" applyBorder="1" applyAlignment="1">
      <alignment horizontal="center" vertical="center"/>
      <protection/>
    </xf>
    <xf numFmtId="0" fontId="9" fillId="24" borderId="86" xfId="66" applyFont="1" applyFill="1" applyBorder="1" applyAlignment="1">
      <alignment horizontal="center" vertical="center"/>
      <protection/>
    </xf>
    <xf numFmtId="0" fontId="9" fillId="24" borderId="24" xfId="66" applyFont="1" applyFill="1" applyBorder="1" applyAlignment="1">
      <alignment horizontal="center" vertical="center"/>
      <protection/>
    </xf>
    <xf numFmtId="0" fontId="9" fillId="24" borderId="79" xfId="66" applyFont="1" applyFill="1" applyBorder="1" applyAlignment="1">
      <alignment horizontal="center" vertical="center" wrapText="1"/>
      <protection/>
    </xf>
    <xf numFmtId="0" fontId="9" fillId="24" borderId="25" xfId="66" applyFont="1" applyFill="1" applyBorder="1" applyAlignment="1">
      <alignment horizontal="center" vertical="center" wrapText="1"/>
      <protection/>
    </xf>
    <xf numFmtId="3" fontId="11" fillId="0" borderId="110" xfId="62" applyFont="1" applyFill="1" applyBorder="1" applyAlignment="1">
      <alignment horizontal="center" vertical="center" wrapText="1"/>
      <protection/>
    </xf>
    <xf numFmtId="3" fontId="11" fillId="0" borderId="111" xfId="62" applyFont="1" applyFill="1" applyBorder="1" applyAlignment="1">
      <alignment horizontal="center" vertical="center" wrapText="1"/>
      <protection/>
    </xf>
    <xf numFmtId="3" fontId="0" fillId="0" borderId="0" xfId="0" applyAlignment="1">
      <alignment horizontal="center" vertical="center"/>
    </xf>
    <xf numFmtId="3" fontId="0" fillId="0" borderId="0" xfId="0" applyAlignment="1">
      <alignment horizontal="right" vertical="center"/>
    </xf>
    <xf numFmtId="3" fontId="11" fillId="24" borderId="115" xfId="62" applyFont="1" applyFill="1" applyBorder="1" applyAlignment="1">
      <alignment horizontal="center" vertical="center"/>
      <protection/>
    </xf>
    <xf numFmtId="3" fontId="11" fillId="24" borderId="93" xfId="62" applyFont="1" applyFill="1" applyBorder="1" applyAlignment="1">
      <alignment horizontal="center" vertical="center"/>
      <protection/>
    </xf>
    <xf numFmtId="3" fontId="11" fillId="24" borderId="52" xfId="62" applyFont="1" applyFill="1" applyBorder="1" applyAlignment="1">
      <alignment horizontal="center" vertical="center"/>
      <protection/>
    </xf>
    <xf numFmtId="3" fontId="11" fillId="24" borderId="89" xfId="62" applyFont="1" applyFill="1" applyBorder="1" applyAlignment="1">
      <alignment horizontal="center" vertical="center" wrapText="1"/>
      <protection/>
    </xf>
    <xf numFmtId="3" fontId="11" fillId="24" borderId="94" xfId="62" applyFont="1" applyFill="1" applyBorder="1" applyAlignment="1">
      <alignment horizontal="center" vertical="center" wrapText="1"/>
      <protection/>
    </xf>
    <xf numFmtId="3" fontId="11" fillId="24" borderId="21" xfId="62" applyFont="1" applyFill="1" applyBorder="1" applyAlignment="1">
      <alignment horizontal="center" vertical="center" wrapText="1"/>
      <protection/>
    </xf>
    <xf numFmtId="3" fontId="11" fillId="24" borderId="10" xfId="62" applyFont="1" applyFill="1" applyBorder="1" applyAlignment="1">
      <alignment horizontal="center" vertical="center" wrapText="1"/>
      <protection/>
    </xf>
    <xf numFmtId="3" fontId="11" fillId="24" borderId="112" xfId="62" applyFont="1" applyFill="1" applyBorder="1" applyAlignment="1">
      <alignment horizontal="center" vertical="center"/>
      <protection/>
    </xf>
    <xf numFmtId="3" fontId="11" fillId="24" borderId="113" xfId="62" applyFont="1" applyFill="1" applyBorder="1" applyAlignment="1">
      <alignment horizontal="center" vertical="center"/>
      <protection/>
    </xf>
    <xf numFmtId="3" fontId="11" fillId="24" borderId="114" xfId="62" applyFont="1" applyFill="1" applyBorder="1" applyAlignment="1">
      <alignment horizontal="center" vertical="center"/>
      <protection/>
    </xf>
    <xf numFmtId="3" fontId="11" fillId="24" borderId="85" xfId="62" applyFont="1" applyFill="1" applyBorder="1" applyAlignment="1">
      <alignment horizontal="center" vertical="center" wrapText="1"/>
      <protection/>
    </xf>
    <xf numFmtId="3" fontId="11" fillId="24" borderId="75" xfId="62" applyFont="1" applyFill="1" applyBorder="1" applyAlignment="1">
      <alignment horizontal="center" vertical="center" wrapText="1"/>
      <protection/>
    </xf>
    <xf numFmtId="3" fontId="11" fillId="24" borderId="19" xfId="62" applyFont="1" applyFill="1" applyBorder="1" applyAlignment="1">
      <alignment horizontal="center" vertical="center" wrapText="1"/>
      <protection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al_1997os osztalékkorlát" xfId="80"/>
    <cellStyle name="Normál_2010 évi költségvetés I forduló KT" xfId="81"/>
    <cellStyle name="Normál_2012 évi költségvetés KT I forduló" xfId="82"/>
    <cellStyle name="Normál_2012 évi normatíva intézményenként" xfId="83"/>
    <cellStyle name="Normál_bevételek" xfId="84"/>
    <cellStyle name="Normal_KARSZJ3" xfId="85"/>
    <cellStyle name="Normál_kötelezettségvállalások" xfId="86"/>
    <cellStyle name="Normál_Ktgvetrendmód-0615" xfId="87"/>
    <cellStyle name="Normal_KTRSZJ" xfId="88"/>
    <cellStyle name="Normál_mérleg" xfId="89"/>
    <cellStyle name="Normal_NRV" xfId="90"/>
    <cellStyle name="Normál_pmbev" xfId="91"/>
    <cellStyle name="Normál_rendelet-módosítás 10-16" xfId="92"/>
    <cellStyle name="Normál12" xfId="93"/>
    <cellStyle name="Összesen" xfId="94"/>
    <cellStyle name="Currency" xfId="95"/>
    <cellStyle name="Currency [0]" xfId="96"/>
    <cellStyle name="Pénznem 2" xfId="97"/>
    <cellStyle name="Rossz" xfId="98"/>
    <cellStyle name="Semleges" xfId="99"/>
    <cellStyle name="SIMA" xfId="100"/>
    <cellStyle name="Standard_BRPRINT" xfId="101"/>
    <cellStyle name="Számítás" xfId="102"/>
    <cellStyle name="Percent" xfId="103"/>
    <cellStyle name="Százalék 2" xfId="104"/>
    <cellStyle name="Százalék 2 2" xfId="105"/>
    <cellStyle name="Százalék 2 3" xfId="106"/>
    <cellStyle name="Százalék 3" xfId="107"/>
    <cellStyle name="Százalék 4" xfId="108"/>
    <cellStyle name="Százalék 5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228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228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%202015\&#214;nkorm&#225;nyzat\2015.%20&#233;vi%20K&#246;lts&#233;gvet&#233;si%20rendelet%20mell&#233;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&#246;lts&#233;gvet&#233;s%202015\&#214;nkorm&#225;nyzat\2015.%20&#233;vi%20K&#246;lts&#233;gvet&#23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Ktv-jelelentés"/>
      <sheetName val="Ktv-jelelentés_Működ-Felhalm"/>
      <sheetName val="Ktv-jelelentés_Kötelező_Önként"/>
      <sheetName val="Ktv-Jel_Intézm_Össz"/>
      <sheetName val="Felahalmozási kiadások"/>
      <sheetName val="Normatíva"/>
      <sheetName val="Közhatalmi bevételek"/>
      <sheetName val="Létszám"/>
      <sheetName val="EU-projektek"/>
      <sheetName val="MVH-projektek"/>
      <sheetName val="Közvetett támogatások"/>
      <sheetName val="Előirányzatfelh_terv"/>
      <sheetName val="Likviditási terv"/>
      <sheetName val="Adott támogatások"/>
      <sheetName val="Részesedések"/>
      <sheetName val="Középtávú terv"/>
      <sheetName val="Bevétel-Kiadás COFOG"/>
    </sheetNames>
    <sheetDataSet>
      <sheetData sheetId="0">
        <row r="1">
          <cell r="A1" t="str">
            <v>Gyöngyössolymos Önkormányzata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Ktv-jelelentés"/>
      <sheetName val="Ktv-jelelentés_Működ-Felhalm"/>
      <sheetName val="Ktv-jelelentés_Kötelező_Önként"/>
      <sheetName val="Ktv-Jel_Intézm_Össz"/>
      <sheetName val="Felahalmozási kiadások"/>
      <sheetName val="Normatíva"/>
      <sheetName val="Közhatalmi bevételek"/>
      <sheetName val="Létszám"/>
      <sheetName val="EU-projektek"/>
      <sheetName val="MVH-projektek"/>
      <sheetName val="Közvetett támogatások"/>
      <sheetName val="Előirányzatfelh_terv"/>
      <sheetName val="Likviditási terv"/>
      <sheetName val="Adott támogatások"/>
      <sheetName val="Részesedések"/>
      <sheetName val="Középtávú terv"/>
      <sheetName val="Bevétel-Kiadás COFOG"/>
    </sheetNames>
    <sheetDataSet>
      <sheetData sheetId="0">
        <row r="1">
          <cell r="A1" t="str">
            <v>Gyöngyössolymos Önkormányzata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5">
      <selection activeCell="B10" sqref="B10"/>
    </sheetView>
  </sheetViews>
  <sheetFormatPr defaultColWidth="8.796875" defaultRowHeight="15"/>
  <cols>
    <col min="1" max="1" width="37" style="0" customWidth="1"/>
    <col min="2" max="2" width="80" style="0" customWidth="1"/>
    <col min="3" max="3" width="45" style="0" customWidth="1"/>
  </cols>
  <sheetData>
    <row r="1" spans="1:7" ht="32.25" customHeight="1">
      <c r="A1" s="20" t="s">
        <v>306</v>
      </c>
      <c r="B1" s="2"/>
      <c r="C1" s="1"/>
      <c r="D1" s="1"/>
      <c r="E1" s="1"/>
      <c r="F1" s="1"/>
      <c r="G1" s="1"/>
    </row>
    <row r="2" spans="1:7" ht="18.75" customHeight="1">
      <c r="A2" s="3"/>
      <c r="B2" s="4"/>
      <c r="C2" s="1"/>
      <c r="D2" s="1"/>
      <c r="E2" s="1"/>
      <c r="F2" s="1"/>
      <c r="G2" s="1"/>
    </row>
    <row r="3" spans="1:7" ht="33" customHeight="1">
      <c r="A3" s="540" t="s">
        <v>301</v>
      </c>
      <c r="B3" s="541"/>
      <c r="C3" s="1"/>
      <c r="D3" s="1"/>
      <c r="E3" s="1"/>
      <c r="F3" s="1"/>
      <c r="G3" s="1"/>
    </row>
    <row r="4" spans="1:7" ht="24.75" customHeight="1">
      <c r="A4" s="540" t="s">
        <v>302</v>
      </c>
      <c r="B4" s="542"/>
      <c r="C4" s="1"/>
      <c r="D4" s="1"/>
      <c r="E4" s="1"/>
      <c r="F4" s="1"/>
      <c r="G4" s="1"/>
    </row>
    <row r="5" spans="1:7" ht="19.5" customHeight="1">
      <c r="A5" s="9" t="s">
        <v>23</v>
      </c>
      <c r="B5" s="5" t="s">
        <v>1</v>
      </c>
      <c r="C5" s="1"/>
      <c r="D5" s="1"/>
      <c r="E5" s="1"/>
      <c r="F5" s="1"/>
      <c r="G5" s="1"/>
    </row>
    <row r="6" spans="1:7" ht="30" customHeight="1">
      <c r="A6" s="543"/>
      <c r="B6" s="544"/>
      <c r="C6" s="1"/>
      <c r="D6" s="1"/>
      <c r="E6" s="1"/>
      <c r="F6" s="1"/>
      <c r="G6" s="1"/>
    </row>
    <row r="7" spans="1:7" ht="30" customHeight="1">
      <c r="A7" s="8" t="s">
        <v>305</v>
      </c>
      <c r="B7" s="7" t="s">
        <v>166</v>
      </c>
      <c r="C7" s="1"/>
      <c r="D7" s="1"/>
      <c r="E7" s="1"/>
      <c r="F7" s="1"/>
      <c r="G7" s="1"/>
    </row>
    <row r="8" spans="1:7" ht="30" customHeight="1">
      <c r="A8" s="8" t="s">
        <v>384</v>
      </c>
      <c r="B8" s="6" t="s">
        <v>178</v>
      </c>
      <c r="C8" s="1"/>
      <c r="D8" s="1"/>
      <c r="E8" s="1"/>
      <c r="F8" s="1"/>
      <c r="G8" s="1"/>
    </row>
    <row r="9" spans="1:7" ht="30" customHeight="1">
      <c r="A9" s="8" t="s">
        <v>385</v>
      </c>
      <c r="B9" s="1" t="s">
        <v>181</v>
      </c>
      <c r="C9" s="1"/>
      <c r="D9" s="1"/>
      <c r="E9" s="1"/>
      <c r="F9" s="1"/>
      <c r="G9" s="1"/>
    </row>
    <row r="10" spans="1:7" ht="30" customHeight="1">
      <c r="A10" s="8" t="s">
        <v>170</v>
      </c>
      <c r="B10" s="1" t="s">
        <v>182</v>
      </c>
      <c r="C10" s="1"/>
      <c r="D10" s="1"/>
      <c r="E10" s="1"/>
      <c r="F10" s="1"/>
      <c r="G10" s="1"/>
    </row>
    <row r="11" spans="1:7" ht="30" customHeight="1">
      <c r="A11" s="8" t="s">
        <v>246</v>
      </c>
      <c r="B11" s="1" t="s">
        <v>146</v>
      </c>
      <c r="C11" s="1"/>
      <c r="D11" s="1"/>
      <c r="E11" s="1"/>
      <c r="F11" s="1"/>
      <c r="G11" s="1"/>
    </row>
    <row r="12" spans="1:7" ht="30" customHeight="1">
      <c r="A12" s="8" t="s">
        <v>247</v>
      </c>
      <c r="B12" s="1" t="s">
        <v>240</v>
      </c>
      <c r="C12" s="1"/>
      <c r="D12" s="1"/>
      <c r="E12" s="1"/>
      <c r="F12" s="1"/>
      <c r="G12" s="1"/>
    </row>
    <row r="13" spans="1:7" ht="30" customHeight="1">
      <c r="A13" s="8" t="s">
        <v>248</v>
      </c>
      <c r="B13" s="1" t="s">
        <v>238</v>
      </c>
      <c r="C13" s="1"/>
      <c r="D13" s="1"/>
      <c r="E13" s="1"/>
      <c r="F13" s="1"/>
      <c r="G13" s="1"/>
    </row>
    <row r="14" spans="1:7" ht="30" customHeight="1">
      <c r="A14" s="8" t="s">
        <v>249</v>
      </c>
      <c r="B14" s="1" t="s">
        <v>241</v>
      </c>
      <c r="C14" s="1"/>
      <c r="D14" s="1"/>
      <c r="E14" s="1"/>
      <c r="F14" s="1"/>
      <c r="G14" s="1"/>
    </row>
    <row r="15" spans="1:7" ht="30" customHeight="1">
      <c r="A15" s="8" t="s">
        <v>250</v>
      </c>
      <c r="B15" s="1" t="s">
        <v>242</v>
      </c>
      <c r="C15" s="1"/>
      <c r="D15" s="1"/>
      <c r="E15" s="1"/>
      <c r="F15" s="1"/>
      <c r="G15" s="1"/>
    </row>
    <row r="16" spans="1:7" ht="30" customHeight="1">
      <c r="A16" s="8" t="s">
        <v>251</v>
      </c>
      <c r="B16" s="1" t="s">
        <v>239</v>
      </c>
      <c r="C16" s="1"/>
      <c r="D16" s="1"/>
      <c r="E16" s="1"/>
      <c r="F16" s="1"/>
      <c r="G16" s="1"/>
    </row>
    <row r="17" spans="1:7" ht="30" customHeight="1">
      <c r="A17" s="8" t="s">
        <v>252</v>
      </c>
      <c r="B17" s="1" t="s">
        <v>267</v>
      </c>
      <c r="C17" s="1"/>
      <c r="D17" s="1"/>
      <c r="E17" s="1"/>
      <c r="F17" s="1"/>
      <c r="G17" s="1"/>
    </row>
    <row r="18" spans="1:7" ht="30" customHeight="1">
      <c r="A18" s="8" t="s">
        <v>253</v>
      </c>
      <c r="B18" s="1" t="s">
        <v>300</v>
      </c>
      <c r="C18" s="1"/>
      <c r="D18" s="1"/>
      <c r="E18" s="1"/>
      <c r="F18" s="1"/>
      <c r="G18" s="1"/>
    </row>
    <row r="19" spans="1:7" ht="30" customHeight="1">
      <c r="A19" s="8" t="s">
        <v>254</v>
      </c>
      <c r="B19" s="1" t="s">
        <v>243</v>
      </c>
      <c r="C19" s="1"/>
      <c r="D19" s="1"/>
      <c r="E19" s="1"/>
      <c r="F19" s="1"/>
      <c r="G19" s="1"/>
    </row>
    <row r="20" spans="1:7" ht="30" customHeight="1">
      <c r="A20" s="8" t="s">
        <v>255</v>
      </c>
      <c r="B20" s="1" t="s">
        <v>298</v>
      </c>
      <c r="C20" s="1"/>
      <c r="D20" s="1"/>
      <c r="E20" s="1"/>
      <c r="F20" s="1"/>
      <c r="G20" s="1"/>
    </row>
    <row r="21" spans="1:7" ht="30" customHeight="1">
      <c r="A21" s="8" t="s">
        <v>256</v>
      </c>
      <c r="B21" s="1" t="s">
        <v>244</v>
      </c>
      <c r="C21" s="1"/>
      <c r="D21" s="1"/>
      <c r="E21" s="1"/>
      <c r="F21" s="1"/>
      <c r="G21" s="1"/>
    </row>
    <row r="22" spans="1:7" ht="30" customHeight="1">
      <c r="A22" s="8" t="s">
        <v>299</v>
      </c>
      <c r="B22" s="1" t="s">
        <v>245</v>
      </c>
      <c r="C22" s="1"/>
      <c r="D22" s="1"/>
      <c r="E22" s="1"/>
      <c r="F22" s="1"/>
      <c r="G22" s="1"/>
    </row>
    <row r="23" spans="1:7" ht="30" customHeight="1">
      <c r="A23" s="8" t="s">
        <v>171</v>
      </c>
      <c r="B23" s="1" t="s">
        <v>174</v>
      </c>
      <c r="C23" s="1"/>
      <c r="D23" s="1"/>
      <c r="E23" s="1"/>
      <c r="F23" s="1"/>
      <c r="G23" s="1"/>
    </row>
    <row r="24" spans="1:7" ht="30" customHeight="1">
      <c r="A24" s="8" t="s">
        <v>175</v>
      </c>
      <c r="B24" s="1" t="s">
        <v>168</v>
      </c>
      <c r="C24" s="1"/>
      <c r="D24" s="1"/>
      <c r="E24" s="1"/>
      <c r="F24" s="1"/>
      <c r="G24" s="1"/>
    </row>
    <row r="25" spans="1:7" ht="30" customHeight="1">
      <c r="A25" s="8" t="s">
        <v>172</v>
      </c>
      <c r="B25" s="1" t="s">
        <v>173</v>
      </c>
      <c r="C25" s="1"/>
      <c r="D25" s="1"/>
      <c r="E25" s="1"/>
      <c r="F25" s="1"/>
      <c r="G25" s="1"/>
    </row>
    <row r="26" spans="1:7" ht="30" customHeight="1">
      <c r="A26" s="8" t="s">
        <v>176</v>
      </c>
      <c r="B26" s="1" t="s">
        <v>169</v>
      </c>
      <c r="C26" s="1"/>
      <c r="D26" s="1"/>
      <c r="E26" s="1"/>
      <c r="F26" s="1"/>
      <c r="G26" s="1"/>
    </row>
    <row r="27" spans="1:7" ht="30" customHeight="1">
      <c r="A27" s="8" t="s">
        <v>177</v>
      </c>
      <c r="B27" s="3" t="s">
        <v>268</v>
      </c>
      <c r="C27" s="1"/>
      <c r="D27" s="1"/>
      <c r="E27" s="1"/>
      <c r="F27" s="1"/>
      <c r="G27" s="1"/>
    </row>
    <row r="28" spans="1:7" ht="30" customHeight="1">
      <c r="A28" s="8"/>
      <c r="B28" s="1"/>
      <c r="C28" s="1"/>
      <c r="D28" s="1"/>
      <c r="E28" s="1"/>
      <c r="F28" s="1"/>
      <c r="G28" s="1"/>
    </row>
    <row r="29" spans="1:7" ht="30" customHeight="1">
      <c r="A29" s="8"/>
      <c r="B29" s="1"/>
      <c r="C29" s="1"/>
      <c r="D29" s="1"/>
      <c r="E29" s="1"/>
      <c r="F29" s="1"/>
      <c r="G29" s="1"/>
    </row>
    <row r="30" spans="1:7" ht="30" customHeight="1">
      <c r="A30" s="8"/>
      <c r="B30" s="1"/>
      <c r="C30" s="1"/>
      <c r="D30" s="1"/>
      <c r="E30" s="1"/>
      <c r="F30" s="1"/>
      <c r="G30" s="1"/>
    </row>
    <row r="31" spans="1:7" ht="30" customHeight="1">
      <c r="A31" s="8"/>
      <c r="B31" s="3"/>
      <c r="C31" s="1"/>
      <c r="D31" s="1"/>
      <c r="E31" s="1"/>
      <c r="F31" s="1"/>
      <c r="G31" s="1"/>
    </row>
    <row r="32" spans="1:7" ht="30" customHeight="1">
      <c r="A32" s="8"/>
      <c r="B32" s="3"/>
      <c r="C32" s="1"/>
      <c r="D32" s="1"/>
      <c r="E32" s="1"/>
      <c r="F32" s="1"/>
      <c r="G32" s="1"/>
    </row>
    <row r="33" spans="1:7" ht="30" customHeight="1">
      <c r="A33" s="8"/>
      <c r="B33" s="1"/>
      <c r="C33" s="1"/>
      <c r="D33" s="1"/>
      <c r="E33" s="1"/>
      <c r="F33" s="1"/>
      <c r="G33" s="1"/>
    </row>
    <row r="34" spans="1:7" ht="30" customHeight="1">
      <c r="A34" s="8"/>
      <c r="B34" s="3"/>
      <c r="C34" s="1"/>
      <c r="D34" s="1"/>
      <c r="E34" s="1"/>
      <c r="F34" s="1"/>
      <c r="G34" s="1"/>
    </row>
    <row r="35" spans="1:7" ht="30" customHeight="1">
      <c r="A35" s="8"/>
      <c r="B35" s="1"/>
      <c r="C35" s="1"/>
      <c r="D35" s="1"/>
      <c r="E35" s="1"/>
      <c r="F35" s="1"/>
      <c r="G35" s="1"/>
    </row>
    <row r="36" spans="1:7" ht="30" customHeight="1">
      <c r="A36" s="8"/>
      <c r="B36" s="1"/>
      <c r="C36" s="1"/>
      <c r="D36" s="1"/>
      <c r="E36" s="1"/>
      <c r="F36" s="1"/>
      <c r="G36" s="1"/>
    </row>
    <row r="37" spans="1:7" ht="30" customHeight="1">
      <c r="A37" s="8"/>
      <c r="B37" s="1"/>
      <c r="C37" s="1"/>
      <c r="D37" s="1"/>
      <c r="E37" s="1"/>
      <c r="F37" s="1"/>
      <c r="G37" s="1"/>
    </row>
    <row r="38" spans="1:7" ht="30" customHeight="1">
      <c r="A38" s="8"/>
      <c r="B38" s="1"/>
      <c r="C38" s="1"/>
      <c r="D38" s="1"/>
      <c r="E38" s="1"/>
      <c r="F38" s="1"/>
      <c r="G38" s="1"/>
    </row>
    <row r="39" spans="1:2" ht="30" customHeight="1">
      <c r="A39" s="8"/>
      <c r="B39" s="1"/>
    </row>
    <row r="40" spans="1:2" ht="24.75" customHeight="1">
      <c r="A40" s="8"/>
      <c r="B40" s="1"/>
    </row>
    <row r="41" spans="1:2" ht="24.75" customHeight="1">
      <c r="A41" s="8"/>
      <c r="B41" s="6"/>
    </row>
    <row r="42" spans="1:2" ht="24.75" customHeight="1">
      <c r="A42" s="8"/>
      <c r="B42" s="1"/>
    </row>
    <row r="43" spans="1:2" ht="24.75" customHeight="1">
      <c r="A43" s="8"/>
      <c r="B43" s="1"/>
    </row>
    <row r="44" spans="1:2" ht="24.75" customHeight="1">
      <c r="A44" s="8"/>
      <c r="B44" s="1"/>
    </row>
  </sheetData>
  <sheetProtection/>
  <mergeCells count="3">
    <mergeCell ref="A3:B3"/>
    <mergeCell ref="A4:B4"/>
    <mergeCell ref="A6:B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9"/>
  <sheetViews>
    <sheetView showGridLines="0" view="pageLayout" zoomScaleNormal="70" workbookViewId="0" topLeftCell="C1">
      <selection activeCell="J7" sqref="J7"/>
    </sheetView>
  </sheetViews>
  <sheetFormatPr defaultColWidth="8.796875" defaultRowHeight="15"/>
  <cols>
    <col min="1" max="1" width="6.69921875" style="199" customWidth="1"/>
    <col min="2" max="2" width="45.09765625" style="199" customWidth="1"/>
    <col min="3" max="3" width="11.59765625" style="199" customWidth="1"/>
    <col min="4" max="6" width="10.59765625" style="199" customWidth="1"/>
    <col min="7" max="7" width="11.69921875" style="199" customWidth="1"/>
    <col min="8" max="9" width="10.59765625" style="199" customWidth="1"/>
    <col min="10" max="10" width="10.59765625" style="227" customWidth="1"/>
    <col min="11" max="11" width="11.5" style="228" customWidth="1"/>
    <col min="12" max="14" width="10.59765625" style="228" customWidth="1"/>
    <col min="15" max="16384" width="9" style="199" customWidth="1"/>
  </cols>
  <sheetData>
    <row r="1" spans="1:14" ht="20.25">
      <c r="A1" s="623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</row>
    <row r="2" spans="1:14" ht="27.75" customHeight="1" thickBot="1">
      <c r="A2" s="200"/>
      <c r="B2" s="200"/>
      <c r="C2" s="200"/>
      <c r="D2" s="200"/>
      <c r="E2" s="200"/>
      <c r="F2" s="201"/>
      <c r="G2" s="201"/>
      <c r="H2" s="201"/>
      <c r="I2" s="201"/>
      <c r="J2" s="202"/>
      <c r="K2" s="203"/>
      <c r="L2" s="203"/>
      <c r="M2" s="203"/>
      <c r="N2" s="201" t="s">
        <v>202</v>
      </c>
    </row>
    <row r="3" spans="1:14" ht="23.25" customHeight="1" thickTop="1">
      <c r="A3" s="624" t="s">
        <v>191</v>
      </c>
      <c r="B3" s="627" t="s">
        <v>210</v>
      </c>
      <c r="C3" s="630" t="s">
        <v>208</v>
      </c>
      <c r="D3" s="631"/>
      <c r="E3" s="631"/>
      <c r="F3" s="632"/>
      <c r="G3" s="633" t="s">
        <v>207</v>
      </c>
      <c r="H3" s="634"/>
      <c r="I3" s="634"/>
      <c r="J3" s="283"/>
      <c r="K3" s="635" t="s">
        <v>32</v>
      </c>
      <c r="L3" s="631"/>
      <c r="M3" s="631"/>
      <c r="N3" s="636"/>
    </row>
    <row r="4" spans="1:14" ht="23.25" customHeight="1">
      <c r="A4" s="625"/>
      <c r="B4" s="628"/>
      <c r="C4" s="637" t="s">
        <v>209</v>
      </c>
      <c r="D4" s="617"/>
      <c r="E4" s="618"/>
      <c r="F4" s="616" t="s">
        <v>192</v>
      </c>
      <c r="G4" s="617" t="s">
        <v>209</v>
      </c>
      <c r="H4" s="617"/>
      <c r="I4" s="618"/>
      <c r="J4" s="616" t="s">
        <v>192</v>
      </c>
      <c r="K4" s="617" t="s">
        <v>209</v>
      </c>
      <c r="L4" s="617"/>
      <c r="M4" s="618"/>
      <c r="N4" s="619" t="s">
        <v>192</v>
      </c>
    </row>
    <row r="5" spans="1:14" ht="54" customHeight="1">
      <c r="A5" s="626"/>
      <c r="B5" s="629"/>
      <c r="C5" s="276" t="s">
        <v>193</v>
      </c>
      <c r="D5" s="277" t="s">
        <v>194</v>
      </c>
      <c r="E5" s="277" t="s">
        <v>2</v>
      </c>
      <c r="F5" s="616"/>
      <c r="G5" s="278" t="s">
        <v>193</v>
      </c>
      <c r="H5" s="278" t="s">
        <v>194</v>
      </c>
      <c r="I5" s="278" t="s">
        <v>2</v>
      </c>
      <c r="J5" s="616"/>
      <c r="K5" s="278" t="s">
        <v>193</v>
      </c>
      <c r="L5" s="277" t="s">
        <v>194</v>
      </c>
      <c r="M5" s="277" t="s">
        <v>2</v>
      </c>
      <c r="N5" s="620"/>
    </row>
    <row r="6" spans="1:14" s="204" customFormat="1" ht="13.5" customHeight="1" thickBot="1">
      <c r="A6" s="279">
        <v>1</v>
      </c>
      <c r="B6" s="272">
        <v>2</v>
      </c>
      <c r="C6" s="280">
        <v>3</v>
      </c>
      <c r="D6" s="281">
        <v>4</v>
      </c>
      <c r="E6" s="282">
        <v>5</v>
      </c>
      <c r="F6" s="281">
        <v>6</v>
      </c>
      <c r="G6" s="281">
        <v>7</v>
      </c>
      <c r="H6" s="281">
        <v>8</v>
      </c>
      <c r="I6" s="281">
        <v>9</v>
      </c>
      <c r="J6" s="281">
        <v>14</v>
      </c>
      <c r="K6" s="281">
        <v>11</v>
      </c>
      <c r="L6" s="281">
        <v>12</v>
      </c>
      <c r="M6" s="282">
        <v>13</v>
      </c>
      <c r="N6" s="284">
        <v>14</v>
      </c>
    </row>
    <row r="7" spans="1:14" s="213" customFormat="1" ht="69.75" customHeight="1" thickTop="1">
      <c r="A7" s="205">
        <v>1</v>
      </c>
      <c r="B7" s="206" t="s">
        <v>371</v>
      </c>
      <c r="C7" s="207">
        <v>0</v>
      </c>
      <c r="D7" s="208">
        <v>0</v>
      </c>
      <c r="E7" s="209">
        <v>0</v>
      </c>
      <c r="F7" s="210">
        <v>0</v>
      </c>
      <c r="G7" s="211">
        <v>24219</v>
      </c>
      <c r="H7" s="208">
        <v>0</v>
      </c>
      <c r="I7" s="209">
        <v>24219</v>
      </c>
      <c r="J7" s="212">
        <v>15128</v>
      </c>
      <c r="K7" s="211">
        <v>24219</v>
      </c>
      <c r="L7" s="208">
        <v>0</v>
      </c>
      <c r="M7" s="209">
        <v>24219</v>
      </c>
      <c r="N7" s="285">
        <v>15128</v>
      </c>
    </row>
    <row r="8" spans="1:14" s="213" customFormat="1" ht="69.75" customHeight="1">
      <c r="A8" s="205">
        <v>2</v>
      </c>
      <c r="B8" s="221" t="s">
        <v>372</v>
      </c>
      <c r="C8" s="207">
        <v>0</v>
      </c>
      <c r="D8" s="208">
        <v>3000</v>
      </c>
      <c r="E8" s="209">
        <v>3000</v>
      </c>
      <c r="F8" s="214">
        <v>3000</v>
      </c>
      <c r="G8" s="211">
        <v>40998</v>
      </c>
      <c r="H8" s="208">
        <v>3000</v>
      </c>
      <c r="I8" s="209">
        <v>43998</v>
      </c>
      <c r="J8" s="212">
        <v>43703</v>
      </c>
      <c r="K8" s="211">
        <v>55066</v>
      </c>
      <c r="L8" s="208">
        <v>2943</v>
      </c>
      <c r="M8" s="209">
        <v>58009</v>
      </c>
      <c r="N8" s="285">
        <v>43703</v>
      </c>
    </row>
    <row r="9" spans="1:14" s="213" customFormat="1" ht="69.75" customHeight="1">
      <c r="A9" s="205">
        <v>3</v>
      </c>
      <c r="B9" s="206"/>
      <c r="C9" s="207"/>
      <c r="D9" s="208"/>
      <c r="E9" s="209"/>
      <c r="F9" s="214"/>
      <c r="G9" s="211"/>
      <c r="H9" s="208"/>
      <c r="I9" s="209"/>
      <c r="J9" s="212"/>
      <c r="K9" s="211"/>
      <c r="L9" s="208"/>
      <c r="M9" s="209"/>
      <c r="N9" s="285"/>
    </row>
    <row r="10" spans="1:14" s="213" customFormat="1" ht="69.75" customHeight="1">
      <c r="A10" s="205">
        <v>4</v>
      </c>
      <c r="B10" s="215"/>
      <c r="C10" s="216"/>
      <c r="D10" s="208"/>
      <c r="E10" s="208"/>
      <c r="F10" s="217"/>
      <c r="G10" s="218"/>
      <c r="H10" s="208"/>
      <c r="I10" s="208"/>
      <c r="J10" s="219"/>
      <c r="K10" s="218"/>
      <c r="L10" s="208"/>
      <c r="M10" s="209"/>
      <c r="N10" s="286"/>
    </row>
    <row r="11" spans="1:14" s="213" customFormat="1" ht="69.75" customHeight="1">
      <c r="A11" s="220">
        <v>5</v>
      </c>
      <c r="B11" s="221"/>
      <c r="C11" s="216"/>
      <c r="D11" s="218"/>
      <c r="E11" s="208"/>
      <c r="F11" s="217"/>
      <c r="G11" s="218"/>
      <c r="H11" s="218"/>
      <c r="I11" s="208"/>
      <c r="J11" s="219"/>
      <c r="K11" s="218"/>
      <c r="L11" s="208"/>
      <c r="M11" s="209"/>
      <c r="N11" s="286"/>
    </row>
    <row r="12" spans="1:14" s="213" customFormat="1" ht="69.75" customHeight="1">
      <c r="A12" s="220">
        <v>6</v>
      </c>
      <c r="B12" s="221"/>
      <c r="C12" s="216"/>
      <c r="D12" s="218"/>
      <c r="E12" s="208"/>
      <c r="F12" s="217"/>
      <c r="G12" s="218"/>
      <c r="H12" s="218"/>
      <c r="I12" s="208"/>
      <c r="J12" s="219"/>
      <c r="K12" s="218"/>
      <c r="L12" s="208"/>
      <c r="M12" s="209"/>
      <c r="N12" s="286"/>
    </row>
    <row r="13" spans="1:14" s="213" customFormat="1" ht="69.75" customHeight="1" thickBot="1">
      <c r="A13" s="220">
        <v>7</v>
      </c>
      <c r="B13" s="215"/>
      <c r="C13" s="216"/>
      <c r="D13" s="218"/>
      <c r="E13" s="208"/>
      <c r="F13" s="217"/>
      <c r="G13" s="218"/>
      <c r="H13" s="218"/>
      <c r="I13" s="208"/>
      <c r="J13" s="219"/>
      <c r="K13" s="218"/>
      <c r="L13" s="208"/>
      <c r="M13" s="209"/>
      <c r="N13" s="286"/>
    </row>
    <row r="14" spans="1:14" s="225" customFormat="1" ht="44.25" customHeight="1" thickBot="1" thickTop="1">
      <c r="A14" s="621" t="s">
        <v>195</v>
      </c>
      <c r="B14" s="622"/>
      <c r="C14" s="222">
        <f aca="true" t="shared" si="0" ref="C14:M14">SUM(C7:C12)</f>
        <v>0</v>
      </c>
      <c r="D14" s="223">
        <f t="shared" si="0"/>
        <v>3000</v>
      </c>
      <c r="E14" s="223">
        <f t="shared" si="0"/>
        <v>3000</v>
      </c>
      <c r="F14" s="223">
        <f t="shared" si="0"/>
        <v>3000</v>
      </c>
      <c r="G14" s="224">
        <f t="shared" si="0"/>
        <v>65217</v>
      </c>
      <c r="H14" s="223">
        <f t="shared" si="0"/>
        <v>3000</v>
      </c>
      <c r="I14" s="223">
        <f t="shared" si="0"/>
        <v>68217</v>
      </c>
      <c r="J14" s="224">
        <f>SUM(J7:J13)</f>
        <v>58831</v>
      </c>
      <c r="K14" s="224">
        <f t="shared" si="0"/>
        <v>79285</v>
      </c>
      <c r="L14" s="223">
        <f t="shared" si="0"/>
        <v>2943</v>
      </c>
      <c r="M14" s="223">
        <f t="shared" si="0"/>
        <v>82228</v>
      </c>
      <c r="N14" s="224">
        <f>SUM(N7:N13)</f>
        <v>58831</v>
      </c>
    </row>
    <row r="15" spans="1:14" s="204" customFormat="1" ht="31.5" customHeight="1" thickTop="1">
      <c r="A15" s="226"/>
      <c r="B15" s="226"/>
      <c r="C15" s="199"/>
      <c r="D15" s="199"/>
      <c r="E15" s="199"/>
      <c r="F15" s="199"/>
      <c r="G15" s="199"/>
      <c r="H15" s="199"/>
      <c r="I15" s="199"/>
      <c r="J15" s="227"/>
      <c r="K15" s="228"/>
      <c r="L15" s="228"/>
      <c r="M15" s="228"/>
      <c r="N15" s="228"/>
    </row>
    <row r="16" spans="1:14" s="204" customFormat="1" ht="31.5" customHeight="1">
      <c r="A16" s="226"/>
      <c r="B16" s="226"/>
      <c r="C16" s="199"/>
      <c r="D16" s="199"/>
      <c r="E16" s="199"/>
      <c r="F16" s="199"/>
      <c r="G16" s="199"/>
      <c r="H16" s="199"/>
      <c r="I16" s="199"/>
      <c r="J16" s="227"/>
      <c r="K16" s="228"/>
      <c r="L16" s="228"/>
      <c r="M16" s="228"/>
      <c r="N16" s="228"/>
    </row>
    <row r="17" spans="1:14" s="204" customFormat="1" ht="31.5" customHeight="1">
      <c r="A17" s="226"/>
      <c r="B17" s="226"/>
      <c r="C17" s="199"/>
      <c r="D17" s="199"/>
      <c r="E17" s="199"/>
      <c r="F17" s="199"/>
      <c r="G17" s="199"/>
      <c r="H17" s="199"/>
      <c r="I17" s="199"/>
      <c r="J17" s="227"/>
      <c r="K17" s="228"/>
      <c r="L17" s="228"/>
      <c r="M17" s="228"/>
      <c r="N17" s="228"/>
    </row>
    <row r="18" spans="1:14" s="204" customFormat="1" ht="31.5" customHeight="1">
      <c r="A18" s="226"/>
      <c r="B18" s="226"/>
      <c r="C18" s="199"/>
      <c r="D18" s="199"/>
      <c r="E18" s="199"/>
      <c r="F18" s="199"/>
      <c r="G18" s="199"/>
      <c r="H18" s="199"/>
      <c r="I18" s="199"/>
      <c r="J18" s="227"/>
      <c r="K18" s="228"/>
      <c r="L18" s="228"/>
      <c r="M18" s="228"/>
      <c r="N18" s="228"/>
    </row>
    <row r="19" spans="1:14" s="204" customFormat="1" ht="31.5" customHeight="1">
      <c r="A19" s="226"/>
      <c r="B19" s="226"/>
      <c r="C19" s="199"/>
      <c r="D19" s="199"/>
      <c r="E19" s="199"/>
      <c r="F19" s="199"/>
      <c r="G19" s="199"/>
      <c r="H19" s="199"/>
      <c r="I19" s="199"/>
      <c r="J19" s="227"/>
      <c r="K19" s="228"/>
      <c r="L19" s="228"/>
      <c r="M19" s="228"/>
      <c r="N19" s="228"/>
    </row>
    <row r="20" spans="1:14" s="204" customFormat="1" ht="31.5" customHeight="1">
      <c r="A20" s="226"/>
      <c r="B20" s="226"/>
      <c r="C20" s="199"/>
      <c r="D20" s="199"/>
      <c r="E20" s="199"/>
      <c r="F20" s="199"/>
      <c r="G20" s="199"/>
      <c r="H20" s="199"/>
      <c r="I20" s="199"/>
      <c r="J20" s="227"/>
      <c r="K20" s="228"/>
      <c r="L20" s="228"/>
      <c r="M20" s="228"/>
      <c r="N20" s="228"/>
    </row>
    <row r="21" spans="1:14" s="229" customFormat="1" ht="31.5" customHeight="1">
      <c r="A21" s="226"/>
      <c r="B21" s="226"/>
      <c r="C21" s="199"/>
      <c r="D21" s="199"/>
      <c r="E21" s="199"/>
      <c r="F21" s="199"/>
      <c r="G21" s="199"/>
      <c r="H21" s="199"/>
      <c r="I21" s="199"/>
      <c r="J21" s="227"/>
      <c r="K21" s="228"/>
      <c r="L21" s="228"/>
      <c r="M21" s="228"/>
      <c r="N21" s="228"/>
    </row>
    <row r="22" spans="1:14" s="204" customFormat="1" ht="31.5" customHeight="1">
      <c r="A22" s="226"/>
      <c r="B22" s="226"/>
      <c r="C22" s="199"/>
      <c r="D22" s="199"/>
      <c r="E22" s="199"/>
      <c r="F22" s="199"/>
      <c r="G22" s="199"/>
      <c r="H22" s="199"/>
      <c r="I22" s="199"/>
      <c r="J22" s="227"/>
      <c r="K22" s="228"/>
      <c r="L22" s="228"/>
      <c r="M22" s="228"/>
      <c r="N22" s="228"/>
    </row>
    <row r="23" spans="1:14" s="204" customFormat="1" ht="31.5" customHeight="1">
      <c r="A23" s="226"/>
      <c r="B23" s="226"/>
      <c r="C23" s="199"/>
      <c r="D23" s="199"/>
      <c r="E23" s="199"/>
      <c r="F23" s="199"/>
      <c r="G23" s="199"/>
      <c r="H23" s="199"/>
      <c r="I23" s="199"/>
      <c r="J23" s="227"/>
      <c r="K23" s="228"/>
      <c r="L23" s="228"/>
      <c r="M23" s="228"/>
      <c r="N23" s="228"/>
    </row>
    <row r="24" spans="1:14" s="204" customFormat="1" ht="31.5" customHeight="1">
      <c r="A24" s="226"/>
      <c r="B24" s="226"/>
      <c r="C24" s="199"/>
      <c r="D24" s="199"/>
      <c r="E24" s="199"/>
      <c r="F24" s="199"/>
      <c r="G24" s="199"/>
      <c r="H24" s="199"/>
      <c r="I24" s="199"/>
      <c r="J24" s="227"/>
      <c r="K24" s="228"/>
      <c r="L24" s="228"/>
      <c r="M24" s="228"/>
      <c r="N24" s="228"/>
    </row>
    <row r="25" spans="1:14" s="229" customFormat="1" ht="31.5" customHeight="1">
      <c r="A25" s="226"/>
      <c r="B25" s="226"/>
      <c r="C25" s="199"/>
      <c r="D25" s="199"/>
      <c r="E25" s="199"/>
      <c r="F25" s="199"/>
      <c r="G25" s="199"/>
      <c r="H25" s="199"/>
      <c r="I25" s="199"/>
      <c r="J25" s="227"/>
      <c r="K25" s="228"/>
      <c r="L25" s="228"/>
      <c r="M25" s="228"/>
      <c r="N25" s="228"/>
    </row>
    <row r="26" spans="1:14" s="204" customFormat="1" ht="45.75" customHeight="1">
      <c r="A26" s="226"/>
      <c r="B26" s="226"/>
      <c r="C26" s="199"/>
      <c r="D26" s="199"/>
      <c r="E26" s="199"/>
      <c r="F26" s="199"/>
      <c r="G26" s="199"/>
      <c r="H26" s="199"/>
      <c r="I26" s="199"/>
      <c r="J26" s="227"/>
      <c r="K26" s="228"/>
      <c r="L26" s="228"/>
      <c r="M26" s="228"/>
      <c r="N26" s="228"/>
    </row>
    <row r="27" spans="1:14" s="204" customFormat="1" ht="31.5" customHeight="1">
      <c r="A27" s="226"/>
      <c r="B27" s="226"/>
      <c r="C27" s="199"/>
      <c r="D27" s="199"/>
      <c r="E27" s="199"/>
      <c r="F27" s="199"/>
      <c r="G27" s="199"/>
      <c r="H27" s="199"/>
      <c r="I27" s="199"/>
      <c r="J27" s="227"/>
      <c r="K27" s="228"/>
      <c r="L27" s="228"/>
      <c r="M27" s="228"/>
      <c r="N27" s="228"/>
    </row>
    <row r="28" spans="1:14" s="204" customFormat="1" ht="45.7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227"/>
      <c r="K28" s="228"/>
      <c r="L28" s="228"/>
      <c r="M28" s="228"/>
      <c r="N28" s="228"/>
    </row>
    <row r="29" spans="1:14" s="229" customFormat="1" ht="29.2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227"/>
      <c r="K29" s="228"/>
      <c r="L29" s="228"/>
      <c r="M29" s="228"/>
      <c r="N29" s="228"/>
    </row>
  </sheetData>
  <sheetProtection/>
  <mergeCells count="13">
    <mergeCell ref="N4:N5"/>
    <mergeCell ref="A14:B14"/>
    <mergeCell ref="A1:N1"/>
    <mergeCell ref="A3:A5"/>
    <mergeCell ref="B3:B5"/>
    <mergeCell ref="C3:F3"/>
    <mergeCell ref="G3:I3"/>
    <mergeCell ref="K3:N3"/>
    <mergeCell ref="C4:E4"/>
    <mergeCell ref="F4:F5"/>
    <mergeCell ref="G4:I4"/>
    <mergeCell ref="J4:J5"/>
    <mergeCell ref="K4:M4"/>
  </mergeCells>
  <printOptions horizontalCentered="1" verticalCentered="1"/>
  <pageMargins left="0.03937007874015748" right="0.07874015748031496" top="0.6692913385826772" bottom="0.4724409448818898" header="0.2755905511811024" footer="0.2755905511811024"/>
  <pageSetup fitToHeight="1" fitToWidth="1" horizontalDpi="600" verticalDpi="600" orientation="landscape" paperSize="9" scale="74" r:id="rId1"/>
  <headerFooter alignWithMargins="0">
    <oddHeader>&amp;C&amp;"Arial,Félkövér"&amp;14EURÓPAI UNIÓS TÁMOGATÁSSAL MEGVALÓSULÓ PROGRAMOK 2014.ÉV&amp;R&amp;16 17. sz.melléklet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72"/>
  <sheetViews>
    <sheetView showGridLines="0" view="pageLayout" workbookViewId="0" topLeftCell="I1">
      <selection activeCell="L10" sqref="L10"/>
    </sheetView>
  </sheetViews>
  <sheetFormatPr defaultColWidth="8.796875" defaultRowHeight="15"/>
  <cols>
    <col min="1" max="1" width="40" style="243" customWidth="1"/>
    <col min="2" max="2" width="7.8984375" style="243" customWidth="1"/>
    <col min="3" max="3" width="11.5" style="245" customWidth="1"/>
    <col min="4" max="4" width="10.3984375" style="245" customWidth="1"/>
    <col min="5" max="5" width="14.5" style="245" customWidth="1"/>
    <col min="6" max="6" width="7.69921875" style="243" customWidth="1"/>
    <col min="7" max="7" width="12.59765625" style="245" customWidth="1"/>
    <col min="8" max="8" width="9.69921875" style="245" customWidth="1"/>
    <col min="9" max="9" width="11.5" style="245" customWidth="1"/>
    <col min="10" max="10" width="8.5" style="245" customWidth="1"/>
    <col min="11" max="12" width="9" style="241" customWidth="1"/>
    <col min="13" max="13" width="12.69921875" style="241" customWidth="1"/>
    <col min="14" max="16384" width="9" style="241" customWidth="1"/>
  </cols>
  <sheetData>
    <row r="1" spans="1:5" s="230" customFormat="1" ht="24.75" customHeight="1" thickBot="1">
      <c r="A1" s="485" t="str">
        <f>'[4]Adatlap'!A1</f>
        <v>Gyöngyössolymos Önkormányzata</v>
      </c>
      <c r="B1" s="485"/>
      <c r="C1" s="486"/>
      <c r="D1" s="486"/>
      <c r="E1" s="486"/>
    </row>
    <row r="2" spans="1:13" s="230" customFormat="1" ht="24.75" customHeight="1" thickTop="1">
      <c r="A2" s="642" t="s">
        <v>373</v>
      </c>
      <c r="B2" s="645" t="s">
        <v>219</v>
      </c>
      <c r="C2" s="639"/>
      <c r="D2" s="639"/>
      <c r="E2" s="641"/>
      <c r="F2" s="638" t="s">
        <v>207</v>
      </c>
      <c r="G2" s="639"/>
      <c r="H2" s="639"/>
      <c r="I2" s="640"/>
      <c r="J2" s="638" t="s">
        <v>32</v>
      </c>
      <c r="K2" s="639"/>
      <c r="L2" s="639"/>
      <c r="M2" s="641"/>
    </row>
    <row r="3" spans="1:13" s="230" customFormat="1" ht="41.25" customHeight="1">
      <c r="A3" s="643"/>
      <c r="B3" s="646" t="s">
        <v>374</v>
      </c>
      <c r="C3" s="647"/>
      <c r="D3" s="648"/>
      <c r="E3" s="652" t="s">
        <v>196</v>
      </c>
      <c r="F3" s="646" t="s">
        <v>374</v>
      </c>
      <c r="G3" s="647"/>
      <c r="H3" s="648"/>
      <c r="I3" s="652" t="s">
        <v>196</v>
      </c>
      <c r="J3" s="646" t="s">
        <v>374</v>
      </c>
      <c r="K3" s="647"/>
      <c r="L3" s="648"/>
      <c r="M3" s="652" t="s">
        <v>196</v>
      </c>
    </row>
    <row r="4" spans="1:13" s="234" customFormat="1" ht="60" customHeight="1" thickBot="1">
      <c r="A4" s="644"/>
      <c r="B4" s="649"/>
      <c r="C4" s="650"/>
      <c r="D4" s="651"/>
      <c r="E4" s="653"/>
      <c r="F4" s="649"/>
      <c r="G4" s="650"/>
      <c r="H4" s="651"/>
      <c r="I4" s="653"/>
      <c r="J4" s="649"/>
      <c r="K4" s="650"/>
      <c r="L4" s="651"/>
      <c r="M4" s="653"/>
    </row>
    <row r="5" spans="1:13" s="234" customFormat="1" ht="60" customHeight="1" thickTop="1">
      <c r="A5" s="487" t="s">
        <v>261</v>
      </c>
      <c r="B5" s="664">
        <v>1</v>
      </c>
      <c r="C5" s="665"/>
      <c r="D5" s="488"/>
      <c r="E5" s="489">
        <v>5</v>
      </c>
      <c r="F5" s="656">
        <v>1</v>
      </c>
      <c r="G5" s="657"/>
      <c r="H5" s="231"/>
      <c r="I5" s="232">
        <v>5</v>
      </c>
      <c r="J5" s="656">
        <v>1</v>
      </c>
      <c r="K5" s="657"/>
      <c r="L5" s="231"/>
      <c r="M5" s="233">
        <v>5</v>
      </c>
    </row>
    <row r="6" spans="1:13" s="234" customFormat="1" ht="60" customHeight="1">
      <c r="A6" s="490" t="s">
        <v>375</v>
      </c>
      <c r="B6" s="666">
        <v>11</v>
      </c>
      <c r="C6" s="667"/>
      <c r="D6" s="491"/>
      <c r="E6" s="492">
        <v>85</v>
      </c>
      <c r="F6" s="658">
        <v>11</v>
      </c>
      <c r="G6" s="659"/>
      <c r="H6" s="235"/>
      <c r="I6" s="236">
        <v>85</v>
      </c>
      <c r="J6" s="658">
        <v>11</v>
      </c>
      <c r="K6" s="659"/>
      <c r="L6" s="235"/>
      <c r="M6" s="237">
        <v>100</v>
      </c>
    </row>
    <row r="7" spans="1:13" s="234" customFormat="1" ht="60" customHeight="1">
      <c r="A7" s="493" t="s">
        <v>265</v>
      </c>
      <c r="B7" s="666"/>
      <c r="C7" s="667"/>
      <c r="D7" s="497"/>
      <c r="E7" s="496"/>
      <c r="F7" s="658"/>
      <c r="G7" s="659"/>
      <c r="H7" s="238"/>
      <c r="I7" s="236"/>
      <c r="J7" s="658"/>
      <c r="K7" s="659"/>
      <c r="L7" s="238"/>
      <c r="M7" s="237"/>
    </row>
    <row r="8" spans="1:13" s="234" customFormat="1" ht="60" customHeight="1" thickBot="1">
      <c r="A8" s="494" t="s">
        <v>376</v>
      </c>
      <c r="B8" s="668">
        <v>3</v>
      </c>
      <c r="C8" s="659"/>
      <c r="D8" s="238"/>
      <c r="E8" s="237">
        <v>547</v>
      </c>
      <c r="F8" s="660">
        <v>3</v>
      </c>
      <c r="G8" s="661"/>
      <c r="H8" s="238"/>
      <c r="I8" s="236">
        <v>547</v>
      </c>
      <c r="J8" s="660">
        <v>3</v>
      </c>
      <c r="K8" s="661"/>
      <c r="L8" s="238"/>
      <c r="M8" s="237">
        <v>540</v>
      </c>
    </row>
    <row r="9" spans="1:13" ht="60" customHeight="1" thickBot="1" thickTop="1">
      <c r="A9" s="495" t="s">
        <v>195</v>
      </c>
      <c r="B9" s="654">
        <f>B7+B6+B5+B8</f>
        <v>15</v>
      </c>
      <c r="C9" s="655"/>
      <c r="D9" s="275"/>
      <c r="E9" s="240">
        <v>637</v>
      </c>
      <c r="F9" s="662">
        <v>15</v>
      </c>
      <c r="G9" s="663"/>
      <c r="H9" s="275"/>
      <c r="I9" s="239">
        <v>637</v>
      </c>
      <c r="J9" s="662">
        <v>15</v>
      </c>
      <c r="K9" s="663"/>
      <c r="L9" s="275"/>
      <c r="M9" s="240">
        <v>645</v>
      </c>
    </row>
    <row r="10" spans="1:10" ht="16.5" thickTop="1">
      <c r="A10" s="242"/>
      <c r="C10" s="244"/>
      <c r="D10" s="244"/>
      <c r="E10" s="244"/>
      <c r="G10" s="244"/>
      <c r="H10" s="244"/>
      <c r="I10" s="244"/>
      <c r="J10" s="244"/>
    </row>
    <row r="11" spans="1:10" ht="15.75">
      <c r="A11" s="242"/>
      <c r="D11" s="244"/>
      <c r="E11" s="244"/>
      <c r="G11" s="244"/>
      <c r="H11" s="244"/>
      <c r="I11" s="244"/>
      <c r="J11" s="244"/>
    </row>
    <row r="12" spans="1:10" ht="15.75">
      <c r="A12" s="242"/>
      <c r="D12" s="244"/>
      <c r="E12" s="244"/>
      <c r="H12" s="244"/>
      <c r="I12" s="244"/>
      <c r="J12" s="244"/>
    </row>
    <row r="13" spans="1:10" ht="15.75">
      <c r="A13" s="242"/>
      <c r="D13" s="244"/>
      <c r="E13" s="244"/>
      <c r="H13" s="244"/>
      <c r="I13" s="244"/>
      <c r="J13" s="244"/>
    </row>
    <row r="14" spans="1:10" ht="15.75">
      <c r="A14" s="242"/>
      <c r="D14" s="244"/>
      <c r="E14" s="244"/>
      <c r="H14" s="244"/>
      <c r="I14" s="244"/>
      <c r="J14" s="244"/>
    </row>
    <row r="15" spans="4:10" ht="15.75">
      <c r="D15" s="244"/>
      <c r="E15" s="244"/>
      <c r="H15" s="244"/>
      <c r="I15" s="244"/>
      <c r="J15" s="244"/>
    </row>
    <row r="16" spans="4:14" ht="15.75">
      <c r="D16" s="244"/>
      <c r="E16" s="244"/>
      <c r="H16" s="244"/>
      <c r="I16" s="244"/>
      <c r="J16" s="244"/>
      <c r="K16" s="245"/>
      <c r="L16" s="245"/>
      <c r="M16" s="245"/>
      <c r="N16" s="245"/>
    </row>
    <row r="17" spans="1:10" s="245" customFormat="1" ht="15.75">
      <c r="A17" s="243"/>
      <c r="B17" s="243"/>
      <c r="D17" s="244"/>
      <c r="E17" s="244"/>
      <c r="F17" s="243"/>
      <c r="H17" s="244"/>
      <c r="I17" s="244"/>
      <c r="J17" s="244"/>
    </row>
    <row r="18" spans="1:10" s="245" customFormat="1" ht="15.75">
      <c r="A18" s="243"/>
      <c r="B18" s="243"/>
      <c r="D18" s="244"/>
      <c r="E18" s="244"/>
      <c r="F18" s="243"/>
      <c r="H18" s="244"/>
      <c r="I18" s="244"/>
      <c r="J18" s="244"/>
    </row>
    <row r="19" spans="1:10" s="245" customFormat="1" ht="15.75">
      <c r="A19" s="243"/>
      <c r="B19" s="243"/>
      <c r="D19" s="244"/>
      <c r="E19" s="244"/>
      <c r="F19" s="243"/>
      <c r="H19" s="244"/>
      <c r="I19" s="244"/>
      <c r="J19" s="244"/>
    </row>
    <row r="20" spans="1:10" s="245" customFormat="1" ht="15.75">
      <c r="A20" s="243"/>
      <c r="B20" s="243"/>
      <c r="D20" s="244"/>
      <c r="E20" s="244"/>
      <c r="F20" s="243"/>
      <c r="H20" s="244"/>
      <c r="I20" s="244"/>
      <c r="J20" s="244"/>
    </row>
    <row r="21" spans="1:10" s="245" customFormat="1" ht="15.75">
      <c r="A21" s="243"/>
      <c r="B21" s="243"/>
      <c r="D21" s="244"/>
      <c r="E21" s="244"/>
      <c r="F21" s="243"/>
      <c r="H21" s="244"/>
      <c r="I21" s="244"/>
      <c r="J21" s="244"/>
    </row>
    <row r="22" spans="1:10" s="245" customFormat="1" ht="15.75">
      <c r="A22" s="243"/>
      <c r="B22" s="243"/>
      <c r="D22" s="244"/>
      <c r="E22" s="244"/>
      <c r="F22" s="243"/>
      <c r="H22" s="244"/>
      <c r="I22" s="244"/>
      <c r="J22" s="244"/>
    </row>
    <row r="23" spans="1:10" s="245" customFormat="1" ht="15.75">
      <c r="A23" s="243"/>
      <c r="B23" s="243"/>
      <c r="D23" s="244"/>
      <c r="E23" s="244"/>
      <c r="F23" s="243"/>
      <c r="H23" s="244"/>
      <c r="I23" s="244"/>
      <c r="J23" s="244"/>
    </row>
    <row r="24" spans="1:10" s="245" customFormat="1" ht="15.75">
      <c r="A24" s="243"/>
      <c r="B24" s="243"/>
      <c r="D24" s="244"/>
      <c r="E24" s="244"/>
      <c r="F24" s="243"/>
      <c r="H24" s="244"/>
      <c r="I24" s="244"/>
      <c r="J24" s="244"/>
    </row>
    <row r="25" spans="1:10" s="245" customFormat="1" ht="15.75">
      <c r="A25" s="243"/>
      <c r="B25" s="243"/>
      <c r="D25" s="244"/>
      <c r="E25" s="244"/>
      <c r="F25" s="243"/>
      <c r="H25" s="244"/>
      <c r="I25" s="244"/>
      <c r="J25" s="244"/>
    </row>
    <row r="26" spans="1:10" s="245" customFormat="1" ht="15.75">
      <c r="A26" s="243"/>
      <c r="B26" s="243"/>
      <c r="D26" s="244"/>
      <c r="E26" s="244"/>
      <c r="F26" s="243"/>
      <c r="H26" s="244"/>
      <c r="I26" s="244"/>
      <c r="J26" s="244"/>
    </row>
    <row r="27" spans="1:10" s="245" customFormat="1" ht="15.75">
      <c r="A27" s="243"/>
      <c r="B27" s="243"/>
      <c r="D27" s="244"/>
      <c r="E27" s="244"/>
      <c r="F27" s="243"/>
      <c r="H27" s="244"/>
      <c r="I27" s="244"/>
      <c r="J27" s="244"/>
    </row>
    <row r="28" spans="1:10" s="245" customFormat="1" ht="15.75">
      <c r="A28" s="243"/>
      <c r="B28" s="243"/>
      <c r="D28" s="244"/>
      <c r="E28" s="244"/>
      <c r="F28" s="243"/>
      <c r="H28" s="244"/>
      <c r="I28" s="244"/>
      <c r="J28" s="244"/>
    </row>
    <row r="29" spans="1:10" s="245" customFormat="1" ht="15.75">
      <c r="A29" s="243"/>
      <c r="B29" s="243"/>
      <c r="D29" s="244"/>
      <c r="E29" s="244"/>
      <c r="F29" s="243"/>
      <c r="H29" s="244"/>
      <c r="I29" s="244"/>
      <c r="J29" s="244"/>
    </row>
    <row r="30" spans="1:10" s="245" customFormat="1" ht="15.75">
      <c r="A30" s="243"/>
      <c r="B30" s="243"/>
      <c r="D30" s="244"/>
      <c r="E30" s="244"/>
      <c r="F30" s="243"/>
      <c r="H30" s="244"/>
      <c r="I30" s="244"/>
      <c r="J30" s="244"/>
    </row>
    <row r="31" spans="1:10" s="245" customFormat="1" ht="15.75">
      <c r="A31" s="243"/>
      <c r="B31" s="243"/>
      <c r="D31" s="244"/>
      <c r="E31" s="244"/>
      <c r="F31" s="243"/>
      <c r="H31" s="244"/>
      <c r="I31" s="244"/>
      <c r="J31" s="244"/>
    </row>
    <row r="32" spans="1:10" s="245" customFormat="1" ht="15.75">
      <c r="A32" s="243"/>
      <c r="B32" s="243"/>
      <c r="D32" s="244"/>
      <c r="E32" s="244"/>
      <c r="F32" s="243"/>
      <c r="H32" s="244"/>
      <c r="I32" s="244"/>
      <c r="J32" s="244"/>
    </row>
    <row r="33" spans="1:10" s="245" customFormat="1" ht="15.75">
      <c r="A33" s="243"/>
      <c r="B33" s="243"/>
      <c r="D33" s="244"/>
      <c r="E33" s="244"/>
      <c r="F33" s="243"/>
      <c r="H33" s="244"/>
      <c r="I33" s="244"/>
      <c r="J33" s="244"/>
    </row>
    <row r="34" spans="1:10" s="245" customFormat="1" ht="15.75">
      <c r="A34" s="243"/>
      <c r="B34" s="243"/>
      <c r="D34" s="244"/>
      <c r="E34" s="244"/>
      <c r="F34" s="243"/>
      <c r="H34" s="244"/>
      <c r="I34" s="244"/>
      <c r="J34" s="244"/>
    </row>
    <row r="35" spans="1:10" s="245" customFormat="1" ht="15.75">
      <c r="A35" s="243"/>
      <c r="B35" s="243"/>
      <c r="D35" s="244"/>
      <c r="E35" s="244"/>
      <c r="F35" s="243"/>
      <c r="H35" s="244"/>
      <c r="I35" s="244"/>
      <c r="J35" s="244"/>
    </row>
    <row r="36" spans="1:10" s="245" customFormat="1" ht="15.75">
      <c r="A36" s="243"/>
      <c r="B36" s="243"/>
      <c r="D36" s="244"/>
      <c r="E36" s="244"/>
      <c r="F36" s="243"/>
      <c r="H36" s="244"/>
      <c r="I36" s="244"/>
      <c r="J36" s="244"/>
    </row>
    <row r="37" spans="1:10" s="245" customFormat="1" ht="15.75">
      <c r="A37" s="243"/>
      <c r="B37" s="243"/>
      <c r="D37" s="244"/>
      <c r="E37" s="244"/>
      <c r="F37" s="243"/>
      <c r="H37" s="244"/>
      <c r="I37" s="244"/>
      <c r="J37" s="244"/>
    </row>
    <row r="38" spans="1:10" s="245" customFormat="1" ht="15.75">
      <c r="A38" s="243"/>
      <c r="B38" s="243"/>
      <c r="D38" s="244"/>
      <c r="E38" s="244"/>
      <c r="F38" s="243"/>
      <c r="H38" s="244"/>
      <c r="I38" s="244"/>
      <c r="J38" s="244"/>
    </row>
    <row r="39" spans="1:10" s="245" customFormat="1" ht="15.75">
      <c r="A39" s="243"/>
      <c r="B39" s="243"/>
      <c r="D39" s="244"/>
      <c r="E39" s="244"/>
      <c r="F39" s="243"/>
      <c r="H39" s="244"/>
      <c r="I39" s="244"/>
      <c r="J39" s="244"/>
    </row>
    <row r="40" spans="1:10" s="245" customFormat="1" ht="15.75">
      <c r="A40" s="243"/>
      <c r="B40" s="243"/>
      <c r="D40" s="244"/>
      <c r="E40" s="244"/>
      <c r="F40" s="243"/>
      <c r="H40" s="244"/>
      <c r="I40" s="244"/>
      <c r="J40" s="244"/>
    </row>
    <row r="41" spans="1:10" s="245" customFormat="1" ht="15.75">
      <c r="A41" s="243"/>
      <c r="B41" s="243"/>
      <c r="D41" s="244"/>
      <c r="E41" s="244"/>
      <c r="F41" s="243"/>
      <c r="H41" s="244"/>
      <c r="I41" s="244"/>
      <c r="J41" s="244"/>
    </row>
    <row r="42" spans="1:10" s="245" customFormat="1" ht="15.75">
      <c r="A42" s="243"/>
      <c r="B42" s="243"/>
      <c r="D42" s="244"/>
      <c r="E42" s="244"/>
      <c r="F42" s="243"/>
      <c r="H42" s="244"/>
      <c r="I42" s="244"/>
      <c r="J42" s="244"/>
    </row>
    <row r="43" spans="1:10" s="245" customFormat="1" ht="15.75">
      <c r="A43" s="243"/>
      <c r="B43" s="243"/>
      <c r="D43" s="244"/>
      <c r="E43" s="244"/>
      <c r="F43" s="243"/>
      <c r="H43" s="244"/>
      <c r="I43" s="244"/>
      <c r="J43" s="244"/>
    </row>
    <row r="44" spans="1:10" s="245" customFormat="1" ht="15.75">
      <c r="A44" s="243"/>
      <c r="B44" s="243"/>
      <c r="D44" s="244"/>
      <c r="E44" s="244"/>
      <c r="F44" s="243"/>
      <c r="H44" s="244"/>
      <c r="I44" s="244"/>
      <c r="J44" s="244"/>
    </row>
    <row r="45" spans="1:10" s="245" customFormat="1" ht="15.75">
      <c r="A45" s="243"/>
      <c r="B45" s="243"/>
      <c r="D45" s="244"/>
      <c r="E45" s="244"/>
      <c r="F45" s="243"/>
      <c r="H45" s="244"/>
      <c r="I45" s="244"/>
      <c r="J45" s="244"/>
    </row>
    <row r="46" spans="1:10" s="245" customFormat="1" ht="15.75">
      <c r="A46" s="243"/>
      <c r="B46" s="243"/>
      <c r="D46" s="244"/>
      <c r="E46" s="244"/>
      <c r="F46" s="243"/>
      <c r="H46" s="244"/>
      <c r="I46" s="244"/>
      <c r="J46" s="244"/>
    </row>
    <row r="47" spans="1:10" s="245" customFormat="1" ht="15.75">
      <c r="A47" s="243"/>
      <c r="B47" s="243"/>
      <c r="D47" s="244"/>
      <c r="E47" s="244"/>
      <c r="F47" s="243"/>
      <c r="H47" s="244"/>
      <c r="I47" s="244"/>
      <c r="J47" s="244"/>
    </row>
    <row r="48" spans="1:10" s="245" customFormat="1" ht="15.75">
      <c r="A48" s="243"/>
      <c r="B48" s="243"/>
      <c r="D48" s="244"/>
      <c r="E48" s="244"/>
      <c r="F48" s="243"/>
      <c r="H48" s="244"/>
      <c r="I48" s="244"/>
      <c r="J48" s="244"/>
    </row>
    <row r="49" spans="1:10" s="245" customFormat="1" ht="15.75">
      <c r="A49" s="243"/>
      <c r="B49" s="243"/>
      <c r="D49" s="244"/>
      <c r="E49" s="244"/>
      <c r="F49" s="243"/>
      <c r="H49" s="244"/>
      <c r="I49" s="244"/>
      <c r="J49" s="244"/>
    </row>
    <row r="50" spans="1:10" s="245" customFormat="1" ht="15.75">
      <c r="A50" s="243"/>
      <c r="B50" s="243"/>
      <c r="D50" s="244"/>
      <c r="E50" s="244"/>
      <c r="F50" s="243"/>
      <c r="H50" s="244"/>
      <c r="I50" s="244"/>
      <c r="J50" s="244"/>
    </row>
    <row r="51" spans="1:10" s="245" customFormat="1" ht="15.75">
      <c r="A51" s="243"/>
      <c r="B51" s="243"/>
      <c r="D51" s="244"/>
      <c r="E51" s="244"/>
      <c r="F51" s="243"/>
      <c r="H51" s="244"/>
      <c r="I51" s="244"/>
      <c r="J51" s="244"/>
    </row>
    <row r="52" spans="1:10" s="245" customFormat="1" ht="15.75">
      <c r="A52" s="243"/>
      <c r="B52" s="243"/>
      <c r="D52" s="244"/>
      <c r="E52" s="244"/>
      <c r="F52" s="243"/>
      <c r="H52" s="244"/>
      <c r="I52" s="244"/>
      <c r="J52" s="244"/>
    </row>
    <row r="53" spans="1:10" s="245" customFormat="1" ht="15.75">
      <c r="A53" s="243"/>
      <c r="B53" s="243"/>
      <c r="D53" s="244"/>
      <c r="E53" s="244"/>
      <c r="F53" s="243"/>
      <c r="H53" s="244"/>
      <c r="I53" s="244"/>
      <c r="J53" s="244"/>
    </row>
    <row r="54" spans="1:10" s="245" customFormat="1" ht="15.75">
      <c r="A54" s="243"/>
      <c r="B54" s="243"/>
      <c r="D54" s="244"/>
      <c r="E54" s="244"/>
      <c r="F54" s="243"/>
      <c r="H54" s="244"/>
      <c r="I54" s="244"/>
      <c r="J54" s="244"/>
    </row>
    <row r="55" spans="1:10" s="245" customFormat="1" ht="15.75">
      <c r="A55" s="243"/>
      <c r="B55" s="243"/>
      <c r="D55" s="244"/>
      <c r="E55" s="244"/>
      <c r="F55" s="243"/>
      <c r="H55" s="244"/>
      <c r="I55" s="244"/>
      <c r="J55" s="244"/>
    </row>
    <row r="56" spans="1:10" s="245" customFormat="1" ht="15.75">
      <c r="A56" s="243"/>
      <c r="B56" s="243"/>
      <c r="D56" s="244"/>
      <c r="E56" s="244"/>
      <c r="F56" s="243"/>
      <c r="H56" s="244"/>
      <c r="I56" s="244"/>
      <c r="J56" s="244"/>
    </row>
    <row r="57" spans="1:10" s="245" customFormat="1" ht="15.75">
      <c r="A57" s="243"/>
      <c r="B57" s="243"/>
      <c r="D57" s="244"/>
      <c r="E57" s="244"/>
      <c r="F57" s="243"/>
      <c r="H57" s="244"/>
      <c r="I57" s="244"/>
      <c r="J57" s="244"/>
    </row>
    <row r="58" spans="1:10" s="245" customFormat="1" ht="15.75">
      <c r="A58" s="243"/>
      <c r="B58" s="243"/>
      <c r="D58" s="244"/>
      <c r="E58" s="244"/>
      <c r="F58" s="243"/>
      <c r="H58" s="244"/>
      <c r="I58" s="244"/>
      <c r="J58" s="244"/>
    </row>
    <row r="59" spans="1:10" s="245" customFormat="1" ht="15.75">
      <c r="A59" s="243"/>
      <c r="B59" s="243"/>
      <c r="D59" s="244"/>
      <c r="E59" s="244"/>
      <c r="F59" s="243"/>
      <c r="H59" s="244"/>
      <c r="I59" s="244"/>
      <c r="J59" s="244"/>
    </row>
    <row r="60" spans="1:10" s="245" customFormat="1" ht="15.75">
      <c r="A60" s="243"/>
      <c r="B60" s="243"/>
      <c r="D60" s="244"/>
      <c r="E60" s="244"/>
      <c r="F60" s="243"/>
      <c r="H60" s="244"/>
      <c r="I60" s="244"/>
      <c r="J60" s="244"/>
    </row>
    <row r="61" spans="1:10" s="245" customFormat="1" ht="15.75">
      <c r="A61" s="243"/>
      <c r="B61" s="243"/>
      <c r="D61" s="244"/>
      <c r="E61" s="244"/>
      <c r="F61" s="243"/>
      <c r="H61" s="244"/>
      <c r="I61" s="244"/>
      <c r="J61" s="244"/>
    </row>
    <row r="62" spans="1:10" s="245" customFormat="1" ht="15.75">
      <c r="A62" s="243"/>
      <c r="B62" s="243"/>
      <c r="D62" s="244"/>
      <c r="E62" s="244"/>
      <c r="F62" s="243"/>
      <c r="H62" s="244"/>
      <c r="I62" s="244"/>
      <c r="J62" s="244"/>
    </row>
    <row r="63" spans="1:10" s="245" customFormat="1" ht="15.75">
      <c r="A63" s="243"/>
      <c r="B63" s="243"/>
      <c r="D63" s="244"/>
      <c r="E63" s="244"/>
      <c r="F63" s="243"/>
      <c r="H63" s="244"/>
      <c r="I63" s="244"/>
      <c r="J63" s="244"/>
    </row>
    <row r="64" spans="1:10" s="245" customFormat="1" ht="15.75">
      <c r="A64" s="243"/>
      <c r="B64" s="243"/>
      <c r="D64" s="244"/>
      <c r="E64" s="244"/>
      <c r="F64" s="243"/>
      <c r="H64" s="244"/>
      <c r="I64" s="244"/>
      <c r="J64" s="244"/>
    </row>
    <row r="65" spans="1:10" s="245" customFormat="1" ht="15.75">
      <c r="A65" s="243"/>
      <c r="B65" s="243"/>
      <c r="D65" s="244"/>
      <c r="E65" s="244"/>
      <c r="F65" s="243"/>
      <c r="H65" s="244"/>
      <c r="I65" s="244"/>
      <c r="J65" s="244"/>
    </row>
    <row r="66" spans="1:10" s="245" customFormat="1" ht="15.75">
      <c r="A66" s="243"/>
      <c r="B66" s="243"/>
      <c r="D66" s="244"/>
      <c r="E66" s="244"/>
      <c r="F66" s="243"/>
      <c r="H66" s="244"/>
      <c r="I66" s="244"/>
      <c r="J66" s="244"/>
    </row>
    <row r="67" spans="1:10" s="245" customFormat="1" ht="15.75">
      <c r="A67" s="243"/>
      <c r="B67" s="243"/>
      <c r="D67" s="244"/>
      <c r="E67" s="244"/>
      <c r="F67" s="243"/>
      <c r="H67" s="244"/>
      <c r="I67" s="244"/>
      <c r="J67" s="244"/>
    </row>
    <row r="68" spans="1:10" s="245" customFormat="1" ht="15.75">
      <c r="A68" s="243"/>
      <c r="B68" s="243"/>
      <c r="D68" s="244"/>
      <c r="E68" s="244"/>
      <c r="F68" s="243"/>
      <c r="H68" s="244"/>
      <c r="I68" s="244"/>
      <c r="J68" s="244"/>
    </row>
    <row r="69" spans="1:10" s="245" customFormat="1" ht="15.75">
      <c r="A69" s="243"/>
      <c r="B69" s="243"/>
      <c r="D69" s="244"/>
      <c r="E69" s="244"/>
      <c r="F69" s="243"/>
      <c r="H69" s="244"/>
      <c r="I69" s="244"/>
      <c r="J69" s="244"/>
    </row>
    <row r="70" spans="1:10" s="245" customFormat="1" ht="15.75">
      <c r="A70" s="243"/>
      <c r="B70" s="243"/>
      <c r="D70" s="244"/>
      <c r="E70" s="244"/>
      <c r="F70" s="243"/>
      <c r="H70" s="244"/>
      <c r="I70" s="244"/>
      <c r="J70" s="244"/>
    </row>
    <row r="71" spans="1:10" s="245" customFormat="1" ht="15.75">
      <c r="A71" s="243"/>
      <c r="B71" s="243"/>
      <c r="F71" s="243"/>
      <c r="H71" s="244"/>
      <c r="I71" s="244"/>
      <c r="J71" s="244"/>
    </row>
    <row r="72" spans="1:14" s="245" customFormat="1" ht="15.75">
      <c r="A72" s="243"/>
      <c r="B72" s="243"/>
      <c r="F72" s="243"/>
      <c r="K72" s="241"/>
      <c r="L72" s="241"/>
      <c r="M72" s="241"/>
      <c r="N72" s="241"/>
    </row>
  </sheetData>
  <sheetProtection/>
  <mergeCells count="25">
    <mergeCell ref="F5:G5"/>
    <mergeCell ref="F6:G6"/>
    <mergeCell ref="F9:G9"/>
    <mergeCell ref="F7:G7"/>
    <mergeCell ref="F8:G8"/>
    <mergeCell ref="B9:C9"/>
    <mergeCell ref="J5:K5"/>
    <mergeCell ref="J6:K6"/>
    <mergeCell ref="J7:K7"/>
    <mergeCell ref="J8:K8"/>
    <mergeCell ref="J9:K9"/>
    <mergeCell ref="B5:C5"/>
    <mergeCell ref="B6:C6"/>
    <mergeCell ref="B7:C7"/>
    <mergeCell ref="B8:C8"/>
    <mergeCell ref="F2:I2"/>
    <mergeCell ref="J2:M2"/>
    <mergeCell ref="A2:A4"/>
    <mergeCell ref="B2:E2"/>
    <mergeCell ref="B3:D4"/>
    <mergeCell ref="E3:E4"/>
    <mergeCell ref="F3:H4"/>
    <mergeCell ref="I3:I4"/>
    <mergeCell ref="J3:L4"/>
    <mergeCell ref="M3:M4"/>
  </mergeCells>
  <printOptions horizontalCentered="1" verticalCentered="1"/>
  <pageMargins left="0.11811023622047245" right="0.03937007874015748" top="1.22047244094488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
&amp;"Arial,Félkövér"&amp;14ÖNKORMÁNYZAT  ÁLTAL NYÚJTOTT KÖZVETETT TÁMOGATÁSOK 2014.ÉV&amp;R&amp;"Arial,Normál"9. sz.melléklet</oddHeader>
    <oddFooter>&amp;C&amp;P/1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L12"/>
  <sheetViews>
    <sheetView showGridLines="0" view="pageLayout" zoomScaleNormal="75" workbookViewId="0" topLeftCell="G1">
      <selection activeCell="B16" sqref="B16"/>
    </sheetView>
  </sheetViews>
  <sheetFormatPr defaultColWidth="8.796875" defaultRowHeight="15"/>
  <cols>
    <col min="1" max="1" width="6.8984375" style="267" customWidth="1"/>
    <col min="2" max="2" width="60.3984375" style="247" customWidth="1"/>
    <col min="3" max="3" width="12.69921875" style="247" customWidth="1"/>
    <col min="4" max="4" width="9.8984375" style="247" customWidth="1"/>
    <col min="5" max="5" width="11.69921875" style="247" customWidth="1"/>
    <col min="6" max="6" width="12.69921875" style="247" customWidth="1"/>
    <col min="7" max="7" width="9.69921875" style="247" customWidth="1"/>
    <col min="8" max="8" width="11.59765625" style="247" customWidth="1"/>
    <col min="9" max="9" width="12.69921875" style="247" customWidth="1"/>
    <col min="10" max="11" width="11.19921875" style="247" customWidth="1"/>
    <col min="12" max="12" width="9" style="248" customWidth="1"/>
    <col min="13" max="16384" width="9" style="247" customWidth="1"/>
  </cols>
  <sheetData>
    <row r="1" spans="1:11" ht="23.25" customHeight="1">
      <c r="A1" s="200" t="str">
        <f>Adatlap!A1</f>
        <v>Gyöngyössolymos Önkormányzat</v>
      </c>
      <c r="B1" s="200"/>
      <c r="C1" s="200"/>
      <c r="D1" s="200"/>
      <c r="E1" s="501"/>
      <c r="F1" s="246"/>
      <c r="G1" s="246"/>
      <c r="I1" s="246"/>
      <c r="J1" s="246"/>
      <c r="K1" s="246"/>
    </row>
    <row r="2" spans="1:12" s="250" customFormat="1" ht="43.5" customHeight="1">
      <c r="A2" s="669" t="s">
        <v>191</v>
      </c>
      <c r="B2" s="672" t="s">
        <v>197</v>
      </c>
      <c r="C2" s="675" t="s">
        <v>205</v>
      </c>
      <c r="D2" s="676"/>
      <c r="E2" s="677"/>
      <c r="F2" s="675" t="s">
        <v>206</v>
      </c>
      <c r="G2" s="676"/>
      <c r="H2" s="677"/>
      <c r="I2" s="693" t="s">
        <v>32</v>
      </c>
      <c r="J2" s="676"/>
      <c r="K2" s="694"/>
      <c r="L2" s="249"/>
    </row>
    <row r="3" spans="1:12" s="252" customFormat="1" ht="39.75" customHeight="1">
      <c r="A3" s="670"/>
      <c r="B3" s="673"/>
      <c r="C3" s="678" t="s">
        <v>198</v>
      </c>
      <c r="D3" s="681" t="s">
        <v>199</v>
      </c>
      <c r="E3" s="684" t="s">
        <v>200</v>
      </c>
      <c r="F3" s="695" t="s">
        <v>198</v>
      </c>
      <c r="G3" s="681" t="s">
        <v>199</v>
      </c>
      <c r="H3" s="687" t="s">
        <v>200</v>
      </c>
      <c r="I3" s="690" t="s">
        <v>198</v>
      </c>
      <c r="J3" s="681" t="s">
        <v>199</v>
      </c>
      <c r="K3" s="681" t="s">
        <v>200</v>
      </c>
      <c r="L3" s="251"/>
    </row>
    <row r="4" spans="1:12" s="252" customFormat="1" ht="61.5" customHeight="1">
      <c r="A4" s="670"/>
      <c r="B4" s="673"/>
      <c r="C4" s="679"/>
      <c r="D4" s="682"/>
      <c r="E4" s="685"/>
      <c r="F4" s="696"/>
      <c r="G4" s="682"/>
      <c r="H4" s="688"/>
      <c r="I4" s="691"/>
      <c r="J4" s="682"/>
      <c r="K4" s="682"/>
      <c r="L4" s="251"/>
    </row>
    <row r="5" spans="1:12" s="252" customFormat="1" ht="21" customHeight="1">
      <c r="A5" s="670"/>
      <c r="B5" s="673"/>
      <c r="C5" s="680"/>
      <c r="D5" s="683"/>
      <c r="E5" s="686"/>
      <c r="F5" s="697"/>
      <c r="G5" s="683"/>
      <c r="H5" s="689"/>
      <c r="I5" s="692"/>
      <c r="J5" s="683"/>
      <c r="K5" s="683"/>
      <c r="L5" s="251"/>
    </row>
    <row r="6" spans="1:12" s="253" customFormat="1" ht="12.75" customHeight="1" thickBot="1">
      <c r="A6" s="671"/>
      <c r="B6" s="674"/>
      <c r="C6" s="270">
        <v>1</v>
      </c>
      <c r="D6" s="271">
        <v>2</v>
      </c>
      <c r="E6" s="272">
        <v>3</v>
      </c>
      <c r="F6" s="270">
        <v>7</v>
      </c>
      <c r="G6" s="271">
        <v>8</v>
      </c>
      <c r="H6" s="273">
        <v>9</v>
      </c>
      <c r="I6" s="274">
        <v>7</v>
      </c>
      <c r="J6" s="271">
        <v>8</v>
      </c>
      <c r="K6" s="502"/>
      <c r="L6" s="248"/>
    </row>
    <row r="7" spans="1:11" ht="24.75" customHeight="1" thickTop="1">
      <c r="A7" s="503">
        <v>1</v>
      </c>
      <c r="B7" s="254" t="s">
        <v>382</v>
      </c>
      <c r="C7" s="255">
        <v>2000</v>
      </c>
      <c r="D7" s="256"/>
      <c r="E7" s="257">
        <v>2000</v>
      </c>
      <c r="F7" s="256">
        <v>2450</v>
      </c>
      <c r="G7" s="256"/>
      <c r="H7" s="257">
        <v>2450</v>
      </c>
      <c r="I7" s="258">
        <v>2450</v>
      </c>
      <c r="J7" s="256"/>
      <c r="K7" s="266">
        <v>2450</v>
      </c>
    </row>
    <row r="8" spans="1:11" ht="24.75" customHeight="1">
      <c r="A8" s="503">
        <v>2</v>
      </c>
      <c r="B8" s="254" t="s">
        <v>383</v>
      </c>
      <c r="C8" s="255"/>
      <c r="D8" s="256"/>
      <c r="E8" s="259"/>
      <c r="F8" s="256">
        <v>850</v>
      </c>
      <c r="G8" s="256"/>
      <c r="H8" s="259">
        <v>850</v>
      </c>
      <c r="I8" s="258">
        <v>850</v>
      </c>
      <c r="J8" s="256"/>
      <c r="K8" s="266">
        <v>850</v>
      </c>
    </row>
    <row r="9" spans="1:11" ht="24.75" customHeight="1">
      <c r="A9" s="503"/>
      <c r="B9" s="254"/>
      <c r="C9" s="255"/>
      <c r="D9" s="256"/>
      <c r="E9" s="259"/>
      <c r="F9" s="256"/>
      <c r="G9" s="256"/>
      <c r="H9" s="259"/>
      <c r="I9" s="258"/>
      <c r="J9" s="256"/>
      <c r="K9" s="266"/>
    </row>
    <row r="10" spans="1:11" ht="24.75" customHeight="1">
      <c r="A10" s="504"/>
      <c r="B10" s="260"/>
      <c r="C10" s="264"/>
      <c r="D10" s="265"/>
      <c r="E10" s="261"/>
      <c r="F10" s="265"/>
      <c r="G10" s="265"/>
      <c r="H10" s="261"/>
      <c r="I10" s="265"/>
      <c r="J10" s="265"/>
      <c r="K10" s="265"/>
    </row>
    <row r="11" spans="1:11" ht="24.75" customHeight="1" thickBot="1">
      <c r="A11" s="503"/>
      <c r="B11" s="254"/>
      <c r="C11" s="264"/>
      <c r="D11" s="265"/>
      <c r="E11" s="261"/>
      <c r="F11" s="265"/>
      <c r="G11" s="265"/>
      <c r="H11" s="261"/>
      <c r="I11" s="258"/>
      <c r="J11" s="265"/>
      <c r="K11" s="265"/>
    </row>
    <row r="12" spans="1:12" s="263" customFormat="1" ht="45" customHeight="1" thickTop="1">
      <c r="A12" s="505" t="s">
        <v>201</v>
      </c>
      <c r="B12" s="506"/>
      <c r="C12" s="507">
        <f>SUM(C7:C11)</f>
        <v>2000</v>
      </c>
      <c r="D12" s="508"/>
      <c r="E12" s="509">
        <f>SUM(E7:E11)</f>
        <v>2000</v>
      </c>
      <c r="F12" s="508">
        <f>SUM(F7:F11)</f>
        <v>3300</v>
      </c>
      <c r="G12" s="510"/>
      <c r="H12" s="509">
        <f>SUM(H7:H11)</f>
        <v>3300</v>
      </c>
      <c r="I12" s="508">
        <f>SUM(I7:I11)</f>
        <v>3300</v>
      </c>
      <c r="J12" s="510"/>
      <c r="K12" s="510">
        <f>SUM(K7:K11)</f>
        <v>3300</v>
      </c>
      <c r="L12" s="262"/>
    </row>
  </sheetData>
  <sheetProtection/>
  <mergeCells count="14">
    <mergeCell ref="F2:H2"/>
    <mergeCell ref="I2:K2"/>
    <mergeCell ref="F3:F5"/>
    <mergeCell ref="G3:G5"/>
    <mergeCell ref="H3:H5"/>
    <mergeCell ref="I3:I5"/>
    <mergeCell ref="J3:J5"/>
    <mergeCell ref="K3:K5"/>
    <mergeCell ref="A2:A6"/>
    <mergeCell ref="B2:B6"/>
    <mergeCell ref="C2:E2"/>
    <mergeCell ref="C3:C5"/>
    <mergeCell ref="D3:D5"/>
    <mergeCell ref="E3:E5"/>
  </mergeCells>
  <printOptions horizontalCentered="1" verticalCentered="1"/>
  <pageMargins left="0" right="0" top="0.4724409448818898" bottom="0.1968503937007874" header="0.1968503937007874" footer="0.1968503937007874"/>
  <pageSetup horizontalDpi="600" verticalDpi="600" orientation="landscape" paperSize="9" scale="70" r:id="rId1"/>
  <headerFooter alignWithMargins="0">
    <oddHeader>&amp;C&amp;"Arial,Félkövér"&amp;16
ADOTT TÁMOGATÁSOK 2014. ÉV&amp;R10. sz.melléklet</oddHeader>
    <oddFooter xml:space="preserve">&amp;C&amp;P&amp;R&amp;14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"/>
  <sheetViews>
    <sheetView showGridLines="0" view="pageLayout" zoomScaleNormal="75" workbookViewId="0" topLeftCell="G1">
      <selection activeCell="D18" sqref="D18"/>
    </sheetView>
  </sheetViews>
  <sheetFormatPr defaultColWidth="8.796875" defaultRowHeight="15"/>
  <cols>
    <col min="1" max="1" width="4.69921875" style="182" customWidth="1"/>
    <col min="2" max="2" width="41.8984375" style="182" customWidth="1"/>
    <col min="3" max="3" width="12.09765625" style="182" customWidth="1"/>
    <col min="4" max="4" width="9.69921875" style="182" customWidth="1"/>
    <col min="5" max="5" width="17.09765625" style="182" hidden="1" customWidth="1"/>
    <col min="6" max="6" width="15.59765625" style="182" hidden="1" customWidth="1"/>
    <col min="7" max="10" width="20.59765625" style="182" customWidth="1"/>
    <col min="11" max="16384" width="9" style="182" customWidth="1"/>
  </cols>
  <sheetData>
    <row r="1" spans="1:10" s="181" customFormat="1" ht="15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10" s="181" customFormat="1" ht="15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9.5" customHeight="1">
      <c r="A3" s="698" t="s">
        <v>377</v>
      </c>
      <c r="B3" s="698"/>
      <c r="C3" s="698"/>
      <c r="D3" s="698"/>
      <c r="E3" s="698"/>
      <c r="F3" s="698"/>
      <c r="G3" s="698"/>
      <c r="H3" s="698"/>
      <c r="I3" s="698"/>
      <c r="J3" s="698"/>
    </row>
    <row r="4" spans="1:10" ht="18" customHeight="1" thickBot="1">
      <c r="A4" s="707" t="s">
        <v>306</v>
      </c>
      <c r="B4" s="707"/>
      <c r="C4" s="181"/>
      <c r="D4" s="181"/>
      <c r="E4" s="181"/>
      <c r="F4" s="183"/>
      <c r="G4" s="181"/>
      <c r="H4" s="183"/>
      <c r="I4" s="183"/>
      <c r="J4" s="183" t="s">
        <v>202</v>
      </c>
    </row>
    <row r="5" spans="1:10" ht="41.25" customHeight="1" thickTop="1">
      <c r="A5" s="699" t="s">
        <v>1</v>
      </c>
      <c r="B5" s="700"/>
      <c r="C5" s="700" t="s">
        <v>183</v>
      </c>
      <c r="D5" s="703" t="s">
        <v>184</v>
      </c>
      <c r="E5" s="703" t="s">
        <v>185</v>
      </c>
      <c r="F5" s="703" t="s">
        <v>186</v>
      </c>
      <c r="G5" s="703" t="s">
        <v>204</v>
      </c>
      <c r="H5" s="705" t="s">
        <v>211</v>
      </c>
      <c r="I5" s="703" t="s">
        <v>187</v>
      </c>
      <c r="J5" s="705" t="s">
        <v>203</v>
      </c>
    </row>
    <row r="6" spans="1:10" ht="32.25" customHeight="1" thickBot="1">
      <c r="A6" s="701"/>
      <c r="B6" s="702"/>
      <c r="C6" s="702"/>
      <c r="D6" s="704"/>
      <c r="E6" s="704"/>
      <c r="F6" s="704"/>
      <c r="G6" s="704"/>
      <c r="H6" s="706"/>
      <c r="I6" s="704"/>
      <c r="J6" s="706"/>
    </row>
    <row r="7" spans="1:10" ht="49.5" customHeight="1" thickTop="1">
      <c r="A7" s="193">
        <v>1</v>
      </c>
      <c r="B7" s="188" t="s">
        <v>378</v>
      </c>
      <c r="C7" s="186"/>
      <c r="D7" s="185">
        <v>2011</v>
      </c>
      <c r="E7" s="189" t="s">
        <v>188</v>
      </c>
      <c r="F7" s="190">
        <v>1040513</v>
      </c>
      <c r="G7" s="189"/>
      <c r="H7" s="190">
        <v>2971</v>
      </c>
      <c r="I7" s="191"/>
      <c r="J7" s="187">
        <v>2971</v>
      </c>
    </row>
    <row r="8" spans="1:10" ht="49.5" customHeight="1">
      <c r="A8" s="193">
        <v>2</v>
      </c>
      <c r="B8" s="188"/>
      <c r="C8" s="194"/>
      <c r="D8" s="184"/>
      <c r="E8" s="185" t="s">
        <v>189</v>
      </c>
      <c r="F8" s="186">
        <v>1011590</v>
      </c>
      <c r="G8" s="185"/>
      <c r="H8" s="186"/>
      <c r="I8" s="191"/>
      <c r="J8" s="187"/>
    </row>
    <row r="9" spans="1:10" s="192" customFormat="1" ht="49.5" customHeight="1">
      <c r="A9" s="193">
        <v>3</v>
      </c>
      <c r="B9" s="188"/>
      <c r="C9" s="186"/>
      <c r="D9" s="185"/>
      <c r="E9" s="189" t="s">
        <v>190</v>
      </c>
      <c r="F9" s="190">
        <v>169977</v>
      </c>
      <c r="G9" s="189"/>
      <c r="H9" s="190"/>
      <c r="I9" s="191"/>
      <c r="J9" s="187"/>
    </row>
    <row r="10" spans="1:10" ht="49.5" customHeight="1">
      <c r="A10" s="708" t="s">
        <v>304</v>
      </c>
      <c r="B10" s="709"/>
      <c r="C10" s="268"/>
      <c r="D10" s="268"/>
      <c r="E10" s="269"/>
      <c r="F10" s="499">
        <v>5134478</v>
      </c>
      <c r="G10" s="268"/>
      <c r="H10" s="195">
        <v>2971</v>
      </c>
      <c r="I10" s="196"/>
      <c r="J10" s="498">
        <v>2971</v>
      </c>
    </row>
    <row r="15" spans="3:6" ht="15.75">
      <c r="C15" s="197"/>
      <c r="F15" s="197"/>
    </row>
    <row r="17" spans="3:9" ht="15.75">
      <c r="C17" s="197"/>
      <c r="F17" s="198"/>
      <c r="H17" s="198"/>
      <c r="I17" s="198"/>
    </row>
  </sheetData>
  <sheetProtection/>
  <mergeCells count="12">
    <mergeCell ref="J5:J6"/>
    <mergeCell ref="A10:B10"/>
    <mergeCell ref="A3:J3"/>
    <mergeCell ref="A5:B6"/>
    <mergeCell ref="C5:C6"/>
    <mergeCell ref="D5:D6"/>
    <mergeCell ref="E5:E6"/>
    <mergeCell ref="F5:F6"/>
    <mergeCell ref="G5:G6"/>
    <mergeCell ref="H5:H6"/>
    <mergeCell ref="I5:I6"/>
    <mergeCell ref="A4:B4"/>
  </mergeCells>
  <printOptions horizontalCentered="1"/>
  <pageMargins left="0.2362204724409449" right="0.2362204724409449" top="0.4724409448818898" bottom="0.35433070866141736" header="0.2755905511811024" footer="0.1968503937007874"/>
  <pageSetup fitToHeight="1" fitToWidth="1" horizontalDpi="600" verticalDpi="600" orientation="landscape" paperSize="9" scale="89" r:id="rId1"/>
  <headerFooter alignWithMargins="0">
    <oddHeader>&amp;R&amp;"Arial CE,Normál"11. 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B1">
      <selection activeCell="E5" sqref="E5"/>
    </sheetView>
  </sheetViews>
  <sheetFormatPr defaultColWidth="8.796875" defaultRowHeight="15"/>
  <cols>
    <col min="1" max="1" width="54.09765625" style="290" customWidth="1"/>
    <col min="2" max="6" width="15.59765625" style="290" customWidth="1"/>
    <col min="7" max="16384" width="9" style="290" customWidth="1"/>
  </cols>
  <sheetData>
    <row r="1" spans="1:6" ht="16.5" thickBot="1">
      <c r="A1" s="312" t="str">
        <f>Adatlap!A1</f>
        <v>Gyöngyössolymos Önkormányzat</v>
      </c>
      <c r="B1" s="287"/>
      <c r="C1" s="288"/>
      <c r="D1" s="287"/>
      <c r="E1" s="287"/>
      <c r="F1" s="289"/>
    </row>
    <row r="2" spans="1:6" ht="33" customHeight="1" thickBot="1">
      <c r="A2" s="710" t="s">
        <v>212</v>
      </c>
      <c r="B2" s="712" t="s">
        <v>213</v>
      </c>
      <c r="C2" s="714" t="s">
        <v>216</v>
      </c>
      <c r="D2" s="715"/>
      <c r="E2" s="715"/>
      <c r="F2" s="716"/>
    </row>
    <row r="3" spans="1:6" ht="50.25" customHeight="1" thickBot="1">
      <c r="A3" s="711"/>
      <c r="B3" s="713"/>
      <c r="C3" s="291" t="s">
        <v>217</v>
      </c>
      <c r="D3" s="292" t="s">
        <v>218</v>
      </c>
      <c r="E3" s="292" t="s">
        <v>214</v>
      </c>
      <c r="F3" s="293" t="s">
        <v>215</v>
      </c>
    </row>
    <row r="4" spans="1:6" ht="19.5" customHeight="1">
      <c r="A4" s="294" t="s">
        <v>378</v>
      </c>
      <c r="B4" s="295">
        <v>10500</v>
      </c>
      <c r="C4" s="296">
        <v>10500</v>
      </c>
      <c r="D4" s="310">
        <v>10500</v>
      </c>
      <c r="E4" s="297">
        <f>C4/B4</f>
        <v>1</v>
      </c>
      <c r="F4" s="298">
        <f>D4/B4</f>
        <v>1</v>
      </c>
    </row>
    <row r="5" spans="1:6" ht="19.5" customHeight="1" thickBot="1">
      <c r="A5" s="299"/>
      <c r="B5" s="300"/>
      <c r="C5" s="301"/>
      <c r="D5" s="311"/>
      <c r="E5" s="302"/>
      <c r="F5" s="303"/>
    </row>
    <row r="6" spans="1:6" ht="19.5" customHeight="1" thickBot="1">
      <c r="A6" s="304" t="s">
        <v>180</v>
      </c>
      <c r="B6" s="305">
        <f>SUM(B4:B5)</f>
        <v>10500</v>
      </c>
      <c r="C6" s="306">
        <f>SUM(C4:C5)</f>
        <v>10500</v>
      </c>
      <c r="D6" s="307">
        <f>SUM(D4:D5)</f>
        <v>10500</v>
      </c>
      <c r="E6" s="308">
        <f>C6/B6</f>
        <v>1</v>
      </c>
      <c r="F6" s="309">
        <f>D6/B6</f>
        <v>1</v>
      </c>
    </row>
  </sheetData>
  <sheetProtection/>
  <mergeCells count="3">
    <mergeCell ref="A2:A3"/>
    <mergeCell ref="B2:B3"/>
    <mergeCell ref="C2:F2"/>
  </mergeCells>
  <printOptions horizontalCentered="1" verticalCentered="1"/>
  <pageMargins left="0.31496062992125984" right="0.2362204724409449" top="0.8267716535433072" bottom="0.4724409448818898" header="0.31496062992125984" footer="0.31496062992125984"/>
  <pageSetup horizontalDpi="200" verticalDpi="200" orientation="landscape" paperSize="9" scale="86" r:id="rId1"/>
  <headerFooter alignWithMargins="0">
    <oddHeader>&amp;C&amp;"-,Félkövér"&amp;16
TARTÓS RÉSZESEDÉSEK ÁLLOMÁNYA &amp;R2/2/16. sz.melléklet
M.e.: e Ft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25" sqref="E25"/>
    </sheetView>
  </sheetViews>
  <sheetFormatPr defaultColWidth="8.796875" defaultRowHeight="15"/>
  <cols>
    <col min="1" max="1" width="8.5" style="13" customWidth="1"/>
    <col min="2" max="2" width="72.59765625" style="13" customWidth="1"/>
    <col min="3" max="5" width="20.59765625" style="17" customWidth="1"/>
    <col min="6" max="16384" width="9" style="13" customWidth="1"/>
  </cols>
  <sheetData>
    <row r="1" spans="1:5" ht="26.25" customHeight="1">
      <c r="A1" s="25" t="str">
        <f>Adatlap!A1</f>
        <v>Gyöngyössolymos Önkormányzat</v>
      </c>
      <c r="B1" s="24"/>
      <c r="C1" s="25"/>
      <c r="D1" s="65"/>
      <c r="E1" s="26"/>
    </row>
    <row r="2" spans="1:5" ht="13.5" customHeight="1">
      <c r="A2" s="27"/>
      <c r="B2" s="27"/>
      <c r="C2" s="28"/>
      <c r="D2" s="28"/>
      <c r="E2" s="28"/>
    </row>
    <row r="3" spans="1:5" ht="26.25" customHeight="1">
      <c r="A3" s="717" t="s">
        <v>52</v>
      </c>
      <c r="B3" s="718"/>
      <c r="C3" s="718"/>
      <c r="D3" s="719"/>
      <c r="E3" s="719"/>
    </row>
    <row r="4" spans="1:5" ht="21.75" customHeight="1">
      <c r="A4" s="720">
        <v>42004</v>
      </c>
      <c r="B4" s="718"/>
      <c r="C4" s="718"/>
      <c r="D4" s="719"/>
      <c r="E4" s="719"/>
    </row>
    <row r="5" spans="1:5" ht="12" customHeight="1">
      <c r="A5" s="27"/>
      <c r="B5" s="27"/>
      <c r="C5" s="28"/>
      <c r="D5" s="28"/>
      <c r="E5" s="29" t="s">
        <v>381</v>
      </c>
    </row>
    <row r="6" spans="1:5" ht="34.5" customHeight="1">
      <c r="A6" s="143" t="s">
        <v>22</v>
      </c>
      <c r="B6" s="144" t="s">
        <v>37</v>
      </c>
      <c r="C6" s="145" t="s">
        <v>51</v>
      </c>
      <c r="D6" s="146" t="s">
        <v>50</v>
      </c>
      <c r="E6" s="146" t="s">
        <v>53</v>
      </c>
    </row>
    <row r="7" spans="1:5" ht="27.75" customHeight="1">
      <c r="A7" s="112">
        <v>1</v>
      </c>
      <c r="B7" s="142" t="s">
        <v>38</v>
      </c>
      <c r="C7" s="102"/>
      <c r="D7" s="102"/>
      <c r="E7" s="102">
        <v>424929</v>
      </c>
    </row>
    <row r="8" spans="1:5" ht="27.75" customHeight="1">
      <c r="A8" s="112">
        <v>2</v>
      </c>
      <c r="B8" s="142" t="s">
        <v>39</v>
      </c>
      <c r="C8" s="114"/>
      <c r="D8" s="114"/>
      <c r="E8" s="114">
        <v>479072</v>
      </c>
    </row>
    <row r="9" spans="1:5" ht="27.75" customHeight="1">
      <c r="A9" s="112">
        <v>3</v>
      </c>
      <c r="B9" s="142" t="s">
        <v>40</v>
      </c>
      <c r="C9" s="103">
        <f>C7-C8</f>
        <v>0</v>
      </c>
      <c r="D9" s="103">
        <f>D7-D8</f>
        <v>0</v>
      </c>
      <c r="E9" s="103">
        <f>E7-E8</f>
        <v>-54143</v>
      </c>
    </row>
    <row r="10" spans="1:5" ht="27.75" customHeight="1">
      <c r="A10" s="112">
        <v>4</v>
      </c>
      <c r="B10" s="142" t="s">
        <v>41</v>
      </c>
      <c r="C10" s="114"/>
      <c r="D10" s="114"/>
      <c r="E10" s="114">
        <v>191257</v>
      </c>
    </row>
    <row r="11" spans="1:5" ht="27.75" customHeight="1">
      <c r="A11" s="112">
        <v>5</v>
      </c>
      <c r="B11" s="142" t="s">
        <v>42</v>
      </c>
      <c r="C11" s="114"/>
      <c r="D11" s="114"/>
      <c r="E11" s="114">
        <v>185105</v>
      </c>
    </row>
    <row r="12" spans="1:5" ht="27.75" customHeight="1">
      <c r="A12" s="112">
        <v>6</v>
      </c>
      <c r="B12" s="142" t="s">
        <v>43</v>
      </c>
      <c r="C12" s="103">
        <f>C10-C11</f>
        <v>0</v>
      </c>
      <c r="D12" s="103">
        <f>D10-D11</f>
        <v>0</v>
      </c>
      <c r="E12" s="103">
        <f>E10-E11</f>
        <v>6152</v>
      </c>
    </row>
    <row r="13" spans="1:5" ht="27.75" customHeight="1">
      <c r="A13" s="164">
        <v>7</v>
      </c>
      <c r="B13" s="179" t="s">
        <v>54</v>
      </c>
      <c r="C13" s="167">
        <f>C9+C12</f>
        <v>0</v>
      </c>
      <c r="D13" s="167">
        <f>D9+D12</f>
        <v>0</v>
      </c>
      <c r="E13" s="166">
        <f>E9+E12</f>
        <v>-47991</v>
      </c>
    </row>
    <row r="14" spans="1:5" ht="27.75" customHeight="1">
      <c r="A14" s="112">
        <v>8</v>
      </c>
      <c r="B14" s="142" t="s">
        <v>44</v>
      </c>
      <c r="C14" s="114"/>
      <c r="D14" s="114"/>
      <c r="E14" s="114">
        <v>0</v>
      </c>
    </row>
    <row r="15" spans="1:5" ht="27.75" customHeight="1">
      <c r="A15" s="112">
        <v>9</v>
      </c>
      <c r="B15" s="142" t="s">
        <v>45</v>
      </c>
      <c r="C15" s="103"/>
      <c r="D15" s="103"/>
      <c r="E15" s="103">
        <v>0</v>
      </c>
    </row>
    <row r="16" spans="1:5" ht="27.75" customHeight="1">
      <c r="A16" s="30">
        <v>10</v>
      </c>
      <c r="B16" s="31" t="s">
        <v>46</v>
      </c>
      <c r="C16" s="32">
        <f>C14-C15</f>
        <v>0</v>
      </c>
      <c r="D16" s="32">
        <f>D14-D15</f>
        <v>0</v>
      </c>
      <c r="E16" s="33">
        <f>E14-E15</f>
        <v>0</v>
      </c>
    </row>
    <row r="17" spans="1:5" ht="27.75" customHeight="1">
      <c r="A17" s="112">
        <v>11</v>
      </c>
      <c r="B17" s="142" t="s">
        <v>47</v>
      </c>
      <c r="C17" s="114"/>
      <c r="D17" s="114"/>
      <c r="E17" s="114">
        <v>0</v>
      </c>
    </row>
    <row r="18" spans="1:5" ht="27.75" customHeight="1">
      <c r="A18" s="112">
        <v>12</v>
      </c>
      <c r="B18" s="142" t="s">
        <v>48</v>
      </c>
      <c r="C18" s="103"/>
      <c r="D18" s="103"/>
      <c r="E18" s="103">
        <v>0</v>
      </c>
    </row>
    <row r="19" spans="1:5" ht="27.75" customHeight="1">
      <c r="A19" s="112">
        <v>13</v>
      </c>
      <c r="B19" s="142" t="s">
        <v>49</v>
      </c>
      <c r="C19" s="103">
        <f>C17-C18</f>
        <v>0</v>
      </c>
      <c r="D19" s="103">
        <f>D17-D18</f>
        <v>0</v>
      </c>
      <c r="E19" s="103">
        <f>E17-E18</f>
        <v>0</v>
      </c>
    </row>
    <row r="20" spans="1:5" ht="27.75" customHeight="1">
      <c r="A20" s="164">
        <v>14</v>
      </c>
      <c r="B20" s="179" t="s">
        <v>55</v>
      </c>
      <c r="C20" s="167">
        <f>C16+C19</f>
        <v>0</v>
      </c>
      <c r="D20" s="167">
        <f>D16+D19</f>
        <v>0</v>
      </c>
      <c r="E20" s="166">
        <f>E16+E19</f>
        <v>0</v>
      </c>
    </row>
    <row r="21" spans="1:5" ht="27.75" customHeight="1">
      <c r="A21" s="164">
        <v>15</v>
      </c>
      <c r="B21" s="179" t="s">
        <v>56</v>
      </c>
      <c r="C21" s="167">
        <f>C13+C20</f>
        <v>0</v>
      </c>
      <c r="D21" s="167">
        <f>D13+D20</f>
        <v>0</v>
      </c>
      <c r="E21" s="166">
        <f>E13+E20</f>
        <v>-47991</v>
      </c>
    </row>
    <row r="22" spans="1:5" ht="27.75" customHeight="1">
      <c r="A22" s="30">
        <v>10</v>
      </c>
      <c r="B22" s="34" t="s">
        <v>57</v>
      </c>
      <c r="C22" s="35"/>
      <c r="D22" s="35"/>
      <c r="E22" s="36">
        <v>0</v>
      </c>
    </row>
    <row r="23" spans="1:5" ht="27.75" customHeight="1">
      <c r="A23" s="164">
        <v>11</v>
      </c>
      <c r="B23" s="179" t="s">
        <v>58</v>
      </c>
      <c r="C23" s="131">
        <f>C13-C22</f>
        <v>0</v>
      </c>
      <c r="D23" s="131">
        <f>D13-D22</f>
        <v>0</v>
      </c>
      <c r="E23" s="68">
        <f>E13-E22</f>
        <v>-47991</v>
      </c>
    </row>
    <row r="24" spans="1:5" ht="27.75" customHeight="1">
      <c r="A24" s="37">
        <v>12</v>
      </c>
      <c r="B24" s="34" t="s">
        <v>59</v>
      </c>
      <c r="C24" s="38">
        <f>PRODUCT(0.1,C20)</f>
        <v>0</v>
      </c>
      <c r="D24" s="38">
        <f>PRODUCT(0.1,D20)</f>
        <v>0</v>
      </c>
      <c r="E24" s="39">
        <f>PRODUCT(0.1,E20)</f>
        <v>0</v>
      </c>
    </row>
    <row r="25" spans="1:5" ht="27.75" customHeight="1">
      <c r="A25" s="164">
        <v>13</v>
      </c>
      <c r="B25" s="179" t="s">
        <v>60</v>
      </c>
      <c r="C25" s="131">
        <f>C20-C24</f>
        <v>0</v>
      </c>
      <c r="D25" s="131">
        <f>D20-D24</f>
        <v>0</v>
      </c>
      <c r="E25" s="68">
        <f>E20-E24</f>
        <v>0</v>
      </c>
    </row>
    <row r="26" spans="1:5" ht="13.5">
      <c r="A26" s="21"/>
      <c r="B26" s="22"/>
      <c r="C26" s="23"/>
      <c r="D26" s="23"/>
      <c r="E26" s="23"/>
    </row>
    <row r="27" spans="1:5" ht="13.5">
      <c r="A27" s="14"/>
      <c r="B27" s="14"/>
      <c r="C27" s="12"/>
      <c r="D27" s="12"/>
      <c r="E27" s="12"/>
    </row>
    <row r="28" spans="1:5" ht="13.5">
      <c r="A28" s="14"/>
      <c r="B28" s="14"/>
      <c r="C28" s="12"/>
      <c r="D28" s="12"/>
      <c r="E28" s="12"/>
    </row>
    <row r="29" spans="1:5" ht="13.5">
      <c r="A29" s="14"/>
      <c r="B29" s="14"/>
      <c r="C29" s="12"/>
      <c r="D29" s="12"/>
      <c r="E29" s="12"/>
    </row>
    <row r="30" spans="1:5" ht="12.75">
      <c r="A30" s="18"/>
      <c r="B30" s="18"/>
      <c r="C30" s="19"/>
      <c r="D30" s="19"/>
      <c r="E30" s="19"/>
    </row>
  </sheetData>
  <sheetProtection/>
  <mergeCells count="2">
    <mergeCell ref="A3:E3"/>
    <mergeCell ref="A4:E4"/>
  </mergeCells>
  <printOptions horizontalCentered="1" verticalCentered="1"/>
  <pageMargins left="0.35433070866141736" right="0.31496062992125984" top="0.31496062992125984" bottom="0.35433070866141736" header="0.1968503937007874" footer="0.2362204724409449"/>
  <pageSetup horizontalDpi="300" verticalDpi="300" orientation="landscape" paperSize="9" scale="80" r:id="rId1"/>
  <headerFooter alignWithMargins="0">
    <oddHeader>&amp;R&amp;"Arial,Normál"3/2/01.sz.melléklet</oddHeader>
  </headerFooter>
  <rowBreaks count="1" manualBreakCount="1">
    <brk id="2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Layout" zoomScaleNormal="75" workbookViewId="0" topLeftCell="C1">
      <selection activeCell="L22" sqref="L22"/>
    </sheetView>
  </sheetViews>
  <sheetFormatPr defaultColWidth="8.796875" defaultRowHeight="15"/>
  <cols>
    <col min="1" max="1" width="8.5" style="13" customWidth="1"/>
    <col min="2" max="2" width="54" style="13" customWidth="1"/>
    <col min="3" max="4" width="12.59765625" style="17" customWidth="1"/>
    <col min="5" max="14" width="12.59765625" style="13" customWidth="1"/>
    <col min="15" max="16384" width="9" style="13" customWidth="1"/>
  </cols>
  <sheetData>
    <row r="1" spans="1:4" ht="26.25" customHeight="1">
      <c r="A1" s="105" t="str">
        <f>Adatlap!A1</f>
        <v>Gyöngyössolymos Önkormányzat</v>
      </c>
      <c r="B1" s="24"/>
      <c r="C1" s="25"/>
      <c r="D1" s="26"/>
    </row>
    <row r="2" spans="1:14" ht="21.75" customHeight="1" thickBot="1">
      <c r="A2" s="720"/>
      <c r="B2" s="718"/>
      <c r="C2" s="718"/>
      <c r="D2" s="719"/>
      <c r="N2" s="500" t="s">
        <v>327</v>
      </c>
    </row>
    <row r="3" spans="1:14" ht="46.5" customHeight="1">
      <c r="A3" s="724" t="s">
        <v>22</v>
      </c>
      <c r="B3" s="726" t="s">
        <v>37</v>
      </c>
      <c r="C3" s="721" t="s">
        <v>20</v>
      </c>
      <c r="D3" s="721"/>
      <c r="E3" s="721" t="s">
        <v>310</v>
      </c>
      <c r="F3" s="721"/>
      <c r="G3" s="721" t="s">
        <v>379</v>
      </c>
      <c r="H3" s="721"/>
      <c r="I3" s="721" t="s">
        <v>311</v>
      </c>
      <c r="J3" s="721"/>
      <c r="K3" s="721" t="s">
        <v>380</v>
      </c>
      <c r="L3" s="721"/>
      <c r="M3" s="722" t="s">
        <v>180</v>
      </c>
      <c r="N3" s="723"/>
    </row>
    <row r="4" spans="1:14" ht="34.5" customHeight="1" thickBot="1">
      <c r="A4" s="725"/>
      <c r="B4" s="727"/>
      <c r="C4" s="176" t="s">
        <v>164</v>
      </c>
      <c r="D4" s="176" t="s">
        <v>165</v>
      </c>
      <c r="E4" s="176" t="s">
        <v>164</v>
      </c>
      <c r="F4" s="176" t="s">
        <v>165</v>
      </c>
      <c r="G4" s="176" t="s">
        <v>164</v>
      </c>
      <c r="H4" s="176" t="s">
        <v>165</v>
      </c>
      <c r="I4" s="176" t="s">
        <v>164</v>
      </c>
      <c r="J4" s="176" t="s">
        <v>165</v>
      </c>
      <c r="K4" s="176" t="s">
        <v>164</v>
      </c>
      <c r="L4" s="176" t="s">
        <v>165</v>
      </c>
      <c r="M4" s="177" t="s">
        <v>164</v>
      </c>
      <c r="N4" s="178" t="s">
        <v>165</v>
      </c>
    </row>
    <row r="5" spans="1:14" ht="27.75" customHeight="1">
      <c r="A5" s="174">
        <v>1</v>
      </c>
      <c r="B5" s="175" t="s">
        <v>38</v>
      </c>
      <c r="C5" s="130"/>
      <c r="D5" s="130">
        <v>379474</v>
      </c>
      <c r="E5" s="130"/>
      <c r="F5" s="130">
        <v>26436</v>
      </c>
      <c r="G5" s="130"/>
      <c r="H5" s="130">
        <v>18244</v>
      </c>
      <c r="I5" s="130"/>
      <c r="J5" s="130">
        <v>0</v>
      </c>
      <c r="K5" s="130"/>
      <c r="L5" s="130">
        <v>775</v>
      </c>
      <c r="M5" s="132">
        <f aca="true" t="shared" si="0" ref="M5:N10">C5+E5+G5+I5+K5</f>
        <v>0</v>
      </c>
      <c r="N5" s="133">
        <f t="shared" si="0"/>
        <v>424929</v>
      </c>
    </row>
    <row r="6" spans="1:14" ht="27.75" customHeight="1">
      <c r="A6" s="112">
        <v>2</v>
      </c>
      <c r="B6" s="113" t="s">
        <v>39</v>
      </c>
      <c r="C6" s="114"/>
      <c r="D6" s="114">
        <v>251197</v>
      </c>
      <c r="E6" s="114"/>
      <c r="F6" s="114">
        <v>111028</v>
      </c>
      <c r="G6" s="114"/>
      <c r="H6" s="114">
        <v>93180</v>
      </c>
      <c r="I6" s="114"/>
      <c r="J6" s="114">
        <v>486</v>
      </c>
      <c r="K6" s="114"/>
      <c r="L6" s="114">
        <v>23181</v>
      </c>
      <c r="M6" s="132">
        <f t="shared" si="0"/>
        <v>0</v>
      </c>
      <c r="N6" s="133">
        <f t="shared" si="0"/>
        <v>479072</v>
      </c>
    </row>
    <row r="7" spans="1:14" ht="27.75" customHeight="1">
      <c r="A7" s="112">
        <v>3</v>
      </c>
      <c r="B7" s="113" t="s">
        <v>40</v>
      </c>
      <c r="C7" s="103">
        <f aca="true" t="shared" si="1" ref="C7:L7">C5-C6</f>
        <v>0</v>
      </c>
      <c r="D7" s="103">
        <f t="shared" si="1"/>
        <v>128277</v>
      </c>
      <c r="E7" s="103">
        <f t="shared" si="1"/>
        <v>0</v>
      </c>
      <c r="F7" s="103">
        <f t="shared" si="1"/>
        <v>-84592</v>
      </c>
      <c r="G7" s="103">
        <f t="shared" si="1"/>
        <v>0</v>
      </c>
      <c r="H7" s="103">
        <f t="shared" si="1"/>
        <v>-74936</v>
      </c>
      <c r="I7" s="103">
        <f t="shared" si="1"/>
        <v>0</v>
      </c>
      <c r="J7" s="103">
        <f t="shared" si="1"/>
        <v>-486</v>
      </c>
      <c r="K7" s="103">
        <f t="shared" si="1"/>
        <v>0</v>
      </c>
      <c r="L7" s="103">
        <f t="shared" si="1"/>
        <v>-22406</v>
      </c>
      <c r="M7" s="132">
        <f t="shared" si="0"/>
        <v>0</v>
      </c>
      <c r="N7" s="133">
        <f t="shared" si="0"/>
        <v>-54143</v>
      </c>
    </row>
    <row r="8" spans="1:14" ht="27.75" customHeight="1">
      <c r="A8" s="112">
        <v>4</v>
      </c>
      <c r="B8" s="113" t="s">
        <v>41</v>
      </c>
      <c r="C8" s="114"/>
      <c r="D8" s="114">
        <v>6152</v>
      </c>
      <c r="E8" s="114"/>
      <c r="F8" s="114">
        <v>85137</v>
      </c>
      <c r="G8" s="114"/>
      <c r="H8" s="114">
        <v>76449</v>
      </c>
      <c r="I8" s="114"/>
      <c r="J8" s="114">
        <v>513</v>
      </c>
      <c r="K8" s="114"/>
      <c r="L8" s="114">
        <v>23006</v>
      </c>
      <c r="M8" s="132">
        <f t="shared" si="0"/>
        <v>0</v>
      </c>
      <c r="N8" s="133">
        <f t="shared" si="0"/>
        <v>191257</v>
      </c>
    </row>
    <row r="9" spans="1:14" ht="27.75" customHeight="1">
      <c r="A9" s="112">
        <v>5</v>
      </c>
      <c r="B9" s="113" t="s">
        <v>42</v>
      </c>
      <c r="C9" s="114"/>
      <c r="D9" s="114">
        <v>185105</v>
      </c>
      <c r="E9" s="114"/>
      <c r="F9" s="114">
        <v>0</v>
      </c>
      <c r="G9" s="114"/>
      <c r="H9" s="114">
        <v>0</v>
      </c>
      <c r="I9" s="114"/>
      <c r="J9" s="114">
        <v>0</v>
      </c>
      <c r="K9" s="114"/>
      <c r="L9" s="114">
        <v>0</v>
      </c>
      <c r="M9" s="132">
        <f t="shared" si="0"/>
        <v>0</v>
      </c>
      <c r="N9" s="133">
        <f t="shared" si="0"/>
        <v>185105</v>
      </c>
    </row>
    <row r="10" spans="1:14" ht="27.75" customHeight="1">
      <c r="A10" s="112">
        <v>6</v>
      </c>
      <c r="B10" s="113" t="s">
        <v>43</v>
      </c>
      <c r="C10" s="103">
        <f aca="true" t="shared" si="2" ref="C10:L10">C8-C9</f>
        <v>0</v>
      </c>
      <c r="D10" s="103">
        <f t="shared" si="2"/>
        <v>-178953</v>
      </c>
      <c r="E10" s="103">
        <f t="shared" si="2"/>
        <v>0</v>
      </c>
      <c r="F10" s="103">
        <f t="shared" si="2"/>
        <v>85137</v>
      </c>
      <c r="G10" s="103">
        <f t="shared" si="2"/>
        <v>0</v>
      </c>
      <c r="H10" s="103">
        <f t="shared" si="2"/>
        <v>76449</v>
      </c>
      <c r="I10" s="103">
        <f t="shared" si="2"/>
        <v>0</v>
      </c>
      <c r="J10" s="103">
        <f t="shared" si="2"/>
        <v>513</v>
      </c>
      <c r="K10" s="103">
        <f t="shared" si="2"/>
        <v>0</v>
      </c>
      <c r="L10" s="103">
        <f t="shared" si="2"/>
        <v>23006</v>
      </c>
      <c r="M10" s="132">
        <f t="shared" si="0"/>
        <v>0</v>
      </c>
      <c r="N10" s="133">
        <f t="shared" si="0"/>
        <v>6152</v>
      </c>
    </row>
    <row r="11" spans="1:14" ht="27.75" customHeight="1">
      <c r="A11" s="164">
        <v>7</v>
      </c>
      <c r="B11" s="165" t="s">
        <v>54</v>
      </c>
      <c r="C11" s="166">
        <f aca="true" t="shared" si="3" ref="C11:N11">C7+C10</f>
        <v>0</v>
      </c>
      <c r="D11" s="166">
        <f t="shared" si="3"/>
        <v>-50676</v>
      </c>
      <c r="E11" s="166">
        <f t="shared" si="3"/>
        <v>0</v>
      </c>
      <c r="F11" s="166">
        <f t="shared" si="3"/>
        <v>545</v>
      </c>
      <c r="G11" s="166">
        <f t="shared" si="3"/>
        <v>0</v>
      </c>
      <c r="H11" s="166">
        <f t="shared" si="3"/>
        <v>1513</v>
      </c>
      <c r="I11" s="166">
        <f t="shared" si="3"/>
        <v>0</v>
      </c>
      <c r="J11" s="166">
        <f t="shared" si="3"/>
        <v>27</v>
      </c>
      <c r="K11" s="166">
        <f t="shared" si="3"/>
        <v>0</v>
      </c>
      <c r="L11" s="166">
        <f t="shared" si="3"/>
        <v>600</v>
      </c>
      <c r="M11" s="168">
        <f t="shared" si="3"/>
        <v>0</v>
      </c>
      <c r="N11" s="169">
        <f t="shared" si="3"/>
        <v>-47991</v>
      </c>
    </row>
    <row r="12" spans="1:14" ht="27.75" customHeight="1">
      <c r="A12" s="112">
        <v>8</v>
      </c>
      <c r="B12" s="113" t="s">
        <v>44</v>
      </c>
      <c r="C12" s="114"/>
      <c r="D12" s="114">
        <v>0</v>
      </c>
      <c r="E12" s="114"/>
      <c r="F12" s="114">
        <v>0</v>
      </c>
      <c r="G12" s="114"/>
      <c r="H12" s="114">
        <v>0</v>
      </c>
      <c r="I12" s="114"/>
      <c r="J12" s="114">
        <v>0</v>
      </c>
      <c r="K12" s="114"/>
      <c r="L12" s="114">
        <v>0</v>
      </c>
      <c r="M12" s="118">
        <f aca="true" t="shared" si="4" ref="M12:N17">C12+E12+G12+I12+K12</f>
        <v>0</v>
      </c>
      <c r="N12" s="119">
        <f t="shared" si="4"/>
        <v>0</v>
      </c>
    </row>
    <row r="13" spans="1:14" ht="27.75" customHeight="1">
      <c r="A13" s="112">
        <v>9</v>
      </c>
      <c r="B13" s="113" t="s">
        <v>45</v>
      </c>
      <c r="C13" s="103"/>
      <c r="D13" s="103">
        <v>0</v>
      </c>
      <c r="E13" s="103"/>
      <c r="F13" s="103">
        <v>0</v>
      </c>
      <c r="G13" s="103"/>
      <c r="H13" s="103">
        <v>0</v>
      </c>
      <c r="I13" s="103"/>
      <c r="J13" s="103">
        <v>0</v>
      </c>
      <c r="K13" s="103"/>
      <c r="L13" s="103">
        <v>0</v>
      </c>
      <c r="M13" s="118">
        <f t="shared" si="4"/>
        <v>0</v>
      </c>
      <c r="N13" s="119">
        <f t="shared" si="4"/>
        <v>0</v>
      </c>
    </row>
    <row r="14" spans="1:14" ht="27.75" customHeight="1">
      <c r="A14" s="112">
        <v>10</v>
      </c>
      <c r="B14" s="113" t="s">
        <v>46</v>
      </c>
      <c r="C14" s="103">
        <f aca="true" t="shared" si="5" ref="C14:K14">C12-C13</f>
        <v>0</v>
      </c>
      <c r="D14" s="103">
        <f t="shared" si="5"/>
        <v>0</v>
      </c>
      <c r="E14" s="103">
        <f t="shared" si="5"/>
        <v>0</v>
      </c>
      <c r="F14" s="103">
        <f t="shared" si="5"/>
        <v>0</v>
      </c>
      <c r="G14" s="103">
        <f t="shared" si="5"/>
        <v>0</v>
      </c>
      <c r="H14" s="103">
        <f t="shared" si="5"/>
        <v>0</v>
      </c>
      <c r="I14" s="103">
        <f t="shared" si="5"/>
        <v>0</v>
      </c>
      <c r="J14" s="103">
        <f t="shared" si="5"/>
        <v>0</v>
      </c>
      <c r="K14" s="103">
        <f t="shared" si="5"/>
        <v>0</v>
      </c>
      <c r="L14" s="103">
        <v>0</v>
      </c>
      <c r="M14" s="118">
        <f t="shared" si="4"/>
        <v>0</v>
      </c>
      <c r="N14" s="119">
        <f t="shared" si="4"/>
        <v>0</v>
      </c>
    </row>
    <row r="15" spans="1:14" ht="27.75" customHeight="1">
      <c r="A15" s="112">
        <v>11</v>
      </c>
      <c r="B15" s="113" t="s">
        <v>47</v>
      </c>
      <c r="C15" s="114"/>
      <c r="D15" s="114">
        <v>0</v>
      </c>
      <c r="E15" s="114"/>
      <c r="F15" s="114">
        <v>0</v>
      </c>
      <c r="G15" s="114"/>
      <c r="H15" s="114">
        <v>0</v>
      </c>
      <c r="I15" s="114"/>
      <c r="J15" s="114">
        <v>0</v>
      </c>
      <c r="K15" s="114"/>
      <c r="L15" s="114">
        <v>0</v>
      </c>
      <c r="M15" s="118">
        <f t="shared" si="4"/>
        <v>0</v>
      </c>
      <c r="N15" s="119">
        <f t="shared" si="4"/>
        <v>0</v>
      </c>
    </row>
    <row r="16" spans="1:14" ht="27.75" customHeight="1">
      <c r="A16" s="112">
        <v>12</v>
      </c>
      <c r="B16" s="113" t="s">
        <v>48</v>
      </c>
      <c r="C16" s="103"/>
      <c r="D16" s="103">
        <v>0</v>
      </c>
      <c r="E16" s="103"/>
      <c r="F16" s="103">
        <v>0</v>
      </c>
      <c r="G16" s="103"/>
      <c r="H16" s="103">
        <v>0</v>
      </c>
      <c r="I16" s="103"/>
      <c r="J16" s="103">
        <v>0</v>
      </c>
      <c r="K16" s="103"/>
      <c r="L16" s="103">
        <v>0</v>
      </c>
      <c r="M16" s="118">
        <f t="shared" si="4"/>
        <v>0</v>
      </c>
      <c r="N16" s="119">
        <f t="shared" si="4"/>
        <v>0</v>
      </c>
    </row>
    <row r="17" spans="1:14" ht="27.75" customHeight="1">
      <c r="A17" s="112">
        <v>13</v>
      </c>
      <c r="B17" s="113" t="s">
        <v>49</v>
      </c>
      <c r="C17" s="103">
        <f aca="true" t="shared" si="6" ref="C17:L17">C15-C16</f>
        <v>0</v>
      </c>
      <c r="D17" s="103">
        <f t="shared" si="6"/>
        <v>0</v>
      </c>
      <c r="E17" s="103">
        <f t="shared" si="6"/>
        <v>0</v>
      </c>
      <c r="F17" s="103">
        <f t="shared" si="6"/>
        <v>0</v>
      </c>
      <c r="G17" s="103">
        <f t="shared" si="6"/>
        <v>0</v>
      </c>
      <c r="H17" s="103">
        <f t="shared" si="6"/>
        <v>0</v>
      </c>
      <c r="I17" s="103">
        <f t="shared" si="6"/>
        <v>0</v>
      </c>
      <c r="J17" s="103">
        <f t="shared" si="6"/>
        <v>0</v>
      </c>
      <c r="K17" s="103">
        <f t="shared" si="6"/>
        <v>0</v>
      </c>
      <c r="L17" s="103">
        <f t="shared" si="6"/>
        <v>0</v>
      </c>
      <c r="M17" s="118">
        <f t="shared" si="4"/>
        <v>0</v>
      </c>
      <c r="N17" s="119">
        <f t="shared" si="4"/>
        <v>0</v>
      </c>
    </row>
    <row r="18" spans="1:14" ht="27.75" customHeight="1">
      <c r="A18" s="164">
        <v>14</v>
      </c>
      <c r="B18" s="165" t="s">
        <v>55</v>
      </c>
      <c r="C18" s="166">
        <f aca="true" t="shared" si="7" ref="C18:N18">C14+C17</f>
        <v>0</v>
      </c>
      <c r="D18" s="166">
        <f t="shared" si="7"/>
        <v>0</v>
      </c>
      <c r="E18" s="166">
        <f t="shared" si="7"/>
        <v>0</v>
      </c>
      <c r="F18" s="166">
        <f t="shared" si="7"/>
        <v>0</v>
      </c>
      <c r="G18" s="166">
        <f t="shared" si="7"/>
        <v>0</v>
      </c>
      <c r="H18" s="166">
        <f t="shared" si="7"/>
        <v>0</v>
      </c>
      <c r="I18" s="166">
        <f t="shared" si="7"/>
        <v>0</v>
      </c>
      <c r="J18" s="166">
        <f t="shared" si="7"/>
        <v>0</v>
      </c>
      <c r="K18" s="166">
        <f t="shared" si="7"/>
        <v>0</v>
      </c>
      <c r="L18" s="166">
        <f t="shared" si="7"/>
        <v>0</v>
      </c>
      <c r="M18" s="168">
        <f t="shared" si="7"/>
        <v>0</v>
      </c>
      <c r="N18" s="169">
        <f t="shared" si="7"/>
        <v>0</v>
      </c>
    </row>
    <row r="19" spans="1:14" ht="27.75" customHeight="1">
      <c r="A19" s="164">
        <v>15</v>
      </c>
      <c r="B19" s="165" t="s">
        <v>56</v>
      </c>
      <c r="C19" s="166">
        <f aca="true" t="shared" si="8" ref="C19:N19">C11+C18</f>
        <v>0</v>
      </c>
      <c r="D19" s="166">
        <f t="shared" si="8"/>
        <v>-50676</v>
      </c>
      <c r="E19" s="166">
        <f t="shared" si="8"/>
        <v>0</v>
      </c>
      <c r="F19" s="166">
        <f t="shared" si="8"/>
        <v>545</v>
      </c>
      <c r="G19" s="166">
        <f t="shared" si="8"/>
        <v>0</v>
      </c>
      <c r="H19" s="166">
        <f t="shared" si="8"/>
        <v>1513</v>
      </c>
      <c r="I19" s="166">
        <f t="shared" si="8"/>
        <v>0</v>
      </c>
      <c r="J19" s="166">
        <f t="shared" si="8"/>
        <v>27</v>
      </c>
      <c r="K19" s="166">
        <f t="shared" si="8"/>
        <v>0</v>
      </c>
      <c r="L19" s="166">
        <f t="shared" si="8"/>
        <v>600</v>
      </c>
      <c r="M19" s="168">
        <f t="shared" si="8"/>
        <v>0</v>
      </c>
      <c r="N19" s="169">
        <f t="shared" si="8"/>
        <v>-47991</v>
      </c>
    </row>
    <row r="20" spans="1:14" ht="28.5" customHeight="1">
      <c r="A20" s="112">
        <v>10</v>
      </c>
      <c r="B20" s="115" t="s">
        <v>57</v>
      </c>
      <c r="C20" s="102"/>
      <c r="D20" s="102">
        <v>0</v>
      </c>
      <c r="E20" s="102"/>
      <c r="F20" s="102">
        <v>0</v>
      </c>
      <c r="G20" s="102"/>
      <c r="H20" s="102">
        <v>0</v>
      </c>
      <c r="I20" s="102"/>
      <c r="J20" s="102">
        <v>0</v>
      </c>
      <c r="K20" s="102"/>
      <c r="L20" s="102">
        <v>0</v>
      </c>
      <c r="M20" s="118">
        <f aca="true" t="shared" si="9" ref="M20:N23">C20+E20+G20+I20+K20</f>
        <v>0</v>
      </c>
      <c r="N20" s="119">
        <f t="shared" si="9"/>
        <v>0</v>
      </c>
    </row>
    <row r="21" spans="1:14" ht="27.75" customHeight="1">
      <c r="A21" s="164">
        <v>11</v>
      </c>
      <c r="B21" s="165" t="s">
        <v>58</v>
      </c>
      <c r="C21" s="68">
        <f aca="true" t="shared" si="10" ref="C21:L21">C11-C20</f>
        <v>0</v>
      </c>
      <c r="D21" s="68">
        <f t="shared" si="10"/>
        <v>-50676</v>
      </c>
      <c r="E21" s="68">
        <f t="shared" si="10"/>
        <v>0</v>
      </c>
      <c r="F21" s="68">
        <f t="shared" si="10"/>
        <v>545</v>
      </c>
      <c r="G21" s="68">
        <f t="shared" si="10"/>
        <v>0</v>
      </c>
      <c r="H21" s="68">
        <f t="shared" si="10"/>
        <v>1513</v>
      </c>
      <c r="I21" s="68">
        <f t="shared" si="10"/>
        <v>0</v>
      </c>
      <c r="J21" s="68">
        <f t="shared" si="10"/>
        <v>27</v>
      </c>
      <c r="K21" s="68">
        <f t="shared" si="10"/>
        <v>0</v>
      </c>
      <c r="L21" s="68">
        <f t="shared" si="10"/>
        <v>600</v>
      </c>
      <c r="M21" s="170">
        <f t="shared" si="9"/>
        <v>0</v>
      </c>
      <c r="N21" s="171">
        <f t="shared" si="9"/>
        <v>-47991</v>
      </c>
    </row>
    <row r="22" spans="1:14" ht="32.25" customHeight="1">
      <c r="A22" s="116">
        <v>12</v>
      </c>
      <c r="B22" s="115" t="s">
        <v>59</v>
      </c>
      <c r="C22" s="117">
        <f aca="true" t="shared" si="11" ref="C22:L22">PRODUCT(0.1,C18)</f>
        <v>0</v>
      </c>
      <c r="D22" s="117">
        <f t="shared" si="11"/>
        <v>0</v>
      </c>
      <c r="E22" s="117">
        <f t="shared" si="11"/>
        <v>0</v>
      </c>
      <c r="F22" s="117">
        <f t="shared" si="11"/>
        <v>0</v>
      </c>
      <c r="G22" s="117">
        <f t="shared" si="11"/>
        <v>0</v>
      </c>
      <c r="H22" s="117">
        <f t="shared" si="11"/>
        <v>0</v>
      </c>
      <c r="I22" s="117">
        <f t="shared" si="11"/>
        <v>0</v>
      </c>
      <c r="J22" s="117">
        <v>0</v>
      </c>
      <c r="K22" s="117">
        <f t="shared" si="11"/>
        <v>0</v>
      </c>
      <c r="L22" s="117">
        <f t="shared" si="11"/>
        <v>0</v>
      </c>
      <c r="M22" s="118">
        <f t="shared" si="9"/>
        <v>0</v>
      </c>
      <c r="N22" s="119">
        <f t="shared" si="9"/>
        <v>0</v>
      </c>
    </row>
    <row r="23" spans="1:14" ht="34.5" customHeight="1" thickBot="1">
      <c r="A23" s="164">
        <v>13</v>
      </c>
      <c r="B23" s="165" t="s">
        <v>60</v>
      </c>
      <c r="C23" s="68">
        <f aca="true" t="shared" si="12" ref="C23:L23">C18-C22</f>
        <v>0</v>
      </c>
      <c r="D23" s="68">
        <f t="shared" si="12"/>
        <v>0</v>
      </c>
      <c r="E23" s="68">
        <f t="shared" si="12"/>
        <v>0</v>
      </c>
      <c r="F23" s="68">
        <f t="shared" si="12"/>
        <v>0</v>
      </c>
      <c r="G23" s="68">
        <f t="shared" si="12"/>
        <v>0</v>
      </c>
      <c r="H23" s="68">
        <f t="shared" si="12"/>
        <v>0</v>
      </c>
      <c r="I23" s="68">
        <f t="shared" si="12"/>
        <v>0</v>
      </c>
      <c r="J23" s="68">
        <f t="shared" si="12"/>
        <v>0</v>
      </c>
      <c r="K23" s="68">
        <f t="shared" si="12"/>
        <v>0</v>
      </c>
      <c r="L23" s="68">
        <f t="shared" si="12"/>
        <v>0</v>
      </c>
      <c r="M23" s="172">
        <f t="shared" si="9"/>
        <v>0</v>
      </c>
      <c r="N23" s="173">
        <f t="shared" si="9"/>
        <v>0</v>
      </c>
    </row>
    <row r="24" spans="1:4" ht="13.5">
      <c r="A24" s="21"/>
      <c r="B24" s="22"/>
      <c r="C24" s="23"/>
      <c r="D24" s="23"/>
    </row>
    <row r="25" spans="1:4" ht="13.5">
      <c r="A25" s="14"/>
      <c r="B25" s="14"/>
      <c r="C25" s="12"/>
      <c r="D25" s="12"/>
    </row>
    <row r="26" spans="1:4" ht="13.5">
      <c r="A26" s="14"/>
      <c r="B26" s="14"/>
      <c r="C26" s="12"/>
      <c r="D26" s="12"/>
    </row>
    <row r="27" spans="1:4" ht="13.5">
      <c r="A27" s="14"/>
      <c r="B27" s="14"/>
      <c r="C27" s="12"/>
      <c r="D27" s="12"/>
    </row>
    <row r="28" spans="1:4" ht="12.75">
      <c r="A28" s="18"/>
      <c r="B28" s="18"/>
      <c r="C28" s="19"/>
      <c r="D28" s="19"/>
    </row>
  </sheetData>
  <sheetProtection/>
  <mergeCells count="9">
    <mergeCell ref="I3:J3"/>
    <mergeCell ref="K3:L3"/>
    <mergeCell ref="M3:N3"/>
    <mergeCell ref="A2:D2"/>
    <mergeCell ref="A3:A4"/>
    <mergeCell ref="B3:B4"/>
    <mergeCell ref="C3:D3"/>
    <mergeCell ref="E3:F3"/>
    <mergeCell ref="G3:H3"/>
  </mergeCells>
  <printOptions horizontalCentered="1" verticalCentered="1"/>
  <pageMargins left="0.35433070866141736" right="0.31496062992125984" top="0.31496062992125984" bottom="0.35433070866141736" header="0.1968503937007874" footer="0.2362204724409449"/>
  <pageSetup fitToHeight="1" fitToWidth="1" horizontalDpi="300" verticalDpi="300" orientation="landscape" paperSize="9" scale="47" r:id="rId1"/>
  <headerFooter alignWithMargins="0">
    <oddHeader>&amp;C
&amp;"Arial,Félkövér"&amp;14Elemi költségvetési egységenkénti maradványkimutatás 2014.12.31.&amp;R&amp;"Arial,Normál"14.sz.melléklet
</oddHeader>
  </headerFooter>
  <rowBreaks count="1" manualBreakCount="1">
    <brk id="2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2">
      <selection activeCell="E45" sqref="E45"/>
    </sheetView>
  </sheetViews>
  <sheetFormatPr defaultColWidth="8.796875" defaultRowHeight="15"/>
  <cols>
    <col min="1" max="1" width="8.5" style="13" customWidth="1"/>
    <col min="2" max="2" width="72.59765625" style="13" customWidth="1"/>
    <col min="3" max="5" width="20.59765625" style="17" customWidth="1"/>
    <col min="6" max="16384" width="9" style="13" customWidth="1"/>
  </cols>
  <sheetData>
    <row r="1" spans="1:5" ht="21" customHeight="1">
      <c r="A1" s="25"/>
      <c r="B1" s="24"/>
      <c r="C1" s="25"/>
      <c r="D1" s="65"/>
      <c r="E1" s="511" t="s">
        <v>387</v>
      </c>
    </row>
    <row r="2" spans="1:5" ht="22.5" customHeight="1">
      <c r="A2" s="717" t="s">
        <v>61</v>
      </c>
      <c r="B2" s="718"/>
      <c r="C2" s="718"/>
      <c r="D2" s="719"/>
      <c r="E2" s="719"/>
    </row>
    <row r="3" spans="1:5" ht="18" customHeight="1">
      <c r="A3" s="720">
        <v>42004</v>
      </c>
      <c r="B3" s="718"/>
      <c r="C3" s="718"/>
      <c r="D3" s="719"/>
      <c r="E3" s="719"/>
    </row>
    <row r="4" spans="1:5" ht="17.25" customHeight="1">
      <c r="A4" s="154" t="str">
        <f>Adatlap!A1</f>
        <v>Gyöngyössolymos Önkormányzat</v>
      </c>
      <c r="B4" s="27"/>
      <c r="C4" s="28"/>
      <c r="D4" s="28"/>
      <c r="E4" s="29" t="s">
        <v>381</v>
      </c>
    </row>
    <row r="5" spans="1:5" ht="31.5" customHeight="1">
      <c r="A5" s="147" t="s">
        <v>22</v>
      </c>
      <c r="B5" s="148" t="s">
        <v>37</v>
      </c>
      <c r="C5" s="149" t="s">
        <v>51</v>
      </c>
      <c r="D5" s="150" t="s">
        <v>50</v>
      </c>
      <c r="E5" s="150" t="s">
        <v>53</v>
      </c>
    </row>
    <row r="6" spans="1:5" ht="12.75" customHeight="1">
      <c r="A6" s="122">
        <v>1</v>
      </c>
      <c r="B6" s="151" t="s">
        <v>62</v>
      </c>
      <c r="C6" s="102"/>
      <c r="D6" s="102"/>
      <c r="E6" s="102">
        <v>104651</v>
      </c>
    </row>
    <row r="7" spans="1:5" ht="12.75" customHeight="1">
      <c r="A7" s="122">
        <v>2</v>
      </c>
      <c r="B7" s="151" t="s">
        <v>63</v>
      </c>
      <c r="C7" s="114"/>
      <c r="D7" s="114"/>
      <c r="E7" s="114">
        <v>25980</v>
      </c>
    </row>
    <row r="8" spans="1:5" ht="12.75" customHeight="1">
      <c r="A8" s="122">
        <v>3</v>
      </c>
      <c r="B8" s="151" t="s">
        <v>64</v>
      </c>
      <c r="C8" s="103"/>
      <c r="D8" s="103"/>
      <c r="E8" s="103">
        <v>0</v>
      </c>
    </row>
    <row r="9" spans="1:5" ht="12.75" customHeight="1">
      <c r="A9" s="40">
        <v>4</v>
      </c>
      <c r="B9" s="42" t="s">
        <v>65</v>
      </c>
      <c r="C9" s="33">
        <f>SUM(C6:C8)</f>
        <v>0</v>
      </c>
      <c r="D9" s="33">
        <f>SUM(D6:D8)</f>
        <v>0</v>
      </c>
      <c r="E9" s="33">
        <f>SUM(E6:E8)</f>
        <v>130631</v>
      </c>
    </row>
    <row r="10" spans="1:5" ht="12.75" customHeight="1">
      <c r="A10" s="122">
        <v>5</v>
      </c>
      <c r="B10" s="151" t="s">
        <v>66</v>
      </c>
      <c r="C10" s="114"/>
      <c r="D10" s="114"/>
      <c r="E10" s="114">
        <v>0</v>
      </c>
    </row>
    <row r="11" spans="1:5" ht="12.75" customHeight="1">
      <c r="A11" s="122">
        <v>6</v>
      </c>
      <c r="B11" s="151" t="s">
        <v>67</v>
      </c>
      <c r="C11" s="103"/>
      <c r="D11" s="103"/>
      <c r="E11" s="103">
        <v>0</v>
      </c>
    </row>
    <row r="12" spans="1:5" ht="12.75" customHeight="1">
      <c r="A12" s="40">
        <v>7</v>
      </c>
      <c r="B12" s="42" t="s">
        <v>68</v>
      </c>
      <c r="C12" s="33">
        <f>SUM(C10:C11)</f>
        <v>0</v>
      </c>
      <c r="D12" s="33">
        <f>SUM(D10:D11)</f>
        <v>0</v>
      </c>
      <c r="E12" s="33">
        <f>SUM(E10:E11)</f>
        <v>0</v>
      </c>
    </row>
    <row r="13" spans="1:5" ht="12.75" customHeight="1">
      <c r="A13" s="122">
        <v>8</v>
      </c>
      <c r="B13" s="151" t="s">
        <v>69</v>
      </c>
      <c r="C13" s="114"/>
      <c r="D13" s="114"/>
      <c r="E13" s="114">
        <v>367505</v>
      </c>
    </row>
    <row r="14" spans="1:5" ht="12.75" customHeight="1">
      <c r="A14" s="122">
        <v>9</v>
      </c>
      <c r="B14" s="151" t="s">
        <v>70</v>
      </c>
      <c r="C14" s="103"/>
      <c r="D14" s="103"/>
      <c r="E14" s="103">
        <v>125</v>
      </c>
    </row>
    <row r="15" spans="1:5" ht="12.75" customHeight="1">
      <c r="A15" s="122">
        <v>10</v>
      </c>
      <c r="B15" s="151" t="s">
        <v>71</v>
      </c>
      <c r="C15" s="103"/>
      <c r="D15" s="103"/>
      <c r="E15" s="103">
        <v>15566</v>
      </c>
    </row>
    <row r="16" spans="1:5" ht="12.75" customHeight="1">
      <c r="A16" s="40">
        <v>11</v>
      </c>
      <c r="B16" s="42" t="s">
        <v>72</v>
      </c>
      <c r="C16" s="33">
        <f>SUM(C13:C15)</f>
        <v>0</v>
      </c>
      <c r="D16" s="33">
        <f>SUM(D13:D15)</f>
        <v>0</v>
      </c>
      <c r="E16" s="33">
        <f>SUM(E13:E15)</f>
        <v>383196</v>
      </c>
    </row>
    <row r="17" spans="1:5" ht="12.75" customHeight="1">
      <c r="A17" s="122">
        <v>12</v>
      </c>
      <c r="B17" s="151" t="s">
        <v>73</v>
      </c>
      <c r="C17" s="103"/>
      <c r="D17" s="103"/>
      <c r="E17" s="103">
        <v>39127</v>
      </c>
    </row>
    <row r="18" spans="1:5" ht="12.75" customHeight="1">
      <c r="A18" s="122">
        <v>13</v>
      </c>
      <c r="B18" s="151" t="s">
        <v>74</v>
      </c>
      <c r="C18" s="103"/>
      <c r="D18" s="103"/>
      <c r="E18" s="103">
        <v>105433</v>
      </c>
    </row>
    <row r="19" spans="1:5" ht="12.75" customHeight="1">
      <c r="A19" s="122">
        <v>14</v>
      </c>
      <c r="B19" s="151" t="s">
        <v>75</v>
      </c>
      <c r="C19" s="103"/>
      <c r="D19" s="103"/>
      <c r="E19" s="103">
        <v>0</v>
      </c>
    </row>
    <row r="20" spans="1:5" ht="12.75" customHeight="1">
      <c r="A20" s="122">
        <v>15</v>
      </c>
      <c r="B20" s="151" t="s">
        <v>76</v>
      </c>
      <c r="C20" s="103"/>
      <c r="D20" s="103"/>
      <c r="E20" s="103">
        <v>0</v>
      </c>
    </row>
    <row r="21" spans="1:5" ht="12.75" customHeight="1">
      <c r="A21" s="40">
        <v>16</v>
      </c>
      <c r="B21" s="42" t="s">
        <v>77</v>
      </c>
      <c r="C21" s="33">
        <f>SUM(C17:C20)</f>
        <v>0</v>
      </c>
      <c r="D21" s="33">
        <f>SUM(D17:D20)</f>
        <v>0</v>
      </c>
      <c r="E21" s="33">
        <f>SUM(E17:E20)</f>
        <v>144560</v>
      </c>
    </row>
    <row r="22" spans="1:5" ht="12.75" customHeight="1">
      <c r="A22" s="122">
        <v>17</v>
      </c>
      <c r="B22" s="151" t="s">
        <v>78</v>
      </c>
      <c r="C22" s="117"/>
      <c r="D22" s="117"/>
      <c r="E22" s="117">
        <v>107532</v>
      </c>
    </row>
    <row r="23" spans="1:5" ht="12.75" customHeight="1">
      <c r="A23" s="122">
        <v>18</v>
      </c>
      <c r="B23" s="151" t="s">
        <v>79</v>
      </c>
      <c r="C23" s="117"/>
      <c r="D23" s="117"/>
      <c r="E23" s="117">
        <v>32939</v>
      </c>
    </row>
    <row r="24" spans="1:5" ht="12.75" customHeight="1">
      <c r="A24" s="122">
        <v>19</v>
      </c>
      <c r="B24" s="151" t="s">
        <v>80</v>
      </c>
      <c r="C24" s="117"/>
      <c r="D24" s="117"/>
      <c r="E24" s="117">
        <v>35729</v>
      </c>
    </row>
    <row r="25" spans="1:5" ht="12.75" customHeight="1">
      <c r="A25" s="122">
        <v>20</v>
      </c>
      <c r="B25" s="42" t="s">
        <v>81</v>
      </c>
      <c r="C25" s="33">
        <f>SUM(C22:C24)</f>
        <v>0</v>
      </c>
      <c r="D25" s="33">
        <f>SUM(D22:D24)</f>
        <v>0</v>
      </c>
      <c r="E25" s="33">
        <f>SUM(E22:E24)</f>
        <v>176200</v>
      </c>
    </row>
    <row r="26" spans="1:5" ht="12.75" customHeight="1">
      <c r="A26" s="125">
        <v>21</v>
      </c>
      <c r="B26" s="42" t="s">
        <v>82</v>
      </c>
      <c r="C26" s="43"/>
      <c r="D26" s="43"/>
      <c r="E26" s="43">
        <v>42556</v>
      </c>
    </row>
    <row r="27" spans="1:5" ht="12.75" customHeight="1">
      <c r="A27" s="125">
        <v>22</v>
      </c>
      <c r="B27" s="42" t="s">
        <v>83</v>
      </c>
      <c r="C27" s="43"/>
      <c r="D27" s="43"/>
      <c r="E27" s="43">
        <v>305874</v>
      </c>
    </row>
    <row r="28" spans="1:5" ht="17.25" customHeight="1">
      <c r="A28" s="126">
        <v>23</v>
      </c>
      <c r="B28" s="152" t="s">
        <v>98</v>
      </c>
      <c r="C28" s="153">
        <f>C9+C12+C16+C21+C25+C26+C27</f>
        <v>0</v>
      </c>
      <c r="D28" s="153">
        <f>D9+D12+D16+D21+D25+D26+D27</f>
        <v>0</v>
      </c>
      <c r="E28" s="153">
        <v>-155363</v>
      </c>
    </row>
    <row r="29" spans="1:5" ht="12.75" customHeight="1">
      <c r="A29" s="125">
        <v>24</v>
      </c>
      <c r="B29" s="151" t="s">
        <v>84</v>
      </c>
      <c r="C29" s="104"/>
      <c r="D29" s="104"/>
      <c r="E29" s="104">
        <v>0</v>
      </c>
    </row>
    <row r="30" spans="1:5" ht="12.75" customHeight="1">
      <c r="A30" s="125">
        <v>25</v>
      </c>
      <c r="B30" s="151" t="s">
        <v>85</v>
      </c>
      <c r="C30" s="104"/>
      <c r="D30" s="104"/>
      <c r="E30" s="104">
        <v>425</v>
      </c>
    </row>
    <row r="31" spans="1:5" ht="12.75" customHeight="1">
      <c r="A31" s="125">
        <v>26</v>
      </c>
      <c r="B31" s="151" t="s">
        <v>86</v>
      </c>
      <c r="C31" s="104"/>
      <c r="D31" s="104"/>
      <c r="E31" s="104">
        <v>0</v>
      </c>
    </row>
    <row r="32" spans="1:5" ht="12.75" customHeight="1">
      <c r="A32" s="125">
        <v>27</v>
      </c>
      <c r="B32" s="151" t="s">
        <v>87</v>
      </c>
      <c r="C32" s="104"/>
      <c r="D32" s="104"/>
      <c r="E32" s="104">
        <v>0</v>
      </c>
    </row>
    <row r="33" spans="1:5" ht="12.75" customHeight="1">
      <c r="A33" s="41">
        <v>28</v>
      </c>
      <c r="B33" s="42" t="s">
        <v>88</v>
      </c>
      <c r="C33" s="33">
        <f>SUM(C29:C31)</f>
        <v>0</v>
      </c>
      <c r="D33" s="33">
        <f>SUM(D29:D31)</f>
        <v>0</v>
      </c>
      <c r="E33" s="33">
        <f>SUM(E29:E31)</f>
        <v>425</v>
      </c>
    </row>
    <row r="34" spans="1:5" ht="12.75" customHeight="1">
      <c r="A34" s="125">
        <v>29</v>
      </c>
      <c r="B34" s="151" t="s">
        <v>89</v>
      </c>
      <c r="C34" s="104"/>
      <c r="D34" s="104"/>
      <c r="E34" s="104">
        <v>58</v>
      </c>
    </row>
    <row r="35" spans="1:5" ht="12.75" customHeight="1">
      <c r="A35" s="125">
        <v>30</v>
      </c>
      <c r="B35" s="151" t="s">
        <v>90</v>
      </c>
      <c r="C35" s="104"/>
      <c r="D35" s="104"/>
      <c r="E35" s="104">
        <v>0</v>
      </c>
    </row>
    <row r="36" spans="1:5" ht="12.75" customHeight="1">
      <c r="A36" s="125">
        <v>31</v>
      </c>
      <c r="B36" s="151" t="s">
        <v>91</v>
      </c>
      <c r="C36" s="104"/>
      <c r="D36" s="104"/>
      <c r="E36" s="104">
        <v>23</v>
      </c>
    </row>
    <row r="37" spans="1:5" ht="12.75" customHeight="1">
      <c r="A37" s="125">
        <v>32</v>
      </c>
      <c r="B37" s="151" t="s">
        <v>92</v>
      </c>
      <c r="C37" s="104"/>
      <c r="D37" s="104"/>
      <c r="E37" s="104">
        <v>0</v>
      </c>
    </row>
    <row r="38" spans="1:5" ht="12.75" customHeight="1">
      <c r="A38" s="125">
        <v>33</v>
      </c>
      <c r="B38" s="42" t="s">
        <v>93</v>
      </c>
      <c r="C38" s="33">
        <f>SUM(C34:C36)</f>
        <v>0</v>
      </c>
      <c r="D38" s="33">
        <f>SUM(D34:D36)</f>
        <v>0</v>
      </c>
      <c r="E38" s="33">
        <f>SUM(E34:E37)</f>
        <v>81</v>
      </c>
    </row>
    <row r="39" spans="1:5" ht="18.75" customHeight="1">
      <c r="A39" s="126">
        <v>34</v>
      </c>
      <c r="B39" s="67" t="s">
        <v>99</v>
      </c>
      <c r="C39" s="68">
        <f>C33+C38</f>
        <v>0</v>
      </c>
      <c r="D39" s="68">
        <f>D33+D38</f>
        <v>0</v>
      </c>
      <c r="E39" s="68">
        <v>344</v>
      </c>
    </row>
    <row r="40" spans="1:5" ht="17.25" customHeight="1">
      <c r="A40" s="126">
        <v>36</v>
      </c>
      <c r="B40" s="152" t="s">
        <v>100</v>
      </c>
      <c r="C40" s="153">
        <f>C28+C39</f>
        <v>0</v>
      </c>
      <c r="D40" s="153">
        <f>D28+D39</f>
        <v>0</v>
      </c>
      <c r="E40" s="153">
        <f>E28+E39</f>
        <v>-155019</v>
      </c>
    </row>
    <row r="41" spans="1:5" ht="12.75" customHeight="1">
      <c r="A41" s="125">
        <v>37</v>
      </c>
      <c r="B41" s="151" t="s">
        <v>94</v>
      </c>
      <c r="C41" s="104"/>
      <c r="D41" s="104"/>
      <c r="E41" s="104">
        <v>55326</v>
      </c>
    </row>
    <row r="42" spans="1:5" ht="12.75" customHeight="1">
      <c r="A42" s="125">
        <v>38</v>
      </c>
      <c r="B42" s="151" t="s">
        <v>95</v>
      </c>
      <c r="C42" s="104"/>
      <c r="D42" s="104"/>
      <c r="E42" s="104">
        <v>101522</v>
      </c>
    </row>
    <row r="43" spans="1:5" ht="12.75" customHeight="1">
      <c r="A43" s="41">
        <v>39</v>
      </c>
      <c r="B43" s="42" t="s">
        <v>96</v>
      </c>
      <c r="C43" s="33">
        <f>SUM(C41:C42)</f>
        <v>0</v>
      </c>
      <c r="D43" s="33">
        <f>SUM(D41:D42)</f>
        <v>0</v>
      </c>
      <c r="E43" s="33">
        <f>SUM(E41:E42)</f>
        <v>156848</v>
      </c>
    </row>
    <row r="44" spans="1:5" ht="12.75" customHeight="1">
      <c r="A44" s="125">
        <v>40</v>
      </c>
      <c r="B44" s="42" t="s">
        <v>97</v>
      </c>
      <c r="C44" s="44"/>
      <c r="D44" s="44"/>
      <c r="E44" s="44">
        <v>2365</v>
      </c>
    </row>
    <row r="45" spans="1:5" ht="18.75" customHeight="1">
      <c r="A45" s="126">
        <v>41</v>
      </c>
      <c r="B45" s="69" t="s">
        <v>101</v>
      </c>
      <c r="C45" s="68">
        <f>C43+C44</f>
        <v>0</v>
      </c>
      <c r="D45" s="68">
        <f>D43+D44</f>
        <v>0</v>
      </c>
      <c r="E45" s="68">
        <f>E43+E44</f>
        <v>159213</v>
      </c>
    </row>
    <row r="46" spans="1:5" ht="18.75" customHeight="1">
      <c r="A46" s="126">
        <v>42</v>
      </c>
      <c r="B46" s="69" t="s">
        <v>102</v>
      </c>
      <c r="C46" s="68">
        <f>C40+C45</f>
        <v>0</v>
      </c>
      <c r="D46" s="68">
        <f>D40+D45</f>
        <v>0</v>
      </c>
      <c r="E46" s="68">
        <f>E40+E45</f>
        <v>4194</v>
      </c>
    </row>
  </sheetData>
  <sheetProtection/>
  <mergeCells count="2">
    <mergeCell ref="A2:E2"/>
    <mergeCell ref="A3:E3"/>
  </mergeCells>
  <printOptions horizontalCentered="1" verticalCentered="1"/>
  <pageMargins left="0.35433070866141736" right="0.31496062992125984" top="0.11811023622047245" bottom="0.15748031496062992" header="0.1968503937007874" footer="0.2362204724409449"/>
  <pageSetup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60" zoomScaleNormal="80" zoomScalePageLayoutView="0" workbookViewId="0" topLeftCell="A1">
      <selection activeCell="B2" sqref="B2:B3"/>
    </sheetView>
  </sheetViews>
  <sheetFormatPr defaultColWidth="8.796875" defaultRowHeight="15"/>
  <cols>
    <col min="1" max="1" width="8.5" style="13" customWidth="1"/>
    <col min="2" max="2" width="55.69921875" style="13" customWidth="1"/>
    <col min="3" max="4" width="12.59765625" style="17" customWidth="1"/>
    <col min="5" max="14" width="12.59765625" style="13" customWidth="1"/>
    <col min="15" max="16384" width="9" style="13" customWidth="1"/>
  </cols>
  <sheetData>
    <row r="1" spans="1:4" ht="21" customHeight="1" thickBot="1">
      <c r="A1" s="154" t="str">
        <f>Adatlap!A1</f>
        <v>Gyöngyössolymos Önkormányzat</v>
      </c>
      <c r="B1" s="24"/>
      <c r="C1" s="25"/>
      <c r="D1" s="26"/>
    </row>
    <row r="2" spans="1:14" ht="41.25" customHeight="1">
      <c r="A2" s="730" t="s">
        <v>22</v>
      </c>
      <c r="B2" s="728" t="s">
        <v>37</v>
      </c>
      <c r="C2" s="721" t="s">
        <v>20</v>
      </c>
      <c r="D2" s="721"/>
      <c r="E2" s="721" t="s">
        <v>310</v>
      </c>
      <c r="F2" s="721"/>
      <c r="G2" s="721" t="s">
        <v>303</v>
      </c>
      <c r="H2" s="721"/>
      <c r="I2" s="721" t="s">
        <v>311</v>
      </c>
      <c r="J2" s="721"/>
      <c r="K2" s="721" t="s">
        <v>312</v>
      </c>
      <c r="L2" s="721"/>
      <c r="M2" s="722" t="s">
        <v>180</v>
      </c>
      <c r="N2" s="723"/>
    </row>
    <row r="3" spans="1:14" ht="31.5" customHeight="1" thickBot="1">
      <c r="A3" s="731"/>
      <c r="B3" s="729"/>
      <c r="C3" s="161" t="s">
        <v>164</v>
      </c>
      <c r="D3" s="161" t="s">
        <v>165</v>
      </c>
      <c r="E3" s="161" t="s">
        <v>164</v>
      </c>
      <c r="F3" s="161" t="s">
        <v>165</v>
      </c>
      <c r="G3" s="161" t="s">
        <v>164</v>
      </c>
      <c r="H3" s="161" t="s">
        <v>165</v>
      </c>
      <c r="I3" s="161" t="s">
        <v>164</v>
      </c>
      <c r="J3" s="161" t="s">
        <v>165</v>
      </c>
      <c r="K3" s="161" t="s">
        <v>164</v>
      </c>
      <c r="L3" s="161" t="s">
        <v>165</v>
      </c>
      <c r="M3" s="162" t="s">
        <v>164</v>
      </c>
      <c r="N3" s="163" t="s">
        <v>165</v>
      </c>
    </row>
    <row r="4" spans="1:14" ht="12.75" customHeight="1">
      <c r="A4" s="128">
        <v>1</v>
      </c>
      <c r="B4" s="129" t="s">
        <v>62</v>
      </c>
      <c r="C4" s="130"/>
      <c r="D4" s="130">
        <v>104591</v>
      </c>
      <c r="E4" s="130"/>
      <c r="F4" s="130">
        <v>0</v>
      </c>
      <c r="G4" s="130"/>
      <c r="H4" s="130">
        <v>60</v>
      </c>
      <c r="I4" s="130"/>
      <c r="J4" s="130">
        <v>0</v>
      </c>
      <c r="K4" s="130"/>
      <c r="L4" s="130">
        <v>0</v>
      </c>
      <c r="M4" s="132">
        <f>C4+E4+G4+I4+K4</f>
        <v>0</v>
      </c>
      <c r="N4" s="132">
        <f>D4+F4+H4+J4+L4</f>
        <v>104651</v>
      </c>
    </row>
    <row r="5" spans="1:14" ht="27.75" customHeight="1">
      <c r="A5" s="122">
        <v>2</v>
      </c>
      <c r="B5" s="123" t="s">
        <v>63</v>
      </c>
      <c r="C5" s="114"/>
      <c r="D5" s="114">
        <v>3982</v>
      </c>
      <c r="E5" s="114"/>
      <c r="F5" s="114">
        <v>20926</v>
      </c>
      <c r="G5" s="114"/>
      <c r="H5" s="114">
        <v>0</v>
      </c>
      <c r="I5" s="114"/>
      <c r="J5" s="114">
        <v>0</v>
      </c>
      <c r="K5" s="114"/>
      <c r="L5" s="114">
        <v>1072</v>
      </c>
      <c r="M5" s="132">
        <f>C5+E5+G5+I5+K5</f>
        <v>0</v>
      </c>
      <c r="N5" s="132">
        <f>D5+F5+H5+J5+L5</f>
        <v>25980</v>
      </c>
    </row>
    <row r="6" spans="1:14" ht="12.75" customHeight="1">
      <c r="A6" s="122">
        <v>3</v>
      </c>
      <c r="B6" s="123" t="s">
        <v>64</v>
      </c>
      <c r="C6" s="103"/>
      <c r="D6" s="103">
        <v>0</v>
      </c>
      <c r="E6" s="103"/>
      <c r="F6" s="103">
        <v>0</v>
      </c>
      <c r="G6" s="103"/>
      <c r="H6" s="103">
        <v>0</v>
      </c>
      <c r="I6" s="103"/>
      <c r="J6" s="103">
        <v>0</v>
      </c>
      <c r="K6" s="103"/>
      <c r="L6" s="103">
        <v>0</v>
      </c>
      <c r="M6" s="120"/>
      <c r="N6" s="121"/>
    </row>
    <row r="7" spans="1:14" ht="12.75" customHeight="1">
      <c r="A7" s="122">
        <v>4</v>
      </c>
      <c r="B7" s="124" t="s">
        <v>65</v>
      </c>
      <c r="C7" s="103">
        <f aca="true" t="shared" si="0" ref="C7:N7">SUM(C4:C6)</f>
        <v>0</v>
      </c>
      <c r="D7" s="103">
        <f t="shared" si="0"/>
        <v>108573</v>
      </c>
      <c r="E7" s="103">
        <f t="shared" si="0"/>
        <v>0</v>
      </c>
      <c r="F7" s="103">
        <f t="shared" si="0"/>
        <v>20926</v>
      </c>
      <c r="G7" s="103">
        <f t="shared" si="0"/>
        <v>0</v>
      </c>
      <c r="H7" s="103">
        <f t="shared" si="0"/>
        <v>60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1072</v>
      </c>
      <c r="M7" s="120">
        <f t="shared" si="0"/>
        <v>0</v>
      </c>
      <c r="N7" s="121">
        <f t="shared" si="0"/>
        <v>130631</v>
      </c>
    </row>
    <row r="8" spans="1:14" ht="12.75" customHeight="1">
      <c r="A8" s="122">
        <v>5</v>
      </c>
      <c r="B8" s="123" t="s">
        <v>66</v>
      </c>
      <c r="C8" s="114"/>
      <c r="D8" s="114">
        <v>0</v>
      </c>
      <c r="E8" s="114"/>
      <c r="F8" s="114">
        <v>0</v>
      </c>
      <c r="G8" s="114"/>
      <c r="H8" s="114">
        <v>0</v>
      </c>
      <c r="I8" s="114"/>
      <c r="J8" s="114">
        <v>0</v>
      </c>
      <c r="K8" s="114"/>
      <c r="L8" s="114">
        <v>0</v>
      </c>
      <c r="M8" s="118">
        <f>C8+E8+G8+I8+K8</f>
        <v>0</v>
      </c>
      <c r="N8" s="118">
        <f>D8+F8+H8+J8+L8</f>
        <v>0</v>
      </c>
    </row>
    <row r="9" spans="1:14" ht="12.75" customHeight="1">
      <c r="A9" s="122">
        <v>6</v>
      </c>
      <c r="B9" s="123" t="s">
        <v>67</v>
      </c>
      <c r="C9" s="103"/>
      <c r="D9" s="103">
        <v>0</v>
      </c>
      <c r="E9" s="103"/>
      <c r="F9" s="103">
        <v>0</v>
      </c>
      <c r="G9" s="103"/>
      <c r="H9" s="103">
        <v>0</v>
      </c>
      <c r="I9" s="103"/>
      <c r="J9" s="103">
        <v>0</v>
      </c>
      <c r="K9" s="103"/>
      <c r="L9" s="103">
        <v>0</v>
      </c>
      <c r="M9" s="118">
        <f>C9+E9+G9+I9+K9</f>
        <v>0</v>
      </c>
      <c r="N9" s="118">
        <f>D9+F9+H9+J9+L9</f>
        <v>0</v>
      </c>
    </row>
    <row r="10" spans="1:14" ht="12.75" customHeight="1">
      <c r="A10" s="122">
        <v>7</v>
      </c>
      <c r="B10" s="124" t="s">
        <v>68</v>
      </c>
      <c r="C10" s="103">
        <f aca="true" t="shared" si="1" ref="C10:N10">SUM(C8:C9)</f>
        <v>0</v>
      </c>
      <c r="D10" s="103">
        <f t="shared" si="1"/>
        <v>0</v>
      </c>
      <c r="E10" s="103">
        <f t="shared" si="1"/>
        <v>0</v>
      </c>
      <c r="F10" s="103">
        <f t="shared" si="1"/>
        <v>0</v>
      </c>
      <c r="G10" s="103">
        <f t="shared" si="1"/>
        <v>0</v>
      </c>
      <c r="H10" s="103">
        <f t="shared" si="1"/>
        <v>0</v>
      </c>
      <c r="I10" s="103">
        <f t="shared" si="1"/>
        <v>0</v>
      </c>
      <c r="J10" s="103">
        <f t="shared" si="1"/>
        <v>0</v>
      </c>
      <c r="K10" s="103">
        <f t="shared" si="1"/>
        <v>0</v>
      </c>
      <c r="L10" s="103">
        <f t="shared" si="1"/>
        <v>0</v>
      </c>
      <c r="M10" s="120">
        <f t="shared" si="1"/>
        <v>0</v>
      </c>
      <c r="N10" s="121">
        <f t="shared" si="1"/>
        <v>0</v>
      </c>
    </row>
    <row r="11" spans="1:14" ht="31.5" customHeight="1">
      <c r="A11" s="122">
        <v>8</v>
      </c>
      <c r="B11" s="123" t="s">
        <v>69</v>
      </c>
      <c r="C11" s="114"/>
      <c r="D11" s="114">
        <v>182401</v>
      </c>
      <c r="E11" s="114"/>
      <c r="F11" s="114">
        <v>85136</v>
      </c>
      <c r="G11" s="114"/>
      <c r="H11" s="114">
        <v>76449</v>
      </c>
      <c r="I11" s="114"/>
      <c r="J11" s="114">
        <v>513</v>
      </c>
      <c r="K11" s="114"/>
      <c r="L11" s="114">
        <v>23006</v>
      </c>
      <c r="M11" s="118">
        <f aca="true" t="shared" si="2" ref="M11:N13">C11+E11+G11+I11+K11</f>
        <v>0</v>
      </c>
      <c r="N11" s="118">
        <f t="shared" si="2"/>
        <v>367505</v>
      </c>
    </row>
    <row r="12" spans="1:14" ht="26.25" customHeight="1">
      <c r="A12" s="122">
        <v>9</v>
      </c>
      <c r="B12" s="123" t="s">
        <v>70</v>
      </c>
      <c r="C12" s="103"/>
      <c r="D12" s="103">
        <v>0</v>
      </c>
      <c r="E12" s="103"/>
      <c r="F12" s="103">
        <v>0</v>
      </c>
      <c r="G12" s="103"/>
      <c r="H12" s="103">
        <v>125</v>
      </c>
      <c r="I12" s="103"/>
      <c r="J12" s="103">
        <v>0</v>
      </c>
      <c r="K12" s="103"/>
      <c r="L12" s="103">
        <v>0</v>
      </c>
      <c r="M12" s="118">
        <f t="shared" si="2"/>
        <v>0</v>
      </c>
      <c r="N12" s="118">
        <f t="shared" si="2"/>
        <v>125</v>
      </c>
    </row>
    <row r="13" spans="1:14" ht="12.75" customHeight="1">
      <c r="A13" s="122">
        <v>10</v>
      </c>
      <c r="B13" s="123" t="s">
        <v>71</v>
      </c>
      <c r="C13" s="103"/>
      <c r="D13" s="103">
        <v>15566</v>
      </c>
      <c r="E13" s="103"/>
      <c r="F13" s="103">
        <v>0</v>
      </c>
      <c r="G13" s="103"/>
      <c r="H13" s="103">
        <v>0</v>
      </c>
      <c r="I13" s="103"/>
      <c r="J13" s="103">
        <v>0</v>
      </c>
      <c r="K13" s="103"/>
      <c r="L13" s="103">
        <v>0</v>
      </c>
      <c r="M13" s="118">
        <f t="shared" si="2"/>
        <v>0</v>
      </c>
      <c r="N13" s="118">
        <f t="shared" si="2"/>
        <v>15566</v>
      </c>
    </row>
    <row r="14" spans="1:14" ht="12.75" customHeight="1">
      <c r="A14" s="122">
        <v>11</v>
      </c>
      <c r="B14" s="124" t="s">
        <v>72</v>
      </c>
      <c r="C14" s="103">
        <f aca="true" t="shared" si="3" ref="C14:N14">SUM(C11:C13)</f>
        <v>0</v>
      </c>
      <c r="D14" s="103">
        <f t="shared" si="3"/>
        <v>197967</v>
      </c>
      <c r="E14" s="103">
        <f t="shared" si="3"/>
        <v>0</v>
      </c>
      <c r="F14" s="103">
        <f t="shared" si="3"/>
        <v>85136</v>
      </c>
      <c r="G14" s="103">
        <f t="shared" si="3"/>
        <v>0</v>
      </c>
      <c r="H14" s="103">
        <f t="shared" si="3"/>
        <v>76574</v>
      </c>
      <c r="I14" s="103">
        <f t="shared" si="3"/>
        <v>0</v>
      </c>
      <c r="J14" s="103">
        <f t="shared" si="3"/>
        <v>513</v>
      </c>
      <c r="K14" s="103">
        <f t="shared" si="3"/>
        <v>0</v>
      </c>
      <c r="L14" s="103">
        <f t="shared" si="3"/>
        <v>23006</v>
      </c>
      <c r="M14" s="120">
        <f t="shared" si="3"/>
        <v>0</v>
      </c>
      <c r="N14" s="121">
        <f t="shared" si="3"/>
        <v>383196</v>
      </c>
    </row>
    <row r="15" spans="1:14" ht="12.75" customHeight="1">
      <c r="A15" s="122">
        <v>12</v>
      </c>
      <c r="B15" s="123" t="s">
        <v>73</v>
      </c>
      <c r="C15" s="103"/>
      <c r="D15" s="103">
        <v>3228</v>
      </c>
      <c r="E15" s="103"/>
      <c r="F15" s="103">
        <v>29688</v>
      </c>
      <c r="G15" s="103"/>
      <c r="H15" s="103">
        <v>3537</v>
      </c>
      <c r="I15" s="103"/>
      <c r="J15" s="103">
        <v>60</v>
      </c>
      <c r="K15" s="103"/>
      <c r="L15" s="103">
        <v>2614</v>
      </c>
      <c r="M15" s="118">
        <f aca="true" t="shared" si="4" ref="M15:N18">C15+E15+G15+I15+K15</f>
        <v>0</v>
      </c>
      <c r="N15" s="118">
        <f t="shared" si="4"/>
        <v>39127</v>
      </c>
    </row>
    <row r="16" spans="1:14" ht="12.75" customHeight="1">
      <c r="A16" s="122">
        <v>13</v>
      </c>
      <c r="B16" s="123" t="s">
        <v>74</v>
      </c>
      <c r="C16" s="103"/>
      <c r="D16" s="103">
        <v>75202</v>
      </c>
      <c r="E16" s="103"/>
      <c r="F16" s="103">
        <v>7767</v>
      </c>
      <c r="G16" s="103"/>
      <c r="H16" s="103">
        <v>9741</v>
      </c>
      <c r="I16" s="103"/>
      <c r="J16" s="103">
        <v>13</v>
      </c>
      <c r="K16" s="103"/>
      <c r="L16" s="103">
        <v>12710</v>
      </c>
      <c r="M16" s="118">
        <f t="shared" si="4"/>
        <v>0</v>
      </c>
      <c r="N16" s="118">
        <f t="shared" si="4"/>
        <v>105433</v>
      </c>
    </row>
    <row r="17" spans="1:14" ht="12.75" customHeight="1">
      <c r="A17" s="122">
        <v>14</v>
      </c>
      <c r="B17" s="123" t="s">
        <v>75</v>
      </c>
      <c r="C17" s="103"/>
      <c r="D17" s="103">
        <v>0</v>
      </c>
      <c r="E17" s="103"/>
      <c r="F17" s="103">
        <v>0</v>
      </c>
      <c r="G17" s="103"/>
      <c r="H17" s="103">
        <v>0</v>
      </c>
      <c r="I17" s="103"/>
      <c r="J17" s="103">
        <v>0</v>
      </c>
      <c r="K17" s="103"/>
      <c r="L17" s="103">
        <v>0</v>
      </c>
      <c r="M17" s="118">
        <f t="shared" si="4"/>
        <v>0</v>
      </c>
      <c r="N17" s="118">
        <f t="shared" si="4"/>
        <v>0</v>
      </c>
    </row>
    <row r="18" spans="1:14" ht="12.75" customHeight="1">
      <c r="A18" s="122">
        <v>15</v>
      </c>
      <c r="B18" s="123" t="s">
        <v>76</v>
      </c>
      <c r="C18" s="103"/>
      <c r="D18" s="103">
        <v>0</v>
      </c>
      <c r="E18" s="103"/>
      <c r="F18" s="103">
        <v>0</v>
      </c>
      <c r="G18" s="103"/>
      <c r="H18" s="103">
        <v>0</v>
      </c>
      <c r="I18" s="103"/>
      <c r="J18" s="103">
        <v>0</v>
      </c>
      <c r="K18" s="103"/>
      <c r="L18" s="103">
        <v>0</v>
      </c>
      <c r="M18" s="118">
        <f t="shared" si="4"/>
        <v>0</v>
      </c>
      <c r="N18" s="118">
        <f t="shared" si="4"/>
        <v>0</v>
      </c>
    </row>
    <row r="19" spans="1:14" ht="12.75" customHeight="1">
      <c r="A19" s="122">
        <v>16</v>
      </c>
      <c r="B19" s="124" t="s">
        <v>77</v>
      </c>
      <c r="C19" s="103">
        <f aca="true" t="shared" si="5" ref="C19:N19">SUM(C15:C18)</f>
        <v>0</v>
      </c>
      <c r="D19" s="103">
        <f t="shared" si="5"/>
        <v>78430</v>
      </c>
      <c r="E19" s="103">
        <f t="shared" si="5"/>
        <v>0</v>
      </c>
      <c r="F19" s="103">
        <f t="shared" si="5"/>
        <v>37455</v>
      </c>
      <c r="G19" s="103">
        <f t="shared" si="5"/>
        <v>0</v>
      </c>
      <c r="H19" s="103">
        <f t="shared" si="5"/>
        <v>13278</v>
      </c>
      <c r="I19" s="103">
        <f t="shared" si="5"/>
        <v>0</v>
      </c>
      <c r="J19" s="103">
        <f t="shared" si="5"/>
        <v>73</v>
      </c>
      <c r="K19" s="103">
        <f t="shared" si="5"/>
        <v>0</v>
      </c>
      <c r="L19" s="103">
        <f t="shared" si="5"/>
        <v>15324</v>
      </c>
      <c r="M19" s="120">
        <f t="shared" si="5"/>
        <v>0</v>
      </c>
      <c r="N19" s="121">
        <f t="shared" si="5"/>
        <v>144560</v>
      </c>
    </row>
    <row r="20" spans="1:14" ht="12.75" customHeight="1">
      <c r="A20" s="122">
        <v>17</v>
      </c>
      <c r="B20" s="123" t="s">
        <v>78</v>
      </c>
      <c r="C20" s="117"/>
      <c r="D20" s="117">
        <v>17847</v>
      </c>
      <c r="E20" s="117"/>
      <c r="F20" s="117">
        <v>48449</v>
      </c>
      <c r="G20" s="117"/>
      <c r="H20" s="117">
        <v>38204</v>
      </c>
      <c r="I20" s="117"/>
      <c r="J20" s="117">
        <v>0</v>
      </c>
      <c r="K20" s="117"/>
      <c r="L20" s="117">
        <v>3032</v>
      </c>
      <c r="M20" s="118">
        <f aca="true" t="shared" si="6" ref="M20:N22">C20+E20+G20+I20+K20</f>
        <v>0</v>
      </c>
      <c r="N20" s="118">
        <f t="shared" si="6"/>
        <v>107532</v>
      </c>
    </row>
    <row r="21" spans="1:14" ht="12.75" customHeight="1">
      <c r="A21" s="122">
        <v>18</v>
      </c>
      <c r="B21" s="123" t="s">
        <v>79</v>
      </c>
      <c r="C21" s="117"/>
      <c r="D21" s="117">
        <v>8087</v>
      </c>
      <c r="E21" s="117"/>
      <c r="F21" s="117">
        <v>2162</v>
      </c>
      <c r="G21" s="117"/>
      <c r="H21" s="117">
        <v>22073</v>
      </c>
      <c r="I21" s="117"/>
      <c r="J21" s="117">
        <v>330</v>
      </c>
      <c r="K21" s="117"/>
      <c r="L21" s="117">
        <v>287</v>
      </c>
      <c r="M21" s="118">
        <f t="shared" si="6"/>
        <v>0</v>
      </c>
      <c r="N21" s="118">
        <f t="shared" si="6"/>
        <v>32939</v>
      </c>
    </row>
    <row r="22" spans="1:14" ht="12.75" customHeight="1">
      <c r="A22" s="122">
        <v>19</v>
      </c>
      <c r="B22" s="123" t="s">
        <v>80</v>
      </c>
      <c r="C22" s="117"/>
      <c r="D22" s="117">
        <v>5343</v>
      </c>
      <c r="E22" s="117"/>
      <c r="F22" s="117">
        <v>13656</v>
      </c>
      <c r="G22" s="117"/>
      <c r="H22" s="117">
        <v>15748</v>
      </c>
      <c r="I22" s="117"/>
      <c r="J22" s="117">
        <v>80</v>
      </c>
      <c r="K22" s="117"/>
      <c r="L22" s="117">
        <v>902</v>
      </c>
      <c r="M22" s="118">
        <f t="shared" si="6"/>
        <v>0</v>
      </c>
      <c r="N22" s="118">
        <f t="shared" si="6"/>
        <v>35729</v>
      </c>
    </row>
    <row r="23" spans="1:14" ht="12.75" customHeight="1">
      <c r="A23" s="122">
        <v>20</v>
      </c>
      <c r="B23" s="124" t="s">
        <v>81</v>
      </c>
      <c r="C23" s="103">
        <f aca="true" t="shared" si="7" ref="C23:N23">SUM(C20:C22)</f>
        <v>0</v>
      </c>
      <c r="D23" s="103">
        <f t="shared" si="7"/>
        <v>31277</v>
      </c>
      <c r="E23" s="103">
        <f t="shared" si="7"/>
        <v>0</v>
      </c>
      <c r="F23" s="103">
        <f t="shared" si="7"/>
        <v>64267</v>
      </c>
      <c r="G23" s="103">
        <f t="shared" si="7"/>
        <v>0</v>
      </c>
      <c r="H23" s="103">
        <f t="shared" si="7"/>
        <v>76025</v>
      </c>
      <c r="I23" s="103">
        <f t="shared" si="7"/>
        <v>0</v>
      </c>
      <c r="J23" s="103">
        <f t="shared" si="7"/>
        <v>410</v>
      </c>
      <c r="K23" s="103">
        <f t="shared" si="7"/>
        <v>0</v>
      </c>
      <c r="L23" s="103">
        <f t="shared" si="7"/>
        <v>4221</v>
      </c>
      <c r="M23" s="120">
        <f t="shared" si="7"/>
        <v>0</v>
      </c>
      <c r="N23" s="121">
        <f t="shared" si="7"/>
        <v>176200</v>
      </c>
    </row>
    <row r="24" spans="1:14" ht="12.75" customHeight="1">
      <c r="A24" s="125">
        <v>21</v>
      </c>
      <c r="B24" s="124" t="s">
        <v>82</v>
      </c>
      <c r="C24" s="104"/>
      <c r="D24" s="104">
        <v>42556</v>
      </c>
      <c r="E24" s="104"/>
      <c r="F24" s="104">
        <v>0</v>
      </c>
      <c r="G24" s="104"/>
      <c r="H24" s="104">
        <v>0</v>
      </c>
      <c r="I24" s="104"/>
      <c r="J24" s="104">
        <v>0</v>
      </c>
      <c r="K24" s="104"/>
      <c r="L24" s="104">
        <v>0</v>
      </c>
      <c r="M24" s="118">
        <f>C24+E24+G24+I24+K24</f>
        <v>0</v>
      </c>
      <c r="N24" s="118">
        <f>D24+F24+H24+J24+L24</f>
        <v>42556</v>
      </c>
    </row>
    <row r="25" spans="1:14" ht="12.75" customHeight="1">
      <c r="A25" s="125">
        <v>22</v>
      </c>
      <c r="B25" s="124" t="s">
        <v>83</v>
      </c>
      <c r="C25" s="104"/>
      <c r="D25" s="104">
        <v>295048</v>
      </c>
      <c r="E25" s="104"/>
      <c r="F25" s="104">
        <v>2997</v>
      </c>
      <c r="G25" s="104"/>
      <c r="H25" s="104">
        <v>3871</v>
      </c>
      <c r="I25" s="104"/>
      <c r="J25" s="104">
        <v>3</v>
      </c>
      <c r="K25" s="104"/>
      <c r="L25" s="104">
        <v>3955</v>
      </c>
      <c r="M25" s="118">
        <f>C25+E25+G25+I25+K25</f>
        <v>0</v>
      </c>
      <c r="N25" s="118">
        <f>D25+F25+H25+J25+L25</f>
        <v>305874</v>
      </c>
    </row>
    <row r="26" spans="1:14" ht="17.25" customHeight="1">
      <c r="A26" s="126">
        <v>23</v>
      </c>
      <c r="B26" s="101" t="s">
        <v>98</v>
      </c>
      <c r="C26" s="68">
        <f>C7+C10+C14+C19+C23+C24+C25</f>
        <v>0</v>
      </c>
      <c r="D26" s="68">
        <v>-140771</v>
      </c>
      <c r="E26" s="68">
        <f>E7+E10+E14+E19+E23+E24+E25</f>
        <v>0</v>
      </c>
      <c r="F26" s="68">
        <v>1343</v>
      </c>
      <c r="G26" s="68">
        <f>G7+G10+G14+G19+G23+G24+G25</f>
        <v>0</v>
      </c>
      <c r="H26" s="68">
        <v>-16540</v>
      </c>
      <c r="I26" s="68">
        <f>I7+I10+I14+I19+I23+I24+I25</f>
        <v>0</v>
      </c>
      <c r="J26" s="68">
        <v>27</v>
      </c>
      <c r="K26" s="68">
        <f>K7+K10+K14+K19+K23+K24+K25</f>
        <v>0</v>
      </c>
      <c r="L26" s="68">
        <v>578</v>
      </c>
      <c r="M26" s="134">
        <v>0</v>
      </c>
      <c r="N26" s="134">
        <v>-155363</v>
      </c>
    </row>
    <row r="27" spans="1:14" ht="12.75" customHeight="1">
      <c r="A27" s="125">
        <v>24</v>
      </c>
      <c r="B27" s="123" t="s">
        <v>84</v>
      </c>
      <c r="C27" s="104"/>
      <c r="D27" s="104">
        <v>0</v>
      </c>
      <c r="E27" s="104"/>
      <c r="F27" s="104">
        <v>0</v>
      </c>
      <c r="G27" s="104"/>
      <c r="H27" s="104">
        <v>0</v>
      </c>
      <c r="I27" s="104"/>
      <c r="J27" s="104"/>
      <c r="K27" s="104"/>
      <c r="L27" s="104">
        <v>0</v>
      </c>
      <c r="M27" s="118">
        <f aca="true" t="shared" si="8" ref="M27:N29">C27+E27+G27+I27+K27</f>
        <v>0</v>
      </c>
      <c r="N27" s="118">
        <f t="shared" si="8"/>
        <v>0</v>
      </c>
    </row>
    <row r="28" spans="1:14" ht="26.25" customHeight="1">
      <c r="A28" s="125">
        <v>25</v>
      </c>
      <c r="B28" s="123" t="s">
        <v>85</v>
      </c>
      <c r="C28" s="104"/>
      <c r="D28" s="104">
        <v>422</v>
      </c>
      <c r="E28" s="104"/>
      <c r="F28" s="104">
        <v>1</v>
      </c>
      <c r="G28" s="104"/>
      <c r="H28" s="104">
        <v>2</v>
      </c>
      <c r="I28" s="104"/>
      <c r="J28" s="104"/>
      <c r="K28" s="104"/>
      <c r="L28" s="104">
        <v>0</v>
      </c>
      <c r="M28" s="118">
        <f t="shared" si="8"/>
        <v>0</v>
      </c>
      <c r="N28" s="118">
        <f t="shared" si="8"/>
        <v>425</v>
      </c>
    </row>
    <row r="29" spans="1:14" ht="12.75" customHeight="1">
      <c r="A29" s="125">
        <v>26</v>
      </c>
      <c r="B29" s="123" t="s">
        <v>86</v>
      </c>
      <c r="C29" s="104"/>
      <c r="D29" s="104">
        <v>0</v>
      </c>
      <c r="E29" s="104"/>
      <c r="F29" s="104">
        <v>0</v>
      </c>
      <c r="G29" s="104"/>
      <c r="H29" s="104">
        <v>0</v>
      </c>
      <c r="I29" s="104"/>
      <c r="J29" s="104"/>
      <c r="K29" s="104"/>
      <c r="L29" s="104">
        <v>0</v>
      </c>
      <c r="M29" s="118">
        <f t="shared" si="8"/>
        <v>0</v>
      </c>
      <c r="N29" s="118">
        <f t="shared" si="8"/>
        <v>0</v>
      </c>
    </row>
    <row r="30" spans="1:14" ht="12.75" customHeight="1">
      <c r="A30" s="125">
        <v>27</v>
      </c>
      <c r="B30" s="123" t="s">
        <v>87</v>
      </c>
      <c r="C30" s="104"/>
      <c r="D30" s="104">
        <v>0</v>
      </c>
      <c r="E30" s="104"/>
      <c r="F30" s="104">
        <v>0</v>
      </c>
      <c r="G30" s="104"/>
      <c r="H30" s="104">
        <v>0</v>
      </c>
      <c r="I30" s="104"/>
      <c r="J30" s="104"/>
      <c r="K30" s="104"/>
      <c r="L30" s="104">
        <v>0</v>
      </c>
      <c r="M30" s="136"/>
      <c r="N30" s="137">
        <f>D30+F30+H30+J30+L30</f>
        <v>0</v>
      </c>
    </row>
    <row r="31" spans="1:14" ht="12.75" customHeight="1">
      <c r="A31" s="125">
        <v>28</v>
      </c>
      <c r="B31" s="124" t="s">
        <v>88</v>
      </c>
      <c r="C31" s="103">
        <f aca="true" t="shared" si="9" ref="C31:N31">SUM(C27:C29)</f>
        <v>0</v>
      </c>
      <c r="D31" s="103">
        <f t="shared" si="9"/>
        <v>422</v>
      </c>
      <c r="E31" s="103">
        <f t="shared" si="9"/>
        <v>0</v>
      </c>
      <c r="F31" s="103">
        <f t="shared" si="9"/>
        <v>1</v>
      </c>
      <c r="G31" s="103">
        <f t="shared" si="9"/>
        <v>0</v>
      </c>
      <c r="H31" s="103">
        <f t="shared" si="9"/>
        <v>2</v>
      </c>
      <c r="I31" s="103">
        <f t="shared" si="9"/>
        <v>0</v>
      </c>
      <c r="J31" s="103">
        <f t="shared" si="9"/>
        <v>0</v>
      </c>
      <c r="K31" s="103">
        <f t="shared" si="9"/>
        <v>0</v>
      </c>
      <c r="L31" s="103">
        <f t="shared" si="9"/>
        <v>0</v>
      </c>
      <c r="M31" s="120">
        <f t="shared" si="9"/>
        <v>0</v>
      </c>
      <c r="N31" s="121">
        <f t="shared" si="9"/>
        <v>425</v>
      </c>
    </row>
    <row r="32" spans="1:14" ht="12.75" customHeight="1">
      <c r="A32" s="125">
        <v>29</v>
      </c>
      <c r="B32" s="123" t="s">
        <v>89</v>
      </c>
      <c r="C32" s="104"/>
      <c r="D32" s="104">
        <v>32</v>
      </c>
      <c r="E32" s="104"/>
      <c r="F32" s="104">
        <v>9</v>
      </c>
      <c r="G32" s="104"/>
      <c r="H32" s="104">
        <v>16</v>
      </c>
      <c r="I32" s="104"/>
      <c r="J32" s="104"/>
      <c r="K32" s="104"/>
      <c r="L32" s="104">
        <v>1</v>
      </c>
      <c r="M32" s="118">
        <f aca="true" t="shared" si="10" ref="M32:N35">C32+E32+G32+I32+K32</f>
        <v>0</v>
      </c>
      <c r="N32" s="118">
        <f t="shared" si="10"/>
        <v>58</v>
      </c>
    </row>
    <row r="33" spans="1:14" ht="12.75" customHeight="1">
      <c r="A33" s="125">
        <v>30</v>
      </c>
      <c r="B33" s="123" t="s">
        <v>90</v>
      </c>
      <c r="C33" s="104"/>
      <c r="D33" s="104">
        <v>0</v>
      </c>
      <c r="E33" s="104"/>
      <c r="F33" s="104">
        <v>0</v>
      </c>
      <c r="G33" s="104"/>
      <c r="H33" s="104">
        <v>0</v>
      </c>
      <c r="I33" s="104"/>
      <c r="J33" s="104"/>
      <c r="K33" s="104"/>
      <c r="L33" s="104">
        <v>0</v>
      </c>
      <c r="M33" s="118">
        <f t="shared" si="10"/>
        <v>0</v>
      </c>
      <c r="N33" s="118">
        <f t="shared" si="10"/>
        <v>0</v>
      </c>
    </row>
    <row r="34" spans="1:14" ht="12.75" customHeight="1">
      <c r="A34" s="125">
        <v>31</v>
      </c>
      <c r="B34" s="123" t="s">
        <v>91</v>
      </c>
      <c r="C34" s="104"/>
      <c r="D34" s="104">
        <v>0</v>
      </c>
      <c r="E34" s="104"/>
      <c r="F34" s="104">
        <v>0</v>
      </c>
      <c r="G34" s="104"/>
      <c r="H34" s="104">
        <v>23</v>
      </c>
      <c r="I34" s="104"/>
      <c r="J34" s="104"/>
      <c r="K34" s="104"/>
      <c r="L34" s="104">
        <v>0</v>
      </c>
      <c r="M34" s="118">
        <f t="shared" si="10"/>
        <v>0</v>
      </c>
      <c r="N34" s="118">
        <f t="shared" si="10"/>
        <v>23</v>
      </c>
    </row>
    <row r="35" spans="1:14" ht="12.75" customHeight="1">
      <c r="A35" s="125">
        <v>32</v>
      </c>
      <c r="B35" s="123" t="s">
        <v>92</v>
      </c>
      <c r="C35" s="104"/>
      <c r="D35" s="104">
        <v>0</v>
      </c>
      <c r="E35" s="104"/>
      <c r="F35" s="104">
        <v>0</v>
      </c>
      <c r="G35" s="104"/>
      <c r="H35" s="104">
        <v>0</v>
      </c>
      <c r="I35" s="104"/>
      <c r="J35" s="104"/>
      <c r="K35" s="104"/>
      <c r="L35" s="104">
        <v>0</v>
      </c>
      <c r="M35" s="118">
        <f t="shared" si="10"/>
        <v>0</v>
      </c>
      <c r="N35" s="118">
        <f t="shared" si="10"/>
        <v>0</v>
      </c>
    </row>
    <row r="36" spans="1:14" ht="12.75" customHeight="1">
      <c r="A36" s="125">
        <v>33</v>
      </c>
      <c r="B36" s="124" t="s">
        <v>93</v>
      </c>
      <c r="C36" s="103">
        <f aca="true" t="shared" si="11" ref="C36:N36">SUM(C32:C34)</f>
        <v>0</v>
      </c>
      <c r="D36" s="103">
        <f>SUM(D32:D35)</f>
        <v>32</v>
      </c>
      <c r="E36" s="103">
        <f t="shared" si="11"/>
        <v>0</v>
      </c>
      <c r="F36" s="103">
        <f>SUM(F32:F35)</f>
        <v>9</v>
      </c>
      <c r="G36" s="103">
        <f t="shared" si="11"/>
        <v>0</v>
      </c>
      <c r="H36" s="103">
        <f>SUM(H32:H35)</f>
        <v>39</v>
      </c>
      <c r="I36" s="103">
        <f t="shared" si="11"/>
        <v>0</v>
      </c>
      <c r="J36" s="103">
        <f t="shared" si="11"/>
        <v>0</v>
      </c>
      <c r="K36" s="103">
        <f t="shared" si="11"/>
        <v>0</v>
      </c>
      <c r="L36" s="103">
        <f>SUM(L32:L35)</f>
        <v>1</v>
      </c>
      <c r="M36" s="120">
        <f t="shared" si="11"/>
        <v>0</v>
      </c>
      <c r="N36" s="121">
        <f t="shared" si="11"/>
        <v>81</v>
      </c>
    </row>
    <row r="37" spans="1:14" ht="18.75" customHeight="1">
      <c r="A37" s="126">
        <v>34</v>
      </c>
      <c r="B37" s="101" t="s">
        <v>99</v>
      </c>
      <c r="C37" s="68">
        <f aca="true" t="shared" si="12" ref="C37:M37">C31+C36</f>
        <v>0</v>
      </c>
      <c r="D37" s="68">
        <v>390</v>
      </c>
      <c r="E37" s="68">
        <f t="shared" si="12"/>
        <v>0</v>
      </c>
      <c r="F37" s="68">
        <v>-8</v>
      </c>
      <c r="G37" s="68">
        <f t="shared" si="12"/>
        <v>0</v>
      </c>
      <c r="H37" s="68">
        <v>-37</v>
      </c>
      <c r="I37" s="68">
        <f t="shared" si="12"/>
        <v>0</v>
      </c>
      <c r="J37" s="68">
        <f t="shared" si="12"/>
        <v>0</v>
      </c>
      <c r="K37" s="68">
        <f t="shared" si="12"/>
        <v>0</v>
      </c>
      <c r="L37" s="68">
        <v>-1</v>
      </c>
      <c r="M37" s="134">
        <f t="shared" si="12"/>
        <v>0</v>
      </c>
      <c r="N37" s="135">
        <v>344</v>
      </c>
    </row>
    <row r="38" spans="1:14" ht="17.25" customHeight="1">
      <c r="A38" s="126">
        <v>36</v>
      </c>
      <c r="B38" s="101" t="s">
        <v>100</v>
      </c>
      <c r="C38" s="68">
        <f aca="true" t="shared" si="13" ref="C38:N38">C26+C37</f>
        <v>0</v>
      </c>
      <c r="D38" s="68">
        <f t="shared" si="13"/>
        <v>-140381</v>
      </c>
      <c r="E38" s="68">
        <f t="shared" si="13"/>
        <v>0</v>
      </c>
      <c r="F38" s="68">
        <f t="shared" si="13"/>
        <v>1335</v>
      </c>
      <c r="G38" s="68">
        <f t="shared" si="13"/>
        <v>0</v>
      </c>
      <c r="H38" s="68">
        <f t="shared" si="13"/>
        <v>-16577</v>
      </c>
      <c r="I38" s="68">
        <f t="shared" si="13"/>
        <v>0</v>
      </c>
      <c r="J38" s="68">
        <f t="shared" si="13"/>
        <v>27</v>
      </c>
      <c r="K38" s="68">
        <f t="shared" si="13"/>
        <v>0</v>
      </c>
      <c r="L38" s="68">
        <f t="shared" si="13"/>
        <v>577</v>
      </c>
      <c r="M38" s="134">
        <f t="shared" si="13"/>
        <v>0</v>
      </c>
      <c r="N38" s="135">
        <f t="shared" si="13"/>
        <v>-155019</v>
      </c>
    </row>
    <row r="39" spans="1:14" ht="12.75" customHeight="1">
      <c r="A39" s="125">
        <v>37</v>
      </c>
      <c r="B39" s="123" t="s">
        <v>94</v>
      </c>
      <c r="C39" s="104"/>
      <c r="D39" s="104">
        <v>55326</v>
      </c>
      <c r="E39" s="104"/>
      <c r="F39" s="104">
        <v>0</v>
      </c>
      <c r="G39" s="104"/>
      <c r="H39" s="104">
        <v>0</v>
      </c>
      <c r="I39" s="104"/>
      <c r="J39" s="104"/>
      <c r="K39" s="104"/>
      <c r="L39" s="104"/>
      <c r="M39" s="118">
        <f>C39+E39+G39+I39+K39</f>
        <v>0</v>
      </c>
      <c r="N39" s="118">
        <f>D39+F39+H39+J39+L39</f>
        <v>55326</v>
      </c>
    </row>
    <row r="40" spans="1:14" ht="12.75" customHeight="1">
      <c r="A40" s="125">
        <v>38</v>
      </c>
      <c r="B40" s="123" t="s">
        <v>95</v>
      </c>
      <c r="C40" s="104"/>
      <c r="D40" s="104">
        <v>83526</v>
      </c>
      <c r="E40" s="104"/>
      <c r="F40" s="104">
        <v>0</v>
      </c>
      <c r="G40" s="104"/>
      <c r="H40" s="104">
        <v>17996</v>
      </c>
      <c r="I40" s="104"/>
      <c r="J40" s="104"/>
      <c r="K40" s="104"/>
      <c r="L40" s="104"/>
      <c r="M40" s="118">
        <f>C40+E40+G40+I40+K40</f>
        <v>0</v>
      </c>
      <c r="N40" s="118">
        <f>D40+F40+H40+J40+L40</f>
        <v>101522</v>
      </c>
    </row>
    <row r="41" spans="1:14" ht="12.75" customHeight="1">
      <c r="A41" s="125">
        <v>39</v>
      </c>
      <c r="B41" s="124" t="s">
        <v>96</v>
      </c>
      <c r="C41" s="103">
        <f aca="true" t="shared" si="14" ref="C41:N41">SUM(C39:C40)</f>
        <v>0</v>
      </c>
      <c r="D41" s="103">
        <f t="shared" si="14"/>
        <v>138852</v>
      </c>
      <c r="E41" s="103">
        <f t="shared" si="14"/>
        <v>0</v>
      </c>
      <c r="F41" s="103">
        <f t="shared" si="14"/>
        <v>0</v>
      </c>
      <c r="G41" s="103">
        <f t="shared" si="14"/>
        <v>0</v>
      </c>
      <c r="H41" s="103">
        <f t="shared" si="14"/>
        <v>17996</v>
      </c>
      <c r="I41" s="103">
        <f t="shared" si="14"/>
        <v>0</v>
      </c>
      <c r="J41" s="103">
        <f t="shared" si="14"/>
        <v>0</v>
      </c>
      <c r="K41" s="103">
        <f t="shared" si="14"/>
        <v>0</v>
      </c>
      <c r="L41" s="103">
        <f t="shared" si="14"/>
        <v>0</v>
      </c>
      <c r="M41" s="120">
        <f t="shared" si="14"/>
        <v>0</v>
      </c>
      <c r="N41" s="121">
        <f t="shared" si="14"/>
        <v>156848</v>
      </c>
    </row>
    <row r="42" spans="1:14" ht="12.75" customHeight="1">
      <c r="A42" s="125">
        <v>40</v>
      </c>
      <c r="B42" s="124" t="s">
        <v>97</v>
      </c>
      <c r="C42" s="127"/>
      <c r="D42" s="127">
        <v>2365</v>
      </c>
      <c r="E42" s="127"/>
      <c r="F42" s="127">
        <v>0</v>
      </c>
      <c r="G42" s="127"/>
      <c r="H42" s="127">
        <v>0</v>
      </c>
      <c r="I42" s="127"/>
      <c r="J42" s="127"/>
      <c r="K42" s="127"/>
      <c r="L42" s="127"/>
      <c r="M42" s="118">
        <f>C42+E42+G42+I42+K42</f>
        <v>0</v>
      </c>
      <c r="N42" s="118">
        <f>D42+F42+H42+J42+L42</f>
        <v>2365</v>
      </c>
    </row>
    <row r="43" spans="1:14" ht="18.75" customHeight="1">
      <c r="A43" s="126">
        <v>41</v>
      </c>
      <c r="B43" s="101" t="s">
        <v>101</v>
      </c>
      <c r="C43" s="68">
        <f aca="true" t="shared" si="15" ref="C43:M44">C41+C42</f>
        <v>0</v>
      </c>
      <c r="D43" s="68">
        <v>136487</v>
      </c>
      <c r="E43" s="68">
        <f t="shared" si="15"/>
        <v>0</v>
      </c>
      <c r="F43" s="68">
        <f t="shared" si="15"/>
        <v>0</v>
      </c>
      <c r="G43" s="68">
        <f t="shared" si="15"/>
        <v>0</v>
      </c>
      <c r="H43" s="68">
        <f t="shared" si="15"/>
        <v>17996</v>
      </c>
      <c r="I43" s="68">
        <f t="shared" si="15"/>
        <v>0</v>
      </c>
      <c r="J43" s="68">
        <f t="shared" si="15"/>
        <v>0</v>
      </c>
      <c r="K43" s="68">
        <f t="shared" si="15"/>
        <v>0</v>
      </c>
      <c r="L43" s="68">
        <f t="shared" si="15"/>
        <v>0</v>
      </c>
      <c r="M43" s="68">
        <f t="shared" si="15"/>
        <v>0</v>
      </c>
      <c r="N43" s="135">
        <v>154483</v>
      </c>
    </row>
    <row r="44" spans="1:14" ht="18.75" customHeight="1" thickBot="1">
      <c r="A44" s="126">
        <v>42</v>
      </c>
      <c r="B44" s="101" t="s">
        <v>102</v>
      </c>
      <c r="C44" s="68">
        <f aca="true" t="shared" si="16" ref="C44:N44">C38+C43</f>
        <v>0</v>
      </c>
      <c r="D44" s="68">
        <f t="shared" si="16"/>
        <v>-3894</v>
      </c>
      <c r="E44" s="68">
        <f t="shared" si="16"/>
        <v>0</v>
      </c>
      <c r="F44" s="68">
        <f t="shared" si="16"/>
        <v>1335</v>
      </c>
      <c r="G44" s="68">
        <f t="shared" si="16"/>
        <v>0</v>
      </c>
      <c r="H44" s="68">
        <f t="shared" si="16"/>
        <v>1419</v>
      </c>
      <c r="I44" s="68">
        <f t="shared" si="16"/>
        <v>0</v>
      </c>
      <c r="J44" s="68">
        <f t="shared" si="16"/>
        <v>27</v>
      </c>
      <c r="K44" s="68">
        <f t="shared" si="16"/>
        <v>0</v>
      </c>
      <c r="L44" s="68">
        <f t="shared" si="16"/>
        <v>577</v>
      </c>
      <c r="M44" s="68">
        <f t="shared" si="15"/>
        <v>0</v>
      </c>
      <c r="N44" s="138">
        <f t="shared" si="16"/>
        <v>-536</v>
      </c>
    </row>
  </sheetData>
  <sheetProtection/>
  <mergeCells count="8">
    <mergeCell ref="M2:N2"/>
    <mergeCell ref="G2:H2"/>
    <mergeCell ref="I2:J2"/>
    <mergeCell ref="K2:L2"/>
    <mergeCell ref="C2:D2"/>
    <mergeCell ref="B2:B3"/>
    <mergeCell ref="A2:A3"/>
    <mergeCell ref="E2:F2"/>
  </mergeCells>
  <printOptions horizontalCentered="1" verticalCentered="1"/>
  <pageMargins left="0.35433070866141736" right="0.31496062992125984" top="0.11811023622047245" bottom="0.15748031496062992" header="0.1968503937007874" footer="0.2362204724409449"/>
  <pageSetup fitToHeight="1" fitToWidth="1" horizontalDpi="300" verticalDpi="300" orientation="landscape" paperSize="9" scale="47" r:id="rId1"/>
  <headerFooter alignWithMargins="0">
    <oddHeader>&amp;C&amp;"Arial,Félkövér"&amp;14ELEMI KÖLTSÉGVETÉSI EGYSÉGENKÉNTI EREDMÉNY-KIMUTATÁS 2014.12.31.&amp;R&amp;"Arial,Normál"16. sz.melléklet
e Ft</oddHeader>
  </headerFooter>
  <colBreaks count="1" manualBreakCount="1">
    <brk id="10" max="4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view="pageLayout" workbookViewId="0" topLeftCell="A13">
      <selection activeCell="N5" sqref="N5"/>
    </sheetView>
  </sheetViews>
  <sheetFormatPr defaultColWidth="8.796875" defaultRowHeight="15"/>
  <cols>
    <col min="1" max="1" width="3" style="0" customWidth="1"/>
    <col min="2" max="2" width="14.19921875" style="0" customWidth="1"/>
    <col min="3" max="3" width="9.59765625" style="0" bestFit="1" customWidth="1"/>
    <col min="4" max="4" width="8.69921875" style="0" customWidth="1"/>
    <col min="5" max="5" width="8" style="0" bestFit="1" customWidth="1"/>
    <col min="6" max="6" width="7.8984375" style="0" customWidth="1"/>
    <col min="7" max="7" width="9.59765625" style="0" bestFit="1" customWidth="1"/>
    <col min="8" max="8" width="8.5" style="0" customWidth="1"/>
    <col min="9" max="9" width="8" style="0" bestFit="1" customWidth="1"/>
    <col min="10" max="10" width="7.8984375" style="0" customWidth="1"/>
    <col min="11" max="11" width="9.69921875" style="0" customWidth="1"/>
    <col min="13" max="13" width="7.8984375" style="0" customWidth="1"/>
    <col min="14" max="14" width="8" style="0" customWidth="1"/>
  </cols>
  <sheetData>
    <row r="1" spans="13:14" ht="15.75">
      <c r="M1" s="735" t="s">
        <v>390</v>
      </c>
      <c r="N1" s="735"/>
    </row>
    <row r="3" spans="1:14" ht="15.75">
      <c r="A3" s="734" t="s">
        <v>389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</row>
    <row r="6" spans="1:6" ht="15.75">
      <c r="A6" s="512"/>
      <c r="B6" s="512"/>
      <c r="C6" s="512"/>
      <c r="D6" s="512"/>
      <c r="E6" s="512"/>
      <c r="F6" s="512"/>
    </row>
    <row r="7" spans="1:14" ht="16.5" thickBot="1">
      <c r="A7" s="513" t="str">
        <f>'[5]Adatlap'!A1</f>
        <v>Gyöngyössolymos Önkormányzata</v>
      </c>
      <c r="B7" s="513"/>
      <c r="C7" s="513"/>
      <c r="D7" s="513"/>
      <c r="E7" s="513"/>
      <c r="G7" s="515"/>
      <c r="H7" s="515"/>
      <c r="I7" s="515"/>
      <c r="J7" s="515"/>
      <c r="K7" s="515"/>
      <c r="L7" s="515"/>
      <c r="M7" s="515"/>
      <c r="N7" s="514" t="s">
        <v>202</v>
      </c>
    </row>
    <row r="8" spans="1:14" ht="16.5" thickTop="1">
      <c r="A8" s="743" t="s">
        <v>191</v>
      </c>
      <c r="B8" s="746" t="s">
        <v>210</v>
      </c>
      <c r="C8" s="736" t="s">
        <v>208</v>
      </c>
      <c r="D8" s="737"/>
      <c r="E8" s="737"/>
      <c r="F8" s="738"/>
      <c r="G8" s="736" t="s">
        <v>207</v>
      </c>
      <c r="H8" s="737"/>
      <c r="I8" s="737"/>
      <c r="J8" s="738"/>
      <c r="K8" s="736" t="s">
        <v>32</v>
      </c>
      <c r="L8" s="737"/>
      <c r="M8" s="737"/>
      <c r="N8" s="738"/>
    </row>
    <row r="9" spans="1:14" ht="15.75">
      <c r="A9" s="744"/>
      <c r="B9" s="747"/>
      <c r="C9" s="739" t="s">
        <v>209</v>
      </c>
      <c r="D9" s="740"/>
      <c r="E9" s="741"/>
      <c r="F9" s="742" t="s">
        <v>192</v>
      </c>
      <c r="G9" s="739" t="s">
        <v>209</v>
      </c>
      <c r="H9" s="740"/>
      <c r="I9" s="741"/>
      <c r="J9" s="742" t="s">
        <v>192</v>
      </c>
      <c r="K9" s="739" t="s">
        <v>209</v>
      </c>
      <c r="L9" s="740"/>
      <c r="M9" s="741"/>
      <c r="N9" s="742" t="s">
        <v>192</v>
      </c>
    </row>
    <row r="10" spans="1:14" ht="51">
      <c r="A10" s="745"/>
      <c r="B10" s="748"/>
      <c r="C10" s="516" t="s">
        <v>388</v>
      </c>
      <c r="D10" s="517" t="s">
        <v>194</v>
      </c>
      <c r="E10" s="517" t="s">
        <v>2</v>
      </c>
      <c r="F10" s="742"/>
      <c r="G10" s="516" t="s">
        <v>388</v>
      </c>
      <c r="H10" s="517" t="s">
        <v>194</v>
      </c>
      <c r="I10" s="517" t="s">
        <v>2</v>
      </c>
      <c r="J10" s="742"/>
      <c r="K10" s="516" t="s">
        <v>388</v>
      </c>
      <c r="L10" s="517" t="s">
        <v>194</v>
      </c>
      <c r="M10" s="517" t="s">
        <v>2</v>
      </c>
      <c r="N10" s="742"/>
    </row>
    <row r="11" spans="1:14" ht="16.5" thickBot="1">
      <c r="A11" s="518">
        <v>1</v>
      </c>
      <c r="B11" s="519">
        <v>2</v>
      </c>
      <c r="C11" s="520">
        <v>3</v>
      </c>
      <c r="D11" s="521">
        <v>4</v>
      </c>
      <c r="E11" s="522">
        <v>5</v>
      </c>
      <c r="F11" s="521">
        <v>6</v>
      </c>
      <c r="G11" s="520">
        <v>3</v>
      </c>
      <c r="H11" s="521">
        <v>4</v>
      </c>
      <c r="I11" s="522">
        <v>5</v>
      </c>
      <c r="J11" s="521">
        <v>6</v>
      </c>
      <c r="K11" s="520">
        <v>3</v>
      </c>
      <c r="L11" s="521">
        <v>4</v>
      </c>
      <c r="M11" s="522">
        <v>5</v>
      </c>
      <c r="N11" s="521">
        <v>6</v>
      </c>
    </row>
    <row r="12" spans="1:14" ht="16.5" thickTop="1">
      <c r="A12" s="523">
        <v>1</v>
      </c>
      <c r="B12" s="524" t="s">
        <v>329</v>
      </c>
      <c r="C12" s="525">
        <v>750</v>
      </c>
      <c r="D12" s="526">
        <v>250</v>
      </c>
      <c r="E12" s="527">
        <f>SUM(C12:D12)</f>
        <v>1000</v>
      </c>
      <c r="F12" s="528">
        <v>1000</v>
      </c>
      <c r="G12" s="525">
        <v>750</v>
      </c>
      <c r="H12" s="526">
        <v>250</v>
      </c>
      <c r="I12" s="527">
        <f>SUM(G12:H12)</f>
        <v>1000</v>
      </c>
      <c r="J12" s="528">
        <v>1000</v>
      </c>
      <c r="K12" s="525">
        <v>0</v>
      </c>
      <c r="L12" s="526">
        <v>0</v>
      </c>
      <c r="M12" s="527">
        <f>SUM(K12:L12)</f>
        <v>0</v>
      </c>
      <c r="N12" s="528">
        <v>0</v>
      </c>
    </row>
    <row r="13" spans="1:14" ht="16.5" thickBot="1">
      <c r="A13" s="529"/>
      <c r="B13" s="530"/>
      <c r="C13" s="531"/>
      <c r="D13" s="532"/>
      <c r="E13" s="526"/>
      <c r="F13" s="533"/>
      <c r="G13" s="531"/>
      <c r="H13" s="532"/>
      <c r="I13" s="526"/>
      <c r="J13" s="533"/>
      <c r="K13" s="531"/>
      <c r="L13" s="532"/>
      <c r="M13" s="526"/>
      <c r="N13" s="533"/>
    </row>
    <row r="14" spans="1:14" ht="17.25" thickBot="1" thickTop="1">
      <c r="A14" s="732" t="s">
        <v>195</v>
      </c>
      <c r="B14" s="733"/>
      <c r="C14" s="534">
        <f aca="true" t="shared" si="0" ref="C14:N14">SUM(C12:C12)</f>
        <v>750</v>
      </c>
      <c r="D14" s="535">
        <f t="shared" si="0"/>
        <v>250</v>
      </c>
      <c r="E14" s="535">
        <f t="shared" si="0"/>
        <v>1000</v>
      </c>
      <c r="F14" s="535">
        <f t="shared" si="0"/>
        <v>1000</v>
      </c>
      <c r="G14" s="534">
        <f t="shared" si="0"/>
        <v>750</v>
      </c>
      <c r="H14" s="535">
        <f t="shared" si="0"/>
        <v>250</v>
      </c>
      <c r="I14" s="535">
        <f t="shared" si="0"/>
        <v>1000</v>
      </c>
      <c r="J14" s="535">
        <f t="shared" si="0"/>
        <v>1000</v>
      </c>
      <c r="K14" s="534">
        <f t="shared" si="0"/>
        <v>0</v>
      </c>
      <c r="L14" s="535">
        <f t="shared" si="0"/>
        <v>0</v>
      </c>
      <c r="M14" s="535">
        <f t="shared" si="0"/>
        <v>0</v>
      </c>
      <c r="N14" s="535">
        <f t="shared" si="0"/>
        <v>0</v>
      </c>
    </row>
    <row r="15" ht="16.5" thickTop="1"/>
  </sheetData>
  <sheetProtection/>
  <mergeCells count="14">
    <mergeCell ref="B8:B10"/>
    <mergeCell ref="C8:F8"/>
    <mergeCell ref="C9:E9"/>
    <mergeCell ref="F9:F10"/>
    <mergeCell ref="A14:B14"/>
    <mergeCell ref="A3:N3"/>
    <mergeCell ref="M1:N1"/>
    <mergeCell ref="G8:J8"/>
    <mergeCell ref="G9:I9"/>
    <mergeCell ref="J9:J10"/>
    <mergeCell ref="K8:N8"/>
    <mergeCell ref="K9:M9"/>
    <mergeCell ref="N9:N10"/>
    <mergeCell ref="A8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36" sqref="D36"/>
    </sheetView>
  </sheetViews>
  <sheetFormatPr defaultColWidth="8.796875" defaultRowHeight="15"/>
  <cols>
    <col min="1" max="1" width="9" style="13" customWidth="1"/>
    <col min="2" max="2" width="39" style="13" customWidth="1"/>
    <col min="3" max="3" width="13.59765625" style="13" customWidth="1"/>
    <col min="4" max="4" width="11.3984375" style="13" customWidth="1"/>
    <col min="5" max="5" width="13.59765625" style="13" customWidth="1"/>
    <col min="6" max="16384" width="9" style="13" customWidth="1"/>
  </cols>
  <sheetData>
    <row r="1" spans="1:5" ht="17.25">
      <c r="A1" s="64"/>
      <c r="B1" s="10"/>
      <c r="C1" s="11"/>
      <c r="D1" s="63"/>
      <c r="E1" s="63" t="s">
        <v>308</v>
      </c>
    </row>
    <row r="2" spans="1:5" ht="18">
      <c r="A2" s="539" t="s">
        <v>179</v>
      </c>
      <c r="B2" s="537"/>
      <c r="C2" s="537"/>
      <c r="D2" s="537"/>
      <c r="E2" s="537"/>
    </row>
    <row r="3" spans="1:5" ht="16.5" customHeight="1">
      <c r="A3" s="536">
        <v>42004</v>
      </c>
      <c r="B3" s="537"/>
      <c r="C3" s="537"/>
      <c r="D3" s="537"/>
      <c r="E3" s="537"/>
    </row>
    <row r="4" spans="1:5" ht="29.25" customHeight="1">
      <c r="A4" s="140"/>
      <c r="B4" s="139"/>
      <c r="C4" s="139"/>
      <c r="D4" s="139"/>
      <c r="E4" s="139"/>
    </row>
    <row r="5" spans="1:5" ht="15.75" customHeight="1" thickBot="1">
      <c r="A5" s="64" t="str">
        <f>Adatlap!A1</f>
        <v>Gyöngyössolymos Önkormányzat</v>
      </c>
      <c r="B5" s="14"/>
      <c r="C5" s="12"/>
      <c r="D5" s="12"/>
      <c r="E5" s="63" t="s">
        <v>307</v>
      </c>
    </row>
    <row r="6" spans="1:5" ht="26.25" thickBot="1">
      <c r="A6" s="545" t="s">
        <v>24</v>
      </c>
      <c r="B6" s="538"/>
      <c r="C6" s="66" t="s">
        <v>160</v>
      </c>
      <c r="D6" s="66" t="s">
        <v>161</v>
      </c>
      <c r="E6" s="66" t="s">
        <v>162</v>
      </c>
    </row>
    <row r="7" spans="1:5" ht="15.75" customHeight="1">
      <c r="A7" s="60" t="s">
        <v>9</v>
      </c>
      <c r="B7" s="58" t="s">
        <v>103</v>
      </c>
      <c r="C7" s="45">
        <f>SUM(C8:C11)</f>
        <v>1725224</v>
      </c>
      <c r="D7" s="45">
        <f>SUM(D8:D11)</f>
        <v>0</v>
      </c>
      <c r="E7" s="45">
        <f>SUM(E8:E11)</f>
        <v>1773634</v>
      </c>
    </row>
    <row r="8" spans="1:5" ht="15.75" customHeight="1">
      <c r="A8" s="61" t="s">
        <v>10</v>
      </c>
      <c r="B8" s="54" t="s">
        <v>3</v>
      </c>
      <c r="C8" s="46">
        <v>0</v>
      </c>
      <c r="D8" s="46"/>
      <c r="E8" s="46">
        <v>196</v>
      </c>
    </row>
    <row r="9" spans="1:5" ht="15.75" customHeight="1">
      <c r="A9" s="61" t="s">
        <v>11</v>
      </c>
      <c r="B9" s="54" t="s">
        <v>4</v>
      </c>
      <c r="C9" s="46">
        <v>1714724</v>
      </c>
      <c r="D9" s="46"/>
      <c r="E9" s="46">
        <v>1762938</v>
      </c>
    </row>
    <row r="10" spans="1:5" ht="15.75" customHeight="1">
      <c r="A10" s="61" t="s">
        <v>12</v>
      </c>
      <c r="B10" s="54" t="s">
        <v>13</v>
      </c>
      <c r="C10" s="46">
        <v>10500</v>
      </c>
      <c r="D10" s="46"/>
      <c r="E10" s="46">
        <v>10500</v>
      </c>
    </row>
    <row r="11" spans="1:5" ht="38.25" customHeight="1">
      <c r="A11" s="61" t="s">
        <v>14</v>
      </c>
      <c r="B11" s="55" t="s">
        <v>104</v>
      </c>
      <c r="C11" s="46">
        <v>0</v>
      </c>
      <c r="D11" s="46"/>
      <c r="E11" s="46">
        <v>0</v>
      </c>
    </row>
    <row r="12" spans="1:5" ht="15.75" customHeight="1">
      <c r="A12" s="62" t="s">
        <v>15</v>
      </c>
      <c r="B12" s="52" t="s">
        <v>105</v>
      </c>
      <c r="C12" s="47">
        <f>SUM(C13:C14)</f>
        <v>1085</v>
      </c>
      <c r="D12" s="47">
        <f>SUM(D13:D14)</f>
        <v>0</v>
      </c>
      <c r="E12" s="47">
        <f>SUM(E13:E14)</f>
        <v>797</v>
      </c>
    </row>
    <row r="13" spans="1:5" ht="15.75" customHeight="1">
      <c r="A13" s="61" t="s">
        <v>10</v>
      </c>
      <c r="B13" s="54" t="s">
        <v>5</v>
      </c>
      <c r="C13" s="46">
        <v>1085</v>
      </c>
      <c r="D13" s="46"/>
      <c r="E13" s="46">
        <v>797</v>
      </c>
    </row>
    <row r="14" spans="1:5" ht="15.75" customHeight="1">
      <c r="A14" s="61" t="s">
        <v>11</v>
      </c>
      <c r="B14" s="54" t="s">
        <v>7</v>
      </c>
      <c r="C14" s="46">
        <v>0</v>
      </c>
      <c r="D14" s="46"/>
      <c r="E14" s="46">
        <v>0</v>
      </c>
    </row>
    <row r="15" spans="1:5" ht="15.75" customHeight="1">
      <c r="A15" s="62" t="s">
        <v>17</v>
      </c>
      <c r="B15" s="52" t="s">
        <v>8</v>
      </c>
      <c r="C15" s="47">
        <f>SUM(C16:C17)</f>
        <v>77855</v>
      </c>
      <c r="D15" s="47">
        <f>SUM(D16:D17)</f>
        <v>0</v>
      </c>
      <c r="E15" s="47">
        <f>SUM(E16:E17)</f>
        <v>28222</v>
      </c>
    </row>
    <row r="16" spans="1:5" ht="15.75" customHeight="1">
      <c r="A16" s="61" t="s">
        <v>127</v>
      </c>
      <c r="B16" s="54" t="s">
        <v>125</v>
      </c>
      <c r="C16" s="46">
        <v>77513</v>
      </c>
      <c r="D16" s="46"/>
      <c r="E16" s="46">
        <v>27829</v>
      </c>
    </row>
    <row r="17" spans="1:5" ht="15.75" customHeight="1">
      <c r="A17" s="61" t="s">
        <v>16</v>
      </c>
      <c r="B17" s="54" t="s">
        <v>126</v>
      </c>
      <c r="C17" s="46">
        <v>342</v>
      </c>
      <c r="D17" s="46"/>
      <c r="E17" s="46">
        <v>393</v>
      </c>
    </row>
    <row r="18" spans="1:5" ht="15.75" customHeight="1">
      <c r="A18" s="62" t="s">
        <v>18</v>
      </c>
      <c r="B18" s="52" t="s">
        <v>6</v>
      </c>
      <c r="C18" s="47">
        <f>SUM(C19:C21)</f>
        <v>28143</v>
      </c>
      <c r="D18" s="47">
        <f>SUM(D19:D21)</f>
        <v>0</v>
      </c>
      <c r="E18" s="47">
        <f>SUM(E19:E21)</f>
        <v>18449</v>
      </c>
    </row>
    <row r="19" spans="1:5" ht="15.75" customHeight="1">
      <c r="A19" s="61" t="s">
        <v>10</v>
      </c>
      <c r="B19" s="54" t="s">
        <v>117</v>
      </c>
      <c r="C19" s="46">
        <v>27543</v>
      </c>
      <c r="D19" s="46"/>
      <c r="E19" s="46">
        <v>17799</v>
      </c>
    </row>
    <row r="20" spans="1:5" ht="15.75" customHeight="1">
      <c r="A20" s="61" t="s">
        <v>11</v>
      </c>
      <c r="B20" s="54" t="s">
        <v>118</v>
      </c>
      <c r="C20" s="46">
        <v>0</v>
      </c>
      <c r="D20" s="46"/>
      <c r="E20" s="46">
        <v>0</v>
      </c>
    </row>
    <row r="21" spans="1:5" ht="15.75" customHeight="1">
      <c r="A21" s="61" t="s">
        <v>12</v>
      </c>
      <c r="B21" s="54" t="s">
        <v>124</v>
      </c>
      <c r="C21" s="46">
        <v>600</v>
      </c>
      <c r="D21" s="46"/>
      <c r="E21" s="46">
        <v>650</v>
      </c>
    </row>
    <row r="22" spans="1:5" ht="15.75" customHeight="1">
      <c r="A22" s="62" t="s">
        <v>19</v>
      </c>
      <c r="B22" s="52" t="s">
        <v>106</v>
      </c>
      <c r="C22" s="47">
        <v>18422</v>
      </c>
      <c r="D22" s="47"/>
      <c r="E22" s="47">
        <v>20031</v>
      </c>
    </row>
    <row r="23" spans="1:5" ht="15.75" customHeight="1">
      <c r="A23" s="62" t="s">
        <v>36</v>
      </c>
      <c r="B23" s="52" t="s">
        <v>107</v>
      </c>
      <c r="C23" s="47">
        <v>0</v>
      </c>
      <c r="D23" s="47"/>
      <c r="E23" s="47">
        <v>0</v>
      </c>
    </row>
    <row r="24" spans="1:5" ht="15.75" customHeight="1">
      <c r="A24" s="59"/>
      <c r="B24" s="50" t="s">
        <v>25</v>
      </c>
      <c r="C24" s="15">
        <f>C7+C12+C15+C18+C22+C23</f>
        <v>1850729</v>
      </c>
      <c r="D24" s="15">
        <f>D7+D12+D15+D18+D22+D23</f>
        <v>0</v>
      </c>
      <c r="E24" s="15">
        <f>E7+E12+E15+E18+E22+E23</f>
        <v>1841133</v>
      </c>
    </row>
    <row r="25" spans="1:5" ht="15" customHeight="1" thickBot="1">
      <c r="A25" s="49"/>
      <c r="B25" s="49"/>
      <c r="C25" s="48"/>
      <c r="D25" s="48"/>
      <c r="E25" s="48"/>
    </row>
    <row r="26" spans="1:5" ht="43.5" customHeight="1" thickBot="1">
      <c r="A26" s="545" t="s">
        <v>26</v>
      </c>
      <c r="B26" s="538"/>
      <c r="C26" s="66" t="s">
        <v>160</v>
      </c>
      <c r="D26" s="66" t="s">
        <v>161</v>
      </c>
      <c r="E26" s="66" t="s">
        <v>162</v>
      </c>
    </row>
    <row r="27" spans="1:5" ht="15.75" customHeight="1">
      <c r="A27" s="57" t="s">
        <v>108</v>
      </c>
      <c r="B27" s="58" t="s">
        <v>27</v>
      </c>
      <c r="C27" s="45">
        <f>SUM(C28:C33)</f>
        <v>1831746</v>
      </c>
      <c r="D27" s="45">
        <f>SUM(D28:D33)</f>
        <v>0</v>
      </c>
      <c r="E27" s="45">
        <f>SUM(E28:E33)</f>
        <v>1831210</v>
      </c>
    </row>
    <row r="28" spans="1:5" ht="15.75" customHeight="1">
      <c r="A28" s="53" t="s">
        <v>10</v>
      </c>
      <c r="B28" s="54" t="s">
        <v>110</v>
      </c>
      <c r="C28" s="46">
        <v>2056142</v>
      </c>
      <c r="D28" s="46"/>
      <c r="E28" s="46">
        <v>2056142</v>
      </c>
    </row>
    <row r="29" spans="1:5" ht="15.75" customHeight="1">
      <c r="A29" s="53" t="s">
        <v>11</v>
      </c>
      <c r="B29" s="54" t="s">
        <v>111</v>
      </c>
      <c r="C29" s="46"/>
      <c r="D29" s="46"/>
      <c r="E29" s="46"/>
    </row>
    <row r="30" spans="1:5" ht="15.75" customHeight="1">
      <c r="A30" s="53" t="s">
        <v>0</v>
      </c>
      <c r="B30" s="54" t="s">
        <v>112</v>
      </c>
      <c r="C30" s="46">
        <v>77513</v>
      </c>
      <c r="D30" s="46"/>
      <c r="E30" s="46">
        <v>77513</v>
      </c>
    </row>
    <row r="31" spans="1:5" s="16" customFormat="1" ht="15.75" customHeight="1">
      <c r="A31" s="53" t="s">
        <v>14</v>
      </c>
      <c r="B31" s="54" t="s">
        <v>309</v>
      </c>
      <c r="C31" s="46">
        <v>-301909</v>
      </c>
      <c r="D31" s="46"/>
      <c r="E31" s="46">
        <v>-301909</v>
      </c>
    </row>
    <row r="32" spans="1:5" s="16" customFormat="1" ht="15.75" customHeight="1">
      <c r="A32" s="53" t="s">
        <v>16</v>
      </c>
      <c r="B32" s="54" t="s">
        <v>114</v>
      </c>
      <c r="C32" s="46"/>
      <c r="D32" s="46"/>
      <c r="E32" s="46"/>
    </row>
    <row r="33" spans="1:5" s="16" customFormat="1" ht="15.75" customHeight="1">
      <c r="A33" s="53" t="s">
        <v>109</v>
      </c>
      <c r="B33" s="54" t="s">
        <v>115</v>
      </c>
      <c r="C33" s="46"/>
      <c r="D33" s="46"/>
      <c r="E33" s="46">
        <v>-536</v>
      </c>
    </row>
    <row r="34" spans="1:5" ht="15.75" customHeight="1">
      <c r="A34" s="51" t="s">
        <v>116</v>
      </c>
      <c r="B34" s="52" t="s">
        <v>28</v>
      </c>
      <c r="C34" s="47">
        <f>SUM(C35:C37)</f>
        <v>18641</v>
      </c>
      <c r="D34" s="47">
        <f>SUM(D35:D37)</f>
        <v>0</v>
      </c>
      <c r="E34" s="47">
        <f>SUM(E35:E37)</f>
        <v>8235</v>
      </c>
    </row>
    <row r="35" spans="1:5" s="16" customFormat="1" ht="15.75" customHeight="1">
      <c r="A35" s="53" t="s">
        <v>10</v>
      </c>
      <c r="B35" s="54" t="s">
        <v>117</v>
      </c>
      <c r="C35" s="46">
        <v>17516</v>
      </c>
      <c r="D35" s="46"/>
      <c r="E35" s="46">
        <v>948</v>
      </c>
    </row>
    <row r="36" spans="1:5" s="16" customFormat="1" ht="15.75" customHeight="1">
      <c r="A36" s="53" t="s">
        <v>11</v>
      </c>
      <c r="B36" s="54" t="s">
        <v>118</v>
      </c>
      <c r="C36" s="46"/>
      <c r="D36" s="46"/>
      <c r="E36" s="46">
        <v>6152</v>
      </c>
    </row>
    <row r="37" spans="1:5" ht="15.75" customHeight="1">
      <c r="A37" s="53" t="s">
        <v>12</v>
      </c>
      <c r="B37" s="54" t="s">
        <v>119</v>
      </c>
      <c r="C37" s="46">
        <v>1125</v>
      </c>
      <c r="D37" s="46"/>
      <c r="E37" s="46">
        <v>1135</v>
      </c>
    </row>
    <row r="38" spans="1:5" s="16" customFormat="1" ht="15.75" customHeight="1">
      <c r="A38" s="51" t="s">
        <v>10</v>
      </c>
      <c r="B38" s="52" t="s">
        <v>120</v>
      </c>
      <c r="C38" s="47">
        <v>342</v>
      </c>
      <c r="D38" s="47"/>
      <c r="E38" s="47">
        <v>251</v>
      </c>
    </row>
    <row r="39" spans="1:5" s="16" customFormat="1" ht="15.75" customHeight="1">
      <c r="A39" s="51" t="s">
        <v>121</v>
      </c>
      <c r="B39" s="52" t="s">
        <v>122</v>
      </c>
      <c r="C39" s="47">
        <v>0</v>
      </c>
      <c r="D39" s="47"/>
      <c r="E39" s="47">
        <v>0</v>
      </c>
    </row>
    <row r="40" spans="1:5" s="16" customFormat="1" ht="15.75" customHeight="1">
      <c r="A40" s="51" t="s">
        <v>123</v>
      </c>
      <c r="B40" s="52" t="s">
        <v>158</v>
      </c>
      <c r="C40" s="47">
        <v>0</v>
      </c>
      <c r="D40" s="47"/>
      <c r="E40" s="47">
        <v>1437</v>
      </c>
    </row>
    <row r="41" spans="1:5" ht="15.75" customHeight="1">
      <c r="A41" s="56"/>
      <c r="B41" s="50" t="s">
        <v>29</v>
      </c>
      <c r="C41" s="15">
        <f>C27+C34+C38+C39+C40</f>
        <v>1850729</v>
      </c>
      <c r="D41" s="15">
        <f>D27+D34+D38+D39+D40</f>
        <v>0</v>
      </c>
      <c r="E41" s="15">
        <f>E27+E34+E38+E39+E40</f>
        <v>1841133</v>
      </c>
    </row>
    <row r="44" ht="7.5" customHeight="1"/>
    <row r="45" spans="2:4" ht="13.5">
      <c r="B45" s="14"/>
      <c r="C45" s="12"/>
      <c r="D45" s="12"/>
    </row>
    <row r="46" spans="2:4" ht="13.5">
      <c r="B46" s="14"/>
      <c r="C46" s="12"/>
      <c r="D46" s="12"/>
    </row>
  </sheetData>
  <sheetProtection/>
  <mergeCells count="4">
    <mergeCell ref="A26:B26"/>
    <mergeCell ref="A2:E2"/>
    <mergeCell ref="A3:E3"/>
    <mergeCell ref="A6:B6"/>
  </mergeCells>
  <printOptions horizontalCentered="1" verticalCentered="1"/>
  <pageMargins left="0.11811023622047245" right="0.03937007874015748" top="0.3937007874015748" bottom="0.1968503937007874" header="0.3149606299212598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80" zoomScaleNormal="80" workbookViewId="0" topLeftCell="A1">
      <selection activeCell="F44" sqref="F44"/>
    </sheetView>
  </sheetViews>
  <sheetFormatPr defaultColWidth="8.796875" defaultRowHeight="15"/>
  <cols>
    <col min="1" max="1" width="5.69921875" style="13" customWidth="1"/>
    <col min="2" max="2" width="30.59765625" style="13" customWidth="1"/>
    <col min="3" max="14" width="12.59765625" style="13" customWidth="1"/>
    <col min="15" max="16384" width="9" style="13" customWidth="1"/>
  </cols>
  <sheetData>
    <row r="1" spans="1:4" ht="22.5" customHeight="1" thickBot="1">
      <c r="A1" s="555" t="str">
        <f>Adatlap!A1</f>
        <v>Gyöngyössolymos Önkormányzat</v>
      </c>
      <c r="B1" s="556"/>
      <c r="C1" s="556"/>
      <c r="D1" s="556"/>
    </row>
    <row r="2" spans="1:19" ht="42" customHeight="1">
      <c r="A2" s="557" t="s">
        <v>22</v>
      </c>
      <c r="B2" s="559" t="s">
        <v>24</v>
      </c>
      <c r="C2" s="546" t="s">
        <v>20</v>
      </c>
      <c r="D2" s="546"/>
      <c r="E2" s="546" t="s">
        <v>310</v>
      </c>
      <c r="F2" s="546"/>
      <c r="G2" s="546" t="s">
        <v>303</v>
      </c>
      <c r="H2" s="546"/>
      <c r="I2" s="546" t="s">
        <v>311</v>
      </c>
      <c r="J2" s="546"/>
      <c r="K2" s="546" t="s">
        <v>312</v>
      </c>
      <c r="L2" s="546"/>
      <c r="M2" s="551" t="s">
        <v>21</v>
      </c>
      <c r="N2" s="552"/>
      <c r="P2" s="553"/>
      <c r="Q2" s="554"/>
      <c r="R2" s="553"/>
      <c r="S2" s="553"/>
    </row>
    <row r="3" spans="1:19" ht="16.5" customHeight="1" thickBot="1">
      <c r="A3" s="558"/>
      <c r="B3" s="560"/>
      <c r="C3" s="379" t="s">
        <v>160</v>
      </c>
      <c r="D3" s="379" t="s">
        <v>162</v>
      </c>
      <c r="E3" s="379" t="s">
        <v>160</v>
      </c>
      <c r="F3" s="379" t="s">
        <v>162</v>
      </c>
      <c r="G3" s="379" t="s">
        <v>160</v>
      </c>
      <c r="H3" s="379" t="s">
        <v>162</v>
      </c>
      <c r="I3" s="379" t="s">
        <v>160</v>
      </c>
      <c r="J3" s="379" t="s">
        <v>162</v>
      </c>
      <c r="K3" s="379" t="s">
        <v>160</v>
      </c>
      <c r="L3" s="379" t="s">
        <v>162</v>
      </c>
      <c r="M3" s="380" t="s">
        <v>160</v>
      </c>
      <c r="N3" s="381" t="s">
        <v>162</v>
      </c>
      <c r="P3" s="377"/>
      <c r="Q3" s="377"/>
      <c r="R3" s="377"/>
      <c r="S3" s="377"/>
    </row>
    <row r="4" spans="1:19" ht="28.5" customHeight="1">
      <c r="A4" s="94" t="s">
        <v>9</v>
      </c>
      <c r="B4" s="95" t="s">
        <v>103</v>
      </c>
      <c r="C4" s="45">
        <f aca="true" t="shared" si="0" ref="C4:N4">SUM(C5:C8)</f>
        <v>1725224</v>
      </c>
      <c r="D4" s="45">
        <f t="shared" si="0"/>
        <v>1773634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155">
        <f t="shared" si="0"/>
        <v>1725224</v>
      </c>
      <c r="N4" s="156">
        <f t="shared" si="0"/>
        <v>1773634</v>
      </c>
      <c r="P4" s="375"/>
      <c r="Q4" s="375"/>
      <c r="R4" s="375"/>
      <c r="S4" s="375"/>
    </row>
    <row r="5" spans="1:19" ht="15.75" customHeight="1">
      <c r="A5" s="96" t="s">
        <v>10</v>
      </c>
      <c r="B5" s="97" t="s">
        <v>3</v>
      </c>
      <c r="C5" s="46">
        <v>0</v>
      </c>
      <c r="D5" s="46">
        <v>196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/>
      <c r="L5" s="46"/>
      <c r="M5" s="157">
        <f aca="true" t="shared" si="1" ref="M5:N8">C5+E5+G5+I5+K5</f>
        <v>0</v>
      </c>
      <c r="N5" s="157">
        <f t="shared" si="1"/>
        <v>196</v>
      </c>
      <c r="P5" s="376"/>
      <c r="Q5" s="376"/>
      <c r="R5" s="376"/>
      <c r="S5" s="376"/>
    </row>
    <row r="6" spans="1:19" ht="15.75" customHeight="1">
      <c r="A6" s="96" t="s">
        <v>11</v>
      </c>
      <c r="B6" s="97" t="s">
        <v>4</v>
      </c>
      <c r="C6" s="46">
        <v>1714724</v>
      </c>
      <c r="D6" s="46">
        <v>1762938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/>
      <c r="L6" s="46"/>
      <c r="M6" s="157">
        <f t="shared" si="1"/>
        <v>1714724</v>
      </c>
      <c r="N6" s="157">
        <f t="shared" si="1"/>
        <v>1762938</v>
      </c>
      <c r="P6" s="376"/>
      <c r="Q6" s="376"/>
      <c r="R6" s="376"/>
      <c r="S6" s="376"/>
    </row>
    <row r="7" spans="1:19" ht="15.75" customHeight="1">
      <c r="A7" s="96" t="s">
        <v>12</v>
      </c>
      <c r="B7" s="97" t="s">
        <v>13</v>
      </c>
      <c r="C7" s="46">
        <v>10500</v>
      </c>
      <c r="D7" s="46">
        <v>10500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/>
      <c r="L7" s="46"/>
      <c r="M7" s="157">
        <f t="shared" si="1"/>
        <v>10500</v>
      </c>
      <c r="N7" s="157">
        <f t="shared" si="1"/>
        <v>10500</v>
      </c>
      <c r="P7" s="376"/>
      <c r="Q7" s="376"/>
      <c r="R7" s="376"/>
      <c r="S7" s="376"/>
    </row>
    <row r="8" spans="1:19" ht="28.5" customHeight="1">
      <c r="A8" s="96" t="s">
        <v>14</v>
      </c>
      <c r="B8" s="55" t="s">
        <v>104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/>
      <c r="L8" s="46"/>
      <c r="M8" s="157">
        <f t="shared" si="1"/>
        <v>0</v>
      </c>
      <c r="N8" s="157">
        <f t="shared" si="1"/>
        <v>0</v>
      </c>
      <c r="P8" s="376"/>
      <c r="Q8" s="376"/>
      <c r="R8" s="376"/>
      <c r="S8" s="376"/>
    </row>
    <row r="9" spans="1:19" ht="24.75" customHeight="1">
      <c r="A9" s="98" t="s">
        <v>15</v>
      </c>
      <c r="B9" s="99" t="s">
        <v>105</v>
      </c>
      <c r="C9" s="47">
        <f aca="true" t="shared" si="2" ref="C9:N9">SUM(C10:C11)</f>
        <v>0</v>
      </c>
      <c r="D9" s="47">
        <f t="shared" si="2"/>
        <v>0</v>
      </c>
      <c r="E9" s="47">
        <f t="shared" si="2"/>
        <v>1085</v>
      </c>
      <c r="F9" s="47">
        <f t="shared" si="2"/>
        <v>797</v>
      </c>
      <c r="G9" s="47">
        <f t="shared" si="2"/>
        <v>0</v>
      </c>
      <c r="H9" s="47">
        <f t="shared" si="2"/>
        <v>0</v>
      </c>
      <c r="I9" s="47">
        <f t="shared" si="2"/>
        <v>0</v>
      </c>
      <c r="J9" s="47">
        <f t="shared" si="2"/>
        <v>0</v>
      </c>
      <c r="K9" s="47">
        <f t="shared" si="2"/>
        <v>0</v>
      </c>
      <c r="L9" s="47">
        <f t="shared" si="2"/>
        <v>0</v>
      </c>
      <c r="M9" s="158">
        <f t="shared" si="2"/>
        <v>1085</v>
      </c>
      <c r="N9" s="159">
        <f t="shared" si="2"/>
        <v>797</v>
      </c>
      <c r="P9" s="375"/>
      <c r="Q9" s="375"/>
      <c r="R9" s="375"/>
      <c r="S9" s="375"/>
    </row>
    <row r="10" spans="1:19" ht="15.75" customHeight="1">
      <c r="A10" s="96" t="s">
        <v>10</v>
      </c>
      <c r="B10" s="97" t="s">
        <v>5</v>
      </c>
      <c r="C10" s="46">
        <v>0</v>
      </c>
      <c r="D10" s="46">
        <v>0</v>
      </c>
      <c r="E10" s="46">
        <v>1085</v>
      </c>
      <c r="F10" s="46">
        <v>797</v>
      </c>
      <c r="G10" s="46"/>
      <c r="H10" s="46"/>
      <c r="I10" s="46"/>
      <c r="J10" s="46"/>
      <c r="K10" s="46"/>
      <c r="L10" s="46"/>
      <c r="M10" s="157">
        <f>C10+E10+G10+I10+K10</f>
        <v>1085</v>
      </c>
      <c r="N10" s="157">
        <f>D10+F10+H10+J10+L10</f>
        <v>797</v>
      </c>
      <c r="P10" s="376"/>
      <c r="Q10" s="376"/>
      <c r="R10" s="376"/>
      <c r="S10" s="376"/>
    </row>
    <row r="11" spans="1:19" ht="15.75" customHeight="1">
      <c r="A11" s="96" t="s">
        <v>11</v>
      </c>
      <c r="B11" s="97" t="s">
        <v>7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/>
      <c r="L11" s="46"/>
      <c r="M11" s="157">
        <f>C11+E11+G11+I11+K11</f>
        <v>0</v>
      </c>
      <c r="N11" s="157">
        <f>D11+F11+H11+J11+L11</f>
        <v>0</v>
      </c>
      <c r="P11" s="376"/>
      <c r="Q11" s="376"/>
      <c r="R11" s="376"/>
      <c r="S11" s="376"/>
    </row>
    <row r="12" spans="1:19" ht="15.75" customHeight="1">
      <c r="A12" s="98" t="s">
        <v>17</v>
      </c>
      <c r="B12" s="99" t="s">
        <v>8</v>
      </c>
      <c r="C12" s="47">
        <f aca="true" t="shared" si="3" ref="C12:N12">SUM(C13:C14)</f>
        <v>75489</v>
      </c>
      <c r="D12" s="47">
        <f t="shared" si="3"/>
        <v>24752</v>
      </c>
      <c r="E12" s="47">
        <f t="shared" si="3"/>
        <v>211</v>
      </c>
      <c r="F12" s="47">
        <f t="shared" si="3"/>
        <v>36</v>
      </c>
      <c r="G12" s="47">
        <f t="shared" si="3"/>
        <v>1968</v>
      </c>
      <c r="H12" s="47">
        <f t="shared" si="3"/>
        <v>3126</v>
      </c>
      <c r="I12" s="47">
        <f t="shared" si="3"/>
        <v>5</v>
      </c>
      <c r="J12" s="47">
        <f t="shared" si="3"/>
        <v>6</v>
      </c>
      <c r="K12" s="47">
        <f t="shared" si="3"/>
        <v>182</v>
      </c>
      <c r="L12" s="47">
        <f t="shared" si="3"/>
        <v>302</v>
      </c>
      <c r="M12" s="158">
        <f t="shared" si="3"/>
        <v>77855</v>
      </c>
      <c r="N12" s="159">
        <f t="shared" si="3"/>
        <v>28222</v>
      </c>
      <c r="P12" s="375"/>
      <c r="Q12" s="375"/>
      <c r="R12" s="375"/>
      <c r="S12" s="375"/>
    </row>
    <row r="13" spans="1:19" ht="15.75" customHeight="1">
      <c r="A13" s="96" t="s">
        <v>127</v>
      </c>
      <c r="B13" s="97" t="s">
        <v>125</v>
      </c>
      <c r="C13" s="46">
        <v>75147</v>
      </c>
      <c r="D13" s="46">
        <v>24359</v>
      </c>
      <c r="E13" s="46">
        <v>211</v>
      </c>
      <c r="F13" s="46">
        <v>36</v>
      </c>
      <c r="G13" s="46">
        <v>1968</v>
      </c>
      <c r="H13" s="46">
        <v>3126</v>
      </c>
      <c r="I13" s="46">
        <v>5</v>
      </c>
      <c r="J13" s="46">
        <v>6</v>
      </c>
      <c r="K13" s="46">
        <v>182</v>
      </c>
      <c r="L13" s="46">
        <v>302</v>
      </c>
      <c r="M13" s="157">
        <f>C13+E13+G13+I13+K13</f>
        <v>77513</v>
      </c>
      <c r="N13" s="157">
        <f>D13+F13+H13+J13+L13</f>
        <v>27829</v>
      </c>
      <c r="P13" s="376"/>
      <c r="Q13" s="376"/>
      <c r="R13" s="376"/>
      <c r="S13" s="376"/>
    </row>
    <row r="14" spans="1:19" ht="15.75" customHeight="1">
      <c r="A14" s="96" t="s">
        <v>16</v>
      </c>
      <c r="B14" s="97" t="s">
        <v>126</v>
      </c>
      <c r="C14" s="46">
        <v>342</v>
      </c>
      <c r="D14" s="46">
        <v>393</v>
      </c>
      <c r="E14" s="46"/>
      <c r="F14" s="46"/>
      <c r="G14" s="46"/>
      <c r="H14" s="46"/>
      <c r="I14" s="46">
        <v>0</v>
      </c>
      <c r="J14" s="46">
        <v>0</v>
      </c>
      <c r="K14" s="46"/>
      <c r="L14" s="46"/>
      <c r="M14" s="157">
        <f>C14+E14+G14+I14+K14</f>
        <v>342</v>
      </c>
      <c r="N14" s="157">
        <f>D14+F14+H14+J14+L14</f>
        <v>393</v>
      </c>
      <c r="P14" s="376"/>
      <c r="Q14" s="376"/>
      <c r="R14" s="376"/>
      <c r="S14" s="376"/>
    </row>
    <row r="15" spans="1:19" ht="15.75" customHeight="1">
      <c r="A15" s="98" t="s">
        <v>18</v>
      </c>
      <c r="B15" s="99" t="s">
        <v>6</v>
      </c>
      <c r="C15" s="47">
        <f aca="true" t="shared" si="4" ref="C15:N15">SUM(C16:C18)</f>
        <v>27576</v>
      </c>
      <c r="D15" s="47">
        <f t="shared" si="4"/>
        <v>16296</v>
      </c>
      <c r="E15" s="47">
        <f t="shared" si="4"/>
        <v>227</v>
      </c>
      <c r="F15" s="47">
        <f t="shared" si="4"/>
        <v>1512</v>
      </c>
      <c r="G15" s="47">
        <f t="shared" si="4"/>
        <v>340</v>
      </c>
      <c r="H15" s="47">
        <f t="shared" si="4"/>
        <v>344</v>
      </c>
      <c r="I15" s="47">
        <f t="shared" si="4"/>
        <v>0</v>
      </c>
      <c r="J15" s="47">
        <f t="shared" si="4"/>
        <v>0</v>
      </c>
      <c r="K15" s="47">
        <f t="shared" si="4"/>
        <v>0</v>
      </c>
      <c r="L15" s="47">
        <f t="shared" si="4"/>
        <v>297</v>
      </c>
      <c r="M15" s="158">
        <f t="shared" si="4"/>
        <v>28143</v>
      </c>
      <c r="N15" s="159">
        <f t="shared" si="4"/>
        <v>18449</v>
      </c>
      <c r="P15" s="375"/>
      <c r="Q15" s="375"/>
      <c r="R15" s="375"/>
      <c r="S15" s="375"/>
    </row>
    <row r="16" spans="1:19" ht="15.75" customHeight="1">
      <c r="A16" s="96" t="s">
        <v>10</v>
      </c>
      <c r="B16" s="97" t="s">
        <v>117</v>
      </c>
      <c r="C16" s="46">
        <v>27375</v>
      </c>
      <c r="D16" s="46">
        <v>16045</v>
      </c>
      <c r="E16" s="46">
        <v>168</v>
      </c>
      <c r="F16" s="46">
        <v>1453</v>
      </c>
      <c r="G16" s="46"/>
      <c r="H16" s="46">
        <v>4</v>
      </c>
      <c r="I16" s="46">
        <v>0</v>
      </c>
      <c r="J16" s="46">
        <v>0</v>
      </c>
      <c r="K16" s="46"/>
      <c r="L16" s="46">
        <v>297</v>
      </c>
      <c r="M16" s="157">
        <f aca="true" t="shared" si="5" ref="M16:N20">C16+E16+G16+I16+K16</f>
        <v>27543</v>
      </c>
      <c r="N16" s="157">
        <f t="shared" si="5"/>
        <v>17799</v>
      </c>
      <c r="P16" s="376"/>
      <c r="Q16" s="376"/>
      <c r="R16" s="376"/>
      <c r="S16" s="376"/>
    </row>
    <row r="17" spans="1:19" ht="15.75" customHeight="1">
      <c r="A17" s="96" t="s">
        <v>11</v>
      </c>
      <c r="B17" s="97" t="s">
        <v>118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/>
      <c r="L17" s="46"/>
      <c r="M17" s="157">
        <f t="shared" si="5"/>
        <v>0</v>
      </c>
      <c r="N17" s="157">
        <f t="shared" si="5"/>
        <v>0</v>
      </c>
      <c r="P17" s="376"/>
      <c r="Q17" s="376"/>
      <c r="R17" s="376"/>
      <c r="S17" s="376"/>
    </row>
    <row r="18" spans="1:19" ht="15.75" customHeight="1">
      <c r="A18" s="96" t="s">
        <v>12</v>
      </c>
      <c r="B18" s="97" t="s">
        <v>124</v>
      </c>
      <c r="C18" s="46">
        <v>201</v>
      </c>
      <c r="D18" s="46">
        <v>251</v>
      </c>
      <c r="E18" s="46">
        <v>59</v>
      </c>
      <c r="F18" s="46">
        <v>59</v>
      </c>
      <c r="G18" s="46">
        <v>340</v>
      </c>
      <c r="H18" s="46">
        <v>340</v>
      </c>
      <c r="I18" s="46">
        <v>0</v>
      </c>
      <c r="J18" s="46">
        <v>0</v>
      </c>
      <c r="K18" s="46"/>
      <c r="L18" s="46"/>
      <c r="M18" s="157">
        <f t="shared" si="5"/>
        <v>600</v>
      </c>
      <c r="N18" s="157">
        <f t="shared" si="5"/>
        <v>650</v>
      </c>
      <c r="P18" s="376"/>
      <c r="Q18" s="376"/>
      <c r="R18" s="376"/>
      <c r="S18" s="376"/>
    </row>
    <row r="19" spans="1:19" ht="15.75" customHeight="1">
      <c r="A19" s="98" t="s">
        <v>19</v>
      </c>
      <c r="B19" s="99" t="s">
        <v>106</v>
      </c>
      <c r="C19" s="47">
        <v>9161</v>
      </c>
      <c r="D19" s="47">
        <v>9045</v>
      </c>
      <c r="E19" s="47">
        <v>5988</v>
      </c>
      <c r="F19" s="47">
        <v>6707</v>
      </c>
      <c r="G19" s="47">
        <v>2897</v>
      </c>
      <c r="H19" s="47">
        <v>3397</v>
      </c>
      <c r="I19" s="47">
        <v>60</v>
      </c>
      <c r="J19" s="47">
        <v>86</v>
      </c>
      <c r="K19" s="47">
        <v>316</v>
      </c>
      <c r="L19" s="47">
        <v>796</v>
      </c>
      <c r="M19" s="157">
        <f t="shared" si="5"/>
        <v>18422</v>
      </c>
      <c r="N19" s="157">
        <f t="shared" si="5"/>
        <v>20031</v>
      </c>
      <c r="P19" s="375"/>
      <c r="Q19" s="375"/>
      <c r="R19" s="375"/>
      <c r="S19" s="375"/>
    </row>
    <row r="20" spans="1:19" ht="15.75" customHeight="1">
      <c r="A20" s="98" t="s">
        <v>36</v>
      </c>
      <c r="B20" s="99" t="s">
        <v>107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58">
        <f t="shared" si="5"/>
        <v>0</v>
      </c>
      <c r="N20" s="158">
        <f t="shared" si="5"/>
        <v>0</v>
      </c>
      <c r="P20" s="375"/>
      <c r="Q20" s="375"/>
      <c r="R20" s="375"/>
      <c r="S20" s="375"/>
    </row>
    <row r="21" spans="1:19" ht="15.75" customHeight="1" thickBot="1">
      <c r="A21" s="382"/>
      <c r="B21" s="383" t="s">
        <v>25</v>
      </c>
      <c r="C21" s="384">
        <f aca="true" t="shared" si="6" ref="C21:N21">C4+C9+C12+C15+C19+C20</f>
        <v>1837450</v>
      </c>
      <c r="D21" s="384">
        <f t="shared" si="6"/>
        <v>1823727</v>
      </c>
      <c r="E21" s="384">
        <f t="shared" si="6"/>
        <v>7511</v>
      </c>
      <c r="F21" s="384">
        <f t="shared" si="6"/>
        <v>9052</v>
      </c>
      <c r="G21" s="384">
        <f t="shared" si="6"/>
        <v>5205</v>
      </c>
      <c r="H21" s="384">
        <f t="shared" si="6"/>
        <v>6867</v>
      </c>
      <c r="I21" s="384">
        <f t="shared" si="6"/>
        <v>65</v>
      </c>
      <c r="J21" s="384">
        <f t="shared" si="6"/>
        <v>92</v>
      </c>
      <c r="K21" s="384">
        <f t="shared" si="6"/>
        <v>498</v>
      </c>
      <c r="L21" s="384">
        <f t="shared" si="6"/>
        <v>1395</v>
      </c>
      <c r="M21" s="385">
        <f t="shared" si="6"/>
        <v>1850729</v>
      </c>
      <c r="N21" s="386">
        <f t="shared" si="6"/>
        <v>1841133</v>
      </c>
      <c r="P21" s="378"/>
      <c r="Q21" s="378"/>
      <c r="R21" s="378"/>
      <c r="S21" s="378"/>
    </row>
    <row r="22" spans="1:19" ht="15" customHeight="1" thickBot="1">
      <c r="A22" s="100"/>
      <c r="B22" s="10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P22" s="48"/>
      <c r="Q22" s="48"/>
      <c r="R22" s="48"/>
      <c r="S22" s="48"/>
    </row>
    <row r="23" spans="1:19" ht="40.5" customHeight="1">
      <c r="A23" s="547" t="s">
        <v>22</v>
      </c>
      <c r="B23" s="549" t="s">
        <v>26</v>
      </c>
      <c r="C23" s="546" t="s">
        <v>20</v>
      </c>
      <c r="D23" s="546"/>
      <c r="E23" s="546" t="s">
        <v>310</v>
      </c>
      <c r="F23" s="546"/>
      <c r="G23" s="546" t="s">
        <v>303</v>
      </c>
      <c r="H23" s="546"/>
      <c r="I23" s="546" t="s">
        <v>311</v>
      </c>
      <c r="J23" s="546"/>
      <c r="K23" s="546" t="s">
        <v>312</v>
      </c>
      <c r="L23" s="546"/>
      <c r="M23" s="551" t="s">
        <v>21</v>
      </c>
      <c r="N23" s="552"/>
      <c r="P23" s="553"/>
      <c r="Q23" s="554"/>
      <c r="R23" s="553"/>
      <c r="S23" s="553"/>
    </row>
    <row r="24" spans="1:19" ht="15.75" customHeight="1" thickBot="1">
      <c r="A24" s="548"/>
      <c r="B24" s="550"/>
      <c r="C24" s="379" t="s">
        <v>160</v>
      </c>
      <c r="D24" s="379" t="s">
        <v>162</v>
      </c>
      <c r="E24" s="379" t="s">
        <v>160</v>
      </c>
      <c r="F24" s="379" t="s">
        <v>162</v>
      </c>
      <c r="G24" s="379" t="s">
        <v>160</v>
      </c>
      <c r="H24" s="379" t="s">
        <v>162</v>
      </c>
      <c r="I24" s="379" t="s">
        <v>160</v>
      </c>
      <c r="J24" s="379" t="s">
        <v>162</v>
      </c>
      <c r="K24" s="379" t="s">
        <v>160</v>
      </c>
      <c r="L24" s="379" t="s">
        <v>162</v>
      </c>
      <c r="M24" s="380" t="s">
        <v>163</v>
      </c>
      <c r="N24" s="381" t="s">
        <v>162</v>
      </c>
      <c r="P24" s="377"/>
      <c r="Q24" s="377"/>
      <c r="R24" s="377"/>
      <c r="S24" s="377"/>
    </row>
    <row r="25" spans="1:19" ht="15.75" customHeight="1">
      <c r="A25" s="57" t="s">
        <v>108</v>
      </c>
      <c r="B25" s="95" t="s">
        <v>27</v>
      </c>
      <c r="C25" s="45">
        <f aca="true" t="shared" si="7" ref="C25:N25">SUM(C26:C31)</f>
        <v>1818647</v>
      </c>
      <c r="D25" s="45">
        <f t="shared" si="7"/>
        <v>1814753</v>
      </c>
      <c r="E25" s="45">
        <f t="shared" si="7"/>
        <v>7511</v>
      </c>
      <c r="F25" s="45">
        <f t="shared" si="7"/>
        <v>8846</v>
      </c>
      <c r="G25" s="45">
        <f t="shared" si="7"/>
        <v>5105</v>
      </c>
      <c r="H25" s="45">
        <f t="shared" si="7"/>
        <v>6524</v>
      </c>
      <c r="I25" s="45">
        <f t="shared" si="7"/>
        <v>65</v>
      </c>
      <c r="J25" s="45">
        <f t="shared" si="7"/>
        <v>92</v>
      </c>
      <c r="K25" s="45">
        <f t="shared" si="7"/>
        <v>418</v>
      </c>
      <c r="L25" s="45">
        <f t="shared" si="7"/>
        <v>995</v>
      </c>
      <c r="M25" s="155">
        <f t="shared" si="7"/>
        <v>1831746</v>
      </c>
      <c r="N25" s="156">
        <f t="shared" si="7"/>
        <v>1831210</v>
      </c>
      <c r="P25" s="375"/>
      <c r="Q25" s="375"/>
      <c r="R25" s="375"/>
      <c r="S25" s="375"/>
    </row>
    <row r="26" spans="1:19" ht="15.75" customHeight="1">
      <c r="A26" s="53" t="s">
        <v>10</v>
      </c>
      <c r="B26" s="97" t="s">
        <v>110</v>
      </c>
      <c r="C26" s="46">
        <v>2055057</v>
      </c>
      <c r="D26" s="46">
        <v>2055057</v>
      </c>
      <c r="E26" s="46">
        <v>1085</v>
      </c>
      <c r="F26" s="46">
        <v>1085</v>
      </c>
      <c r="G26" s="46"/>
      <c r="H26" s="46"/>
      <c r="I26" s="46"/>
      <c r="J26" s="46"/>
      <c r="K26" s="46"/>
      <c r="L26" s="46"/>
      <c r="M26" s="157">
        <f aca="true" t="shared" si="8" ref="M26:N31">C26+E26+G26+I26+K26</f>
        <v>2056142</v>
      </c>
      <c r="N26" s="157">
        <f t="shared" si="8"/>
        <v>2056142</v>
      </c>
      <c r="P26" s="376"/>
      <c r="Q26" s="376"/>
      <c r="R26" s="376"/>
      <c r="S26" s="376"/>
    </row>
    <row r="27" spans="1:19" ht="15.75" customHeight="1">
      <c r="A27" s="53" t="s">
        <v>11</v>
      </c>
      <c r="B27" s="97" t="s">
        <v>111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157">
        <f t="shared" si="8"/>
        <v>0</v>
      </c>
      <c r="N27" s="157">
        <f t="shared" si="8"/>
        <v>0</v>
      </c>
      <c r="P27" s="376"/>
      <c r="Q27" s="376"/>
      <c r="R27" s="376"/>
      <c r="S27" s="376"/>
    </row>
    <row r="28" spans="1:19" s="16" customFormat="1" ht="28.5" customHeight="1">
      <c r="A28" s="53" t="s">
        <v>0</v>
      </c>
      <c r="B28" s="97" t="s">
        <v>112</v>
      </c>
      <c r="C28" s="46">
        <v>75147</v>
      </c>
      <c r="D28" s="46">
        <v>75147</v>
      </c>
      <c r="E28" s="46">
        <v>211</v>
      </c>
      <c r="F28" s="46">
        <v>211</v>
      </c>
      <c r="G28" s="46">
        <v>1968</v>
      </c>
      <c r="H28" s="46">
        <v>1968</v>
      </c>
      <c r="I28" s="46">
        <v>5</v>
      </c>
      <c r="J28" s="46">
        <v>5</v>
      </c>
      <c r="K28" s="46">
        <v>182</v>
      </c>
      <c r="L28" s="46">
        <v>182</v>
      </c>
      <c r="M28" s="157">
        <f t="shared" si="8"/>
        <v>77513</v>
      </c>
      <c r="N28" s="157">
        <f t="shared" si="8"/>
        <v>77513</v>
      </c>
      <c r="P28" s="376"/>
      <c r="Q28" s="376"/>
      <c r="R28" s="376"/>
      <c r="S28" s="376"/>
    </row>
    <row r="29" spans="1:19" s="16" customFormat="1" ht="15.75" customHeight="1">
      <c r="A29" s="53" t="s">
        <v>14</v>
      </c>
      <c r="B29" s="97" t="s">
        <v>113</v>
      </c>
      <c r="C29" s="46">
        <v>-311557</v>
      </c>
      <c r="D29" s="46">
        <v>-311557</v>
      </c>
      <c r="E29" s="46">
        <v>6215</v>
      </c>
      <c r="F29" s="46">
        <v>6215</v>
      </c>
      <c r="G29" s="46">
        <v>3137</v>
      </c>
      <c r="H29" s="46">
        <v>3137</v>
      </c>
      <c r="I29" s="46">
        <v>60</v>
      </c>
      <c r="J29" s="46">
        <v>60</v>
      </c>
      <c r="K29" s="46">
        <v>236</v>
      </c>
      <c r="L29" s="46">
        <v>236</v>
      </c>
      <c r="M29" s="157">
        <f t="shared" si="8"/>
        <v>-301909</v>
      </c>
      <c r="N29" s="157">
        <f t="shared" si="8"/>
        <v>-301909</v>
      </c>
      <c r="P29" s="376"/>
      <c r="Q29" s="376"/>
      <c r="R29" s="376"/>
      <c r="S29" s="376"/>
    </row>
    <row r="30" spans="1:19" s="16" customFormat="1" ht="15.75" customHeight="1">
      <c r="A30" s="53" t="s">
        <v>16</v>
      </c>
      <c r="B30" s="55" t="s">
        <v>167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57">
        <f t="shared" si="8"/>
        <v>0</v>
      </c>
      <c r="N30" s="157">
        <f t="shared" si="8"/>
        <v>0</v>
      </c>
      <c r="P30" s="376"/>
      <c r="Q30" s="376"/>
      <c r="R30" s="376"/>
      <c r="S30" s="376"/>
    </row>
    <row r="31" spans="1:19" ht="15.75" customHeight="1">
      <c r="A31" s="53" t="s">
        <v>109</v>
      </c>
      <c r="B31" s="97" t="s">
        <v>115</v>
      </c>
      <c r="C31" s="46"/>
      <c r="D31" s="46">
        <v>-3894</v>
      </c>
      <c r="E31" s="46"/>
      <c r="F31" s="46">
        <v>1335</v>
      </c>
      <c r="G31" s="46"/>
      <c r="H31" s="46">
        <v>1419</v>
      </c>
      <c r="I31" s="46"/>
      <c r="J31" s="46">
        <v>27</v>
      </c>
      <c r="K31" s="46"/>
      <c r="L31" s="46">
        <v>577</v>
      </c>
      <c r="M31" s="157">
        <f t="shared" si="8"/>
        <v>0</v>
      </c>
      <c r="N31" s="157">
        <f t="shared" si="8"/>
        <v>-536</v>
      </c>
      <c r="P31" s="376"/>
      <c r="Q31" s="376"/>
      <c r="R31" s="376"/>
      <c r="S31" s="376"/>
    </row>
    <row r="32" spans="1:19" s="16" customFormat="1" ht="15.75" customHeight="1">
      <c r="A32" s="51" t="s">
        <v>116</v>
      </c>
      <c r="B32" s="99" t="s">
        <v>28</v>
      </c>
      <c r="C32" s="47">
        <f aca="true" t="shared" si="9" ref="C32:N32">SUM(C33:C35)</f>
        <v>18461</v>
      </c>
      <c r="D32" s="47">
        <f t="shared" si="9"/>
        <v>7921</v>
      </c>
      <c r="E32" s="47">
        <f t="shared" si="9"/>
        <v>0</v>
      </c>
      <c r="F32" s="47">
        <f t="shared" si="9"/>
        <v>15</v>
      </c>
      <c r="G32" s="47">
        <f t="shared" si="9"/>
        <v>100</v>
      </c>
      <c r="H32" s="47">
        <f t="shared" si="9"/>
        <v>99</v>
      </c>
      <c r="I32" s="47">
        <f t="shared" si="9"/>
        <v>0</v>
      </c>
      <c r="J32" s="47">
        <f t="shared" si="9"/>
        <v>0</v>
      </c>
      <c r="K32" s="47">
        <f t="shared" si="9"/>
        <v>80</v>
      </c>
      <c r="L32" s="47">
        <f t="shared" si="9"/>
        <v>200</v>
      </c>
      <c r="M32" s="158">
        <f t="shared" si="9"/>
        <v>18641</v>
      </c>
      <c r="N32" s="159">
        <f t="shared" si="9"/>
        <v>8235</v>
      </c>
      <c r="P32" s="375"/>
      <c r="Q32" s="375"/>
      <c r="R32" s="375"/>
      <c r="S32" s="375"/>
    </row>
    <row r="33" spans="1:19" s="16" customFormat="1" ht="15.75" customHeight="1">
      <c r="A33" s="53" t="s">
        <v>10</v>
      </c>
      <c r="B33" s="97" t="s">
        <v>117</v>
      </c>
      <c r="C33" s="46">
        <v>17436</v>
      </c>
      <c r="D33" s="46">
        <v>634</v>
      </c>
      <c r="E33" s="46"/>
      <c r="F33" s="46">
        <v>15</v>
      </c>
      <c r="G33" s="46">
        <v>0</v>
      </c>
      <c r="H33" s="46">
        <v>99</v>
      </c>
      <c r="I33" s="46">
        <v>0</v>
      </c>
      <c r="J33" s="46">
        <v>0</v>
      </c>
      <c r="K33" s="46">
        <v>80</v>
      </c>
      <c r="L33" s="46">
        <v>200</v>
      </c>
      <c r="M33" s="157">
        <f aca="true" t="shared" si="10" ref="M33:N38">C33+E33+G33+I33+K33</f>
        <v>17516</v>
      </c>
      <c r="N33" s="157">
        <f t="shared" si="10"/>
        <v>948</v>
      </c>
      <c r="P33" s="376"/>
      <c r="Q33" s="376"/>
      <c r="R33" s="376"/>
      <c r="S33" s="376"/>
    </row>
    <row r="34" spans="1:19" ht="15.75" customHeight="1">
      <c r="A34" s="53" t="s">
        <v>11</v>
      </c>
      <c r="B34" s="97" t="s">
        <v>118</v>
      </c>
      <c r="C34" s="46"/>
      <c r="D34" s="46">
        <v>6152</v>
      </c>
      <c r="E34" s="46"/>
      <c r="F34" s="46"/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157">
        <f t="shared" si="10"/>
        <v>0</v>
      </c>
      <c r="N34" s="157">
        <f t="shared" si="10"/>
        <v>6152</v>
      </c>
      <c r="P34" s="376"/>
      <c r="Q34" s="376"/>
      <c r="R34" s="376"/>
      <c r="S34" s="376"/>
    </row>
    <row r="35" spans="1:19" s="16" customFormat="1" ht="15.75" customHeight="1">
      <c r="A35" s="53" t="s">
        <v>12</v>
      </c>
      <c r="B35" s="97" t="s">
        <v>119</v>
      </c>
      <c r="C35" s="46">
        <v>1025</v>
      </c>
      <c r="D35" s="46">
        <v>1135</v>
      </c>
      <c r="E35" s="46"/>
      <c r="F35" s="46"/>
      <c r="G35" s="46">
        <v>100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157">
        <f t="shared" si="10"/>
        <v>1125</v>
      </c>
      <c r="N35" s="157">
        <f t="shared" si="10"/>
        <v>1135</v>
      </c>
      <c r="P35" s="376"/>
      <c r="Q35" s="376"/>
      <c r="R35" s="376"/>
      <c r="S35" s="376"/>
    </row>
    <row r="36" spans="1:19" s="16" customFormat="1" ht="15.75" customHeight="1">
      <c r="A36" s="51" t="s">
        <v>10</v>
      </c>
      <c r="B36" s="99" t="s">
        <v>120</v>
      </c>
      <c r="C36" s="47">
        <v>342</v>
      </c>
      <c r="D36" s="47">
        <v>106</v>
      </c>
      <c r="E36" s="47">
        <v>0</v>
      </c>
      <c r="F36" s="47">
        <v>0</v>
      </c>
      <c r="G36" s="47">
        <v>0</v>
      </c>
      <c r="H36" s="47">
        <v>145</v>
      </c>
      <c r="I36" s="47">
        <v>0</v>
      </c>
      <c r="J36" s="47">
        <v>0</v>
      </c>
      <c r="K36" s="47">
        <v>0</v>
      </c>
      <c r="L36" s="47">
        <v>0</v>
      </c>
      <c r="M36" s="158">
        <f t="shared" si="10"/>
        <v>342</v>
      </c>
      <c r="N36" s="158">
        <f t="shared" si="10"/>
        <v>251</v>
      </c>
      <c r="P36" s="375"/>
      <c r="Q36" s="375"/>
      <c r="R36" s="375"/>
      <c r="S36" s="375"/>
    </row>
    <row r="37" spans="1:19" s="16" customFormat="1" ht="24.75" customHeight="1">
      <c r="A37" s="51" t="s">
        <v>121</v>
      </c>
      <c r="B37" s="99" t="s">
        <v>122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158">
        <f t="shared" si="10"/>
        <v>0</v>
      </c>
      <c r="N37" s="158">
        <f t="shared" si="10"/>
        <v>0</v>
      </c>
      <c r="P37" s="375"/>
      <c r="Q37" s="375"/>
      <c r="R37" s="375"/>
      <c r="S37" s="375"/>
    </row>
    <row r="38" spans="1:19" ht="15.75" customHeight="1">
      <c r="A38" s="51" t="s">
        <v>123</v>
      </c>
      <c r="B38" s="99" t="s">
        <v>158</v>
      </c>
      <c r="C38" s="47">
        <v>0</v>
      </c>
      <c r="D38" s="47">
        <v>947</v>
      </c>
      <c r="E38" s="47">
        <v>0</v>
      </c>
      <c r="F38" s="47">
        <v>191</v>
      </c>
      <c r="G38" s="47">
        <v>0</v>
      </c>
      <c r="H38" s="47">
        <v>99</v>
      </c>
      <c r="I38" s="47">
        <v>0</v>
      </c>
      <c r="J38" s="47">
        <v>0</v>
      </c>
      <c r="K38" s="47">
        <v>0</v>
      </c>
      <c r="L38" s="47">
        <v>200</v>
      </c>
      <c r="M38" s="158">
        <f t="shared" si="10"/>
        <v>0</v>
      </c>
      <c r="N38" s="158">
        <f t="shared" si="10"/>
        <v>1437</v>
      </c>
      <c r="P38" s="375"/>
      <c r="Q38" s="375"/>
      <c r="R38" s="375"/>
      <c r="S38" s="375"/>
    </row>
    <row r="39" spans="1:19" ht="16.5" thickBot="1">
      <c r="A39" s="387"/>
      <c r="B39" s="383" t="s">
        <v>29</v>
      </c>
      <c r="C39" s="384">
        <f aca="true" t="shared" si="11" ref="C39:N39">C25+C32+C36+C37+C38</f>
        <v>1837450</v>
      </c>
      <c r="D39" s="384">
        <f t="shared" si="11"/>
        <v>1823727</v>
      </c>
      <c r="E39" s="384">
        <f t="shared" si="11"/>
        <v>7511</v>
      </c>
      <c r="F39" s="384">
        <f t="shared" si="11"/>
        <v>9052</v>
      </c>
      <c r="G39" s="384">
        <f t="shared" si="11"/>
        <v>5205</v>
      </c>
      <c r="H39" s="384">
        <f t="shared" si="11"/>
        <v>6867</v>
      </c>
      <c r="I39" s="384">
        <f t="shared" si="11"/>
        <v>65</v>
      </c>
      <c r="J39" s="384">
        <f t="shared" si="11"/>
        <v>92</v>
      </c>
      <c r="K39" s="384">
        <f t="shared" si="11"/>
        <v>498</v>
      </c>
      <c r="L39" s="384">
        <f t="shared" si="11"/>
        <v>1395</v>
      </c>
      <c r="M39" s="385">
        <f t="shared" si="11"/>
        <v>1850729</v>
      </c>
      <c r="N39" s="386">
        <f t="shared" si="11"/>
        <v>1841133</v>
      </c>
      <c r="P39" s="378"/>
      <c r="Q39" s="378"/>
      <c r="R39" s="378"/>
      <c r="S39" s="378"/>
    </row>
    <row r="41" ht="7.5" customHeight="1"/>
    <row r="42" spans="2:3" ht="13.5">
      <c r="B42" s="14"/>
      <c r="C42" s="12"/>
    </row>
    <row r="43" spans="2:3" ht="13.5">
      <c r="B43" s="14"/>
      <c r="C43" s="12"/>
    </row>
  </sheetData>
  <sheetProtection/>
  <mergeCells count="21">
    <mergeCell ref="E2:F2"/>
    <mergeCell ref="G2:H2"/>
    <mergeCell ref="A1:D1"/>
    <mergeCell ref="A2:A3"/>
    <mergeCell ref="B2:B3"/>
    <mergeCell ref="C2:D2"/>
    <mergeCell ref="K23:L23"/>
    <mergeCell ref="I2:J2"/>
    <mergeCell ref="K2:L2"/>
    <mergeCell ref="M2:N2"/>
    <mergeCell ref="M23:N23"/>
    <mergeCell ref="P23:Q23"/>
    <mergeCell ref="R23:S23"/>
    <mergeCell ref="R2:S2"/>
    <mergeCell ref="P2:Q2"/>
    <mergeCell ref="G23:H23"/>
    <mergeCell ref="I23:J23"/>
    <mergeCell ref="A23:A24"/>
    <mergeCell ref="B23:B24"/>
    <mergeCell ref="C23:D23"/>
    <mergeCell ref="E23:F23"/>
  </mergeCells>
  <printOptions horizontalCentered="1" verticalCentered="1"/>
  <pageMargins left="0.11811023622047245" right="0.03937007874015748" top="0.3937007874015748" bottom="0.1968503937007874" header="0.31496062992125984" footer="0.2362204724409449"/>
  <pageSetup fitToHeight="1" fitToWidth="1" horizontalDpi="600" verticalDpi="600" orientation="landscape" paperSize="9" scale="60" r:id="rId1"/>
  <headerFooter alignWithMargins="0">
    <oddHeader>&amp;C
&amp;"Arial,Félkövér"&amp;13MÉRLEG
ELEMI KÖLTSÉGVETÉSI  ÖSSZESÍTŐ 2014.12.31.&amp;R&amp;"Arial,Normál"2.sz.melléklet
e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Layout" workbookViewId="0" topLeftCell="B1">
      <selection activeCell="H2" sqref="H2:H4"/>
    </sheetView>
  </sheetViews>
  <sheetFormatPr defaultColWidth="8.796875" defaultRowHeight="15"/>
  <cols>
    <col min="1" max="1" width="4.8984375" style="13" customWidth="1"/>
    <col min="2" max="2" width="39.8984375" style="13" customWidth="1"/>
    <col min="3" max="6" width="15.59765625" style="17" customWidth="1"/>
    <col min="7" max="7" width="15.09765625" style="13" bestFit="1" customWidth="1"/>
    <col min="8" max="8" width="18" style="13" bestFit="1" customWidth="1"/>
    <col min="9" max="9" width="15.69921875" style="13" bestFit="1" customWidth="1"/>
    <col min="10" max="11" width="9" style="13" hidden="1" customWidth="1"/>
    <col min="12" max="16384" width="9" style="13" customWidth="1"/>
  </cols>
  <sheetData>
    <row r="1" spans="1:6" ht="20.25" customHeight="1">
      <c r="A1" s="141" t="str">
        <f>Adatlap!A1</f>
        <v>Gyöngyössolymos Önkormányzat</v>
      </c>
      <c r="B1" s="70"/>
      <c r="C1" s="71"/>
      <c r="D1" s="71"/>
      <c r="E1" s="71"/>
      <c r="F1" s="72"/>
    </row>
    <row r="2" spans="1:9" ht="29.25" customHeight="1">
      <c r="A2" s="564" t="s">
        <v>22</v>
      </c>
      <c r="B2" s="567" t="s">
        <v>1</v>
      </c>
      <c r="C2" s="570" t="s">
        <v>30</v>
      </c>
      <c r="D2" s="570" t="s">
        <v>31</v>
      </c>
      <c r="E2" s="73" t="s">
        <v>128</v>
      </c>
      <c r="F2" s="570" t="s">
        <v>32</v>
      </c>
      <c r="G2" s="561" t="s">
        <v>129</v>
      </c>
      <c r="H2" s="561" t="s">
        <v>130</v>
      </c>
      <c r="I2" s="561" t="s">
        <v>131</v>
      </c>
    </row>
    <row r="3" spans="1:9" ht="15.75" customHeight="1">
      <c r="A3" s="565"/>
      <c r="B3" s="568"/>
      <c r="C3" s="570"/>
      <c r="D3" s="570"/>
      <c r="E3" s="74" t="s">
        <v>132</v>
      </c>
      <c r="F3" s="570"/>
      <c r="G3" s="562"/>
      <c r="H3" s="562"/>
      <c r="I3" s="562"/>
    </row>
    <row r="4" spans="1:9" ht="16.5" customHeight="1">
      <c r="A4" s="566"/>
      <c r="B4" s="569"/>
      <c r="C4" s="75" t="s">
        <v>33</v>
      </c>
      <c r="D4" s="76"/>
      <c r="E4" s="77" t="s">
        <v>133</v>
      </c>
      <c r="F4" s="570"/>
      <c r="G4" s="563"/>
      <c r="H4" s="563"/>
      <c r="I4" s="563"/>
    </row>
    <row r="5" spans="1:9" ht="13.5" customHeight="1">
      <c r="A5" s="88">
        <v>1</v>
      </c>
      <c r="B5" s="91" t="s">
        <v>34</v>
      </c>
      <c r="C5" s="80">
        <v>118289</v>
      </c>
      <c r="D5" s="80">
        <v>150442</v>
      </c>
      <c r="E5" s="80">
        <v>140472</v>
      </c>
      <c r="F5" s="80">
        <v>140459</v>
      </c>
      <c r="G5" s="79">
        <f aca="true" t="shared" si="0" ref="G5:G10">F5/C5</f>
        <v>1.1874223300560491</v>
      </c>
      <c r="H5" s="79">
        <f aca="true" t="shared" si="1" ref="H5:H11">F5/D5</f>
        <v>0.933642200981109</v>
      </c>
      <c r="I5" s="79">
        <f aca="true" t="shared" si="2" ref="I5:I11">F5/E5</f>
        <v>0.9999074548664503</v>
      </c>
    </row>
    <row r="6" spans="1:9" ht="13.5" customHeight="1">
      <c r="A6" s="88">
        <v>2</v>
      </c>
      <c r="B6" s="91" t="s">
        <v>134</v>
      </c>
      <c r="C6" s="80">
        <v>28791</v>
      </c>
      <c r="D6" s="80">
        <v>37074</v>
      </c>
      <c r="E6" s="80">
        <v>35731</v>
      </c>
      <c r="F6" s="80">
        <v>35731</v>
      </c>
      <c r="G6" s="79">
        <f t="shared" si="0"/>
        <v>1.2410475495814663</v>
      </c>
      <c r="H6" s="79">
        <f t="shared" si="1"/>
        <v>0.9637751523979069</v>
      </c>
      <c r="I6" s="79">
        <f t="shared" si="2"/>
        <v>1</v>
      </c>
    </row>
    <row r="7" spans="1:9" ht="13.5" customHeight="1">
      <c r="A7" s="88">
        <v>3</v>
      </c>
      <c r="B7" s="91" t="s">
        <v>135</v>
      </c>
      <c r="C7" s="80">
        <v>147177</v>
      </c>
      <c r="D7" s="80">
        <v>193374</v>
      </c>
      <c r="E7" s="80">
        <v>183613</v>
      </c>
      <c r="F7" s="80">
        <v>182678</v>
      </c>
      <c r="G7" s="79">
        <f t="shared" si="0"/>
        <v>1.241212961264328</v>
      </c>
      <c r="H7" s="79">
        <f t="shared" si="1"/>
        <v>0.9446874967679212</v>
      </c>
      <c r="I7" s="79">
        <f t="shared" si="2"/>
        <v>0.994907767968499</v>
      </c>
    </row>
    <row r="8" spans="1:9" ht="13.5" customHeight="1">
      <c r="A8" s="88">
        <v>4</v>
      </c>
      <c r="B8" s="91" t="s">
        <v>35</v>
      </c>
      <c r="C8" s="80">
        <v>5454</v>
      </c>
      <c r="D8" s="80">
        <v>9693</v>
      </c>
      <c r="E8" s="80">
        <v>9692</v>
      </c>
      <c r="F8" s="80">
        <v>9692</v>
      </c>
      <c r="G8" s="79">
        <f t="shared" si="0"/>
        <v>1.777044371103777</v>
      </c>
      <c r="H8" s="79">
        <f t="shared" si="1"/>
        <v>0.9998968327659136</v>
      </c>
      <c r="I8" s="79">
        <f t="shared" si="2"/>
        <v>1</v>
      </c>
    </row>
    <row r="9" spans="1:9" ht="13.5" customHeight="1">
      <c r="A9" s="88">
        <v>5</v>
      </c>
      <c r="B9" s="91" t="s">
        <v>136</v>
      </c>
      <c r="C9" s="80">
        <v>87709</v>
      </c>
      <c r="D9" s="80">
        <v>62747</v>
      </c>
      <c r="E9" s="80">
        <v>62438</v>
      </c>
      <c r="F9" s="80">
        <v>62438</v>
      </c>
      <c r="G9" s="79">
        <f t="shared" si="0"/>
        <v>0.7118767743333068</v>
      </c>
      <c r="H9" s="79">
        <f t="shared" si="1"/>
        <v>0.9950754617750649</v>
      </c>
      <c r="I9" s="79">
        <f t="shared" si="2"/>
        <v>1</v>
      </c>
    </row>
    <row r="10" spans="1:9" ht="13.5" customHeight="1">
      <c r="A10" s="88">
        <v>6</v>
      </c>
      <c r="B10" s="91" t="s">
        <v>137</v>
      </c>
      <c r="C10" s="80">
        <v>4000</v>
      </c>
      <c r="D10" s="80">
        <v>48115</v>
      </c>
      <c r="E10" s="80">
        <v>46818</v>
      </c>
      <c r="F10" s="80">
        <v>46818</v>
      </c>
      <c r="G10" s="79">
        <f t="shared" si="0"/>
        <v>11.7045</v>
      </c>
      <c r="H10" s="79">
        <f t="shared" si="1"/>
        <v>0.9730437493505144</v>
      </c>
      <c r="I10" s="79">
        <f t="shared" si="2"/>
        <v>1</v>
      </c>
    </row>
    <row r="11" spans="1:9" ht="13.5" customHeight="1">
      <c r="A11" s="88">
        <v>7</v>
      </c>
      <c r="B11" s="91" t="s">
        <v>138</v>
      </c>
      <c r="C11" s="80">
        <v>0</v>
      </c>
      <c r="D11" s="80">
        <v>1268</v>
      </c>
      <c r="E11" s="80">
        <v>1268</v>
      </c>
      <c r="F11" s="80">
        <v>1268</v>
      </c>
      <c r="G11" s="79"/>
      <c r="H11" s="79">
        <f t="shared" si="1"/>
        <v>1</v>
      </c>
      <c r="I11" s="79">
        <f t="shared" si="2"/>
        <v>1</v>
      </c>
    </row>
    <row r="12" spans="1:9" ht="13.5" customHeight="1">
      <c r="A12" s="88">
        <v>8</v>
      </c>
      <c r="B12" s="92" t="s">
        <v>139</v>
      </c>
      <c r="C12" s="78">
        <v>0</v>
      </c>
      <c r="D12" s="78">
        <v>0</v>
      </c>
      <c r="E12" s="78">
        <v>0</v>
      </c>
      <c r="F12" s="78">
        <v>0</v>
      </c>
      <c r="G12" s="79"/>
      <c r="H12" s="79"/>
      <c r="I12" s="79"/>
    </row>
    <row r="13" spans="1:9" ht="13.5" customHeight="1">
      <c r="A13" s="89">
        <v>9</v>
      </c>
      <c r="B13" s="84" t="s">
        <v>313</v>
      </c>
      <c r="C13" s="81">
        <f>SUM(C5:C12)</f>
        <v>391420</v>
      </c>
      <c r="D13" s="81">
        <f>SUM(D5:D12)</f>
        <v>502713</v>
      </c>
      <c r="E13" s="81">
        <f>SUM(E5:E12)</f>
        <v>480032</v>
      </c>
      <c r="F13" s="81">
        <f>SUM(F5:F12)</f>
        <v>479084</v>
      </c>
      <c r="G13" s="399">
        <f>F13/C13</f>
        <v>1.2239640284093811</v>
      </c>
      <c r="H13" s="399">
        <f>F13/D13</f>
        <v>0.9529970380714244</v>
      </c>
      <c r="I13" s="399">
        <f>F13/E13</f>
        <v>0.9980251316578894</v>
      </c>
    </row>
    <row r="14" spans="1:9" ht="13.5" customHeight="1">
      <c r="A14" s="88">
        <v>10</v>
      </c>
      <c r="B14" s="91" t="s">
        <v>140</v>
      </c>
      <c r="C14" s="78">
        <v>0</v>
      </c>
      <c r="D14" s="78">
        <v>0</v>
      </c>
      <c r="E14" s="78">
        <v>0</v>
      </c>
      <c r="F14" s="78">
        <v>0</v>
      </c>
      <c r="G14" s="79"/>
      <c r="H14" s="79"/>
      <c r="I14" s="79"/>
    </row>
    <row r="15" spans="1:9" ht="13.5" customHeight="1">
      <c r="A15" s="88">
        <v>11</v>
      </c>
      <c r="B15" s="91" t="s">
        <v>141</v>
      </c>
      <c r="C15" s="78">
        <v>0</v>
      </c>
      <c r="D15" s="78">
        <v>0</v>
      </c>
      <c r="E15" s="78">
        <v>0</v>
      </c>
      <c r="F15" s="78">
        <v>0</v>
      </c>
      <c r="G15" s="79"/>
      <c r="H15" s="79"/>
      <c r="I15" s="79"/>
    </row>
    <row r="16" spans="1:9" ht="13.5" customHeight="1">
      <c r="A16" s="88">
        <v>12</v>
      </c>
      <c r="B16" s="91" t="s">
        <v>142</v>
      </c>
      <c r="C16" s="78">
        <v>0</v>
      </c>
      <c r="D16" s="78">
        <v>0</v>
      </c>
      <c r="E16" s="78">
        <v>0</v>
      </c>
      <c r="F16" s="78">
        <v>0</v>
      </c>
      <c r="G16" s="79"/>
      <c r="H16" s="79"/>
      <c r="I16" s="79"/>
    </row>
    <row r="17" spans="1:9" ht="13.5" customHeight="1">
      <c r="A17" s="88">
        <v>13</v>
      </c>
      <c r="B17" s="91" t="s">
        <v>143</v>
      </c>
      <c r="C17" s="82">
        <f>SUM(C14:C16)</f>
        <v>0</v>
      </c>
      <c r="D17" s="82">
        <f>SUM(D14:D16)</f>
        <v>0</v>
      </c>
      <c r="E17" s="82">
        <v>6152</v>
      </c>
      <c r="F17" s="82">
        <f>SUM(F14:F16)</f>
        <v>0</v>
      </c>
      <c r="G17" s="400"/>
      <c r="H17" s="400"/>
      <c r="I17" s="400"/>
    </row>
    <row r="18" spans="1:9" ht="13.5" customHeight="1">
      <c r="A18" s="88">
        <v>14</v>
      </c>
      <c r="B18" s="91" t="s">
        <v>144</v>
      </c>
      <c r="C18" s="80">
        <v>191937</v>
      </c>
      <c r="D18" s="80">
        <v>200382</v>
      </c>
      <c r="E18" s="80">
        <v>185105</v>
      </c>
      <c r="F18" s="80">
        <v>185105</v>
      </c>
      <c r="G18" s="79">
        <f>F18/C18</f>
        <v>0.9644049870530434</v>
      </c>
      <c r="H18" s="79">
        <f aca="true" t="shared" si="3" ref="H18:H25">F18/D18</f>
        <v>0.9237606172211077</v>
      </c>
      <c r="I18" s="79">
        <f aca="true" t="shared" si="4" ref="I18:I25">F18/E18</f>
        <v>1</v>
      </c>
    </row>
    <row r="19" spans="1:9" ht="13.5" customHeight="1">
      <c r="A19" s="90">
        <v>15</v>
      </c>
      <c r="B19" s="93" t="s">
        <v>314</v>
      </c>
      <c r="C19" s="80">
        <f>SUM(C14:C18)</f>
        <v>191937</v>
      </c>
      <c r="D19" s="80">
        <f>SUM(D14:D18)</f>
        <v>200382</v>
      </c>
      <c r="E19" s="80">
        <f>SUM(E14:E18)</f>
        <v>191257</v>
      </c>
      <c r="F19" s="80">
        <f>SUM(F14:F18)</f>
        <v>185105</v>
      </c>
      <c r="G19" s="79">
        <f>F19/C19</f>
        <v>0.9644049870530434</v>
      </c>
      <c r="H19" s="79">
        <f t="shared" si="3"/>
        <v>0.9237606172211077</v>
      </c>
      <c r="I19" s="79">
        <f t="shared" si="4"/>
        <v>0.9678338570614409</v>
      </c>
    </row>
    <row r="20" spans="1:9" ht="13.5" customHeight="1">
      <c r="A20" s="89">
        <v>16</v>
      </c>
      <c r="B20" s="84" t="s">
        <v>315</v>
      </c>
      <c r="C20" s="81">
        <f>C13+C19</f>
        <v>583357</v>
      </c>
      <c r="D20" s="81">
        <f>D13+D19</f>
        <v>703095</v>
      </c>
      <c r="E20" s="81">
        <f>E13+E19</f>
        <v>671289</v>
      </c>
      <c r="F20" s="81">
        <f>F13+F19</f>
        <v>664189</v>
      </c>
      <c r="G20" s="399">
        <f>F20/C20</f>
        <v>1.1385635211371425</v>
      </c>
      <c r="H20" s="399">
        <f t="shared" si="3"/>
        <v>0.9446646612477688</v>
      </c>
      <c r="I20" s="401">
        <f t="shared" si="4"/>
        <v>0.9894233333184366</v>
      </c>
    </row>
    <row r="21" spans="1:9" ht="13.5" customHeight="1">
      <c r="A21" s="88">
        <v>17</v>
      </c>
      <c r="B21" s="92" t="s">
        <v>316</v>
      </c>
      <c r="C21" s="80">
        <v>193528</v>
      </c>
      <c r="D21" s="80">
        <v>237228</v>
      </c>
      <c r="E21" s="80">
        <v>236521</v>
      </c>
      <c r="F21" s="80">
        <v>236521</v>
      </c>
      <c r="G21" s="79">
        <f>F21/C21</f>
        <v>1.2221539002108222</v>
      </c>
      <c r="H21" s="79">
        <f t="shared" si="3"/>
        <v>0.9970197447181615</v>
      </c>
      <c r="I21" s="79">
        <f t="shared" si="4"/>
        <v>1</v>
      </c>
    </row>
    <row r="22" spans="1:9" ht="13.5" customHeight="1">
      <c r="A22" s="389">
        <v>18</v>
      </c>
      <c r="B22" s="390" t="s">
        <v>321</v>
      </c>
      <c r="C22" s="80">
        <v>166831</v>
      </c>
      <c r="D22" s="80">
        <v>181554</v>
      </c>
      <c r="E22" s="80">
        <v>181554</v>
      </c>
      <c r="F22" s="80">
        <v>181554</v>
      </c>
      <c r="G22" s="79">
        <f>F22/C22</f>
        <v>1.088250984529254</v>
      </c>
      <c r="H22" s="79">
        <f t="shared" si="3"/>
        <v>1</v>
      </c>
      <c r="I22" s="79">
        <f t="shared" si="4"/>
        <v>1</v>
      </c>
    </row>
    <row r="23" spans="1:9" ht="13.5" customHeight="1">
      <c r="A23" s="88">
        <v>19</v>
      </c>
      <c r="B23" s="91" t="s">
        <v>145</v>
      </c>
      <c r="C23" s="80">
        <v>0</v>
      </c>
      <c r="D23" s="80">
        <v>55191</v>
      </c>
      <c r="E23" s="80">
        <v>55191</v>
      </c>
      <c r="F23" s="80">
        <v>55191</v>
      </c>
      <c r="G23" s="79"/>
      <c r="H23" s="79">
        <f t="shared" si="3"/>
        <v>1</v>
      </c>
      <c r="I23" s="79">
        <f t="shared" si="4"/>
        <v>1</v>
      </c>
    </row>
    <row r="24" spans="1:9" ht="13.5" customHeight="1">
      <c r="A24" s="88">
        <v>20</v>
      </c>
      <c r="B24" s="92" t="s">
        <v>146</v>
      </c>
      <c r="C24" s="80">
        <v>94850</v>
      </c>
      <c r="D24" s="80">
        <v>102239</v>
      </c>
      <c r="E24" s="80">
        <v>108592</v>
      </c>
      <c r="F24" s="80">
        <v>101269</v>
      </c>
      <c r="G24" s="79">
        <f>F24/C24</f>
        <v>1.0676752767527675</v>
      </c>
      <c r="H24" s="79">
        <f t="shared" si="3"/>
        <v>0.9905124267647375</v>
      </c>
      <c r="I24" s="79">
        <f t="shared" si="4"/>
        <v>0.9325640931191985</v>
      </c>
    </row>
    <row r="25" spans="1:9" ht="13.5" customHeight="1">
      <c r="A25" s="88">
        <v>21</v>
      </c>
      <c r="B25" s="91" t="s">
        <v>147</v>
      </c>
      <c r="C25" s="80">
        <v>26609</v>
      </c>
      <c r="D25" s="80">
        <v>31580</v>
      </c>
      <c r="E25" s="80">
        <v>39359</v>
      </c>
      <c r="F25" s="80">
        <v>31922</v>
      </c>
      <c r="G25" s="79">
        <f>F25/C25</f>
        <v>1.1996692848284416</v>
      </c>
      <c r="H25" s="79">
        <f t="shared" si="3"/>
        <v>1.0108296390120328</v>
      </c>
      <c r="I25" s="79">
        <f t="shared" si="4"/>
        <v>0.8110470286338576</v>
      </c>
    </row>
    <row r="26" spans="1:9" ht="13.5" customHeight="1">
      <c r="A26" s="88">
        <v>22</v>
      </c>
      <c r="B26" s="91" t="s">
        <v>148</v>
      </c>
      <c r="C26" s="80">
        <v>0</v>
      </c>
      <c r="D26" s="80">
        <v>0</v>
      </c>
      <c r="E26" s="80">
        <v>0</v>
      </c>
      <c r="F26" s="80">
        <v>0</v>
      </c>
      <c r="G26" s="79"/>
      <c r="H26" s="79"/>
      <c r="I26" s="79"/>
    </row>
    <row r="27" spans="1:9" ht="13.5" customHeight="1">
      <c r="A27" s="88">
        <v>23</v>
      </c>
      <c r="B27" s="91" t="s">
        <v>149</v>
      </c>
      <c r="C27" s="80">
        <v>0</v>
      </c>
      <c r="D27" s="80">
        <v>0</v>
      </c>
      <c r="E27" s="80">
        <v>0</v>
      </c>
      <c r="F27" s="80">
        <v>0</v>
      </c>
      <c r="G27" s="79"/>
      <c r="H27" s="79"/>
      <c r="I27" s="79"/>
    </row>
    <row r="28" spans="1:9" ht="13.5" customHeight="1">
      <c r="A28" s="88">
        <v>24</v>
      </c>
      <c r="B28" s="91" t="s">
        <v>150</v>
      </c>
      <c r="C28" s="80">
        <v>850</v>
      </c>
      <c r="D28" s="80">
        <v>886</v>
      </c>
      <c r="E28" s="80">
        <v>3075</v>
      </c>
      <c r="F28" s="80">
        <v>36</v>
      </c>
      <c r="G28" s="79">
        <f>F28/C28</f>
        <v>0.042352941176470586</v>
      </c>
      <c r="H28" s="79">
        <f>F28/D28</f>
        <v>0.040632054176072234</v>
      </c>
      <c r="I28" s="79">
        <f>F28/E28</f>
        <v>0.011707317073170732</v>
      </c>
    </row>
    <row r="29" spans="1:9" ht="13.5" customHeight="1">
      <c r="A29" s="89">
        <v>25</v>
      </c>
      <c r="B29" s="84" t="s">
        <v>322</v>
      </c>
      <c r="C29" s="81">
        <f>SUM(C21:C28)-C22</f>
        <v>315837</v>
      </c>
      <c r="D29" s="81">
        <f>SUM(D21:D28)-D22</f>
        <v>427124</v>
      </c>
      <c r="E29" s="81">
        <f>SUM(E21:E28)-E22</f>
        <v>442738</v>
      </c>
      <c r="F29" s="81">
        <f>SUM(F21:F28)-F22</f>
        <v>424939</v>
      </c>
      <c r="G29" s="399">
        <f>F29/C29</f>
        <v>1.345437678296083</v>
      </c>
      <c r="H29" s="399">
        <f>F29/D29</f>
        <v>0.9948843895449565</v>
      </c>
      <c r="I29" s="399">
        <f>F29/E29</f>
        <v>0.959797894014067</v>
      </c>
    </row>
    <row r="30" spans="1:9" ht="13.5" customHeight="1">
      <c r="A30" s="88">
        <v>26</v>
      </c>
      <c r="B30" s="91" t="s">
        <v>151</v>
      </c>
      <c r="C30" s="78">
        <v>0</v>
      </c>
      <c r="D30" s="78">
        <v>0</v>
      </c>
      <c r="E30" s="78">
        <v>0</v>
      </c>
      <c r="F30" s="78">
        <v>0</v>
      </c>
      <c r="G30" s="79"/>
      <c r="H30" s="79"/>
      <c r="I30" s="79"/>
    </row>
    <row r="31" spans="1:9" ht="13.5" customHeight="1">
      <c r="A31" s="88">
        <v>27</v>
      </c>
      <c r="B31" s="91" t="s">
        <v>152</v>
      </c>
      <c r="C31" s="78">
        <v>0</v>
      </c>
      <c r="D31" s="78">
        <v>0</v>
      </c>
      <c r="E31" s="78">
        <v>0</v>
      </c>
      <c r="F31" s="78">
        <v>0</v>
      </c>
      <c r="G31" s="79"/>
      <c r="H31" s="79"/>
      <c r="I31" s="79"/>
    </row>
    <row r="32" spans="1:9" ht="13.5" customHeight="1">
      <c r="A32" s="88">
        <v>28</v>
      </c>
      <c r="B32" s="91" t="s">
        <v>153</v>
      </c>
      <c r="C32" s="78">
        <v>75583</v>
      </c>
      <c r="D32" s="78">
        <v>75583</v>
      </c>
      <c r="E32" s="78">
        <v>0</v>
      </c>
      <c r="F32" s="78">
        <v>0</v>
      </c>
      <c r="G32" s="79"/>
      <c r="H32" s="79"/>
      <c r="I32" s="79"/>
    </row>
    <row r="33" spans="1:9" ht="13.5" customHeight="1">
      <c r="A33" s="88">
        <v>29</v>
      </c>
      <c r="B33" s="91" t="s">
        <v>142</v>
      </c>
      <c r="C33" s="78">
        <v>0</v>
      </c>
      <c r="D33" s="78">
        <v>0</v>
      </c>
      <c r="E33" s="78">
        <v>6152</v>
      </c>
      <c r="F33" s="78">
        <v>6152</v>
      </c>
      <c r="G33" s="79"/>
      <c r="H33" s="79"/>
      <c r="I33" s="79">
        <f>F33/E33</f>
        <v>1</v>
      </c>
    </row>
    <row r="34" spans="1:9" ht="13.5" customHeight="1">
      <c r="A34" s="88">
        <v>30</v>
      </c>
      <c r="B34" s="91" t="s">
        <v>154</v>
      </c>
      <c r="C34" s="78">
        <v>0</v>
      </c>
      <c r="D34" s="78">
        <v>0</v>
      </c>
      <c r="E34" s="78">
        <v>0</v>
      </c>
      <c r="F34" s="78">
        <v>0</v>
      </c>
      <c r="G34" s="79"/>
      <c r="H34" s="79"/>
      <c r="I34" s="79"/>
    </row>
    <row r="35" spans="1:9" ht="13.5" customHeight="1">
      <c r="A35" s="88">
        <v>31</v>
      </c>
      <c r="B35" s="91" t="s">
        <v>155</v>
      </c>
      <c r="C35" s="78">
        <v>191937</v>
      </c>
      <c r="D35" s="78">
        <v>200388</v>
      </c>
      <c r="E35" s="78">
        <v>185105</v>
      </c>
      <c r="F35" s="78">
        <v>185105</v>
      </c>
      <c r="G35" s="79">
        <f>F35/C35</f>
        <v>0.9644049870530434</v>
      </c>
      <c r="H35" s="79">
        <f>F35/D35</f>
        <v>0.9237329580613609</v>
      </c>
      <c r="I35" s="79">
        <f>F35/E35</f>
        <v>1</v>
      </c>
    </row>
    <row r="36" spans="1:9" ht="13.5" customHeight="1">
      <c r="A36" s="88">
        <v>32</v>
      </c>
      <c r="B36" s="91" t="s">
        <v>156</v>
      </c>
      <c r="C36" s="78">
        <v>0</v>
      </c>
      <c r="D36" s="78">
        <v>0</v>
      </c>
      <c r="E36" s="78">
        <v>0</v>
      </c>
      <c r="F36" s="78">
        <v>0</v>
      </c>
      <c r="G36" s="79"/>
      <c r="H36" s="79"/>
      <c r="I36" s="79"/>
    </row>
    <row r="37" spans="1:9" ht="13.5" customHeight="1">
      <c r="A37" s="88">
        <v>33</v>
      </c>
      <c r="B37" s="91" t="s">
        <v>157</v>
      </c>
      <c r="C37" s="78">
        <v>0</v>
      </c>
      <c r="D37" s="78">
        <v>0</v>
      </c>
      <c r="E37" s="78">
        <v>0</v>
      </c>
      <c r="F37" s="78">
        <v>0</v>
      </c>
      <c r="G37" s="79"/>
      <c r="H37" s="79"/>
      <c r="I37" s="79"/>
    </row>
    <row r="38" spans="1:9" ht="30" customHeight="1">
      <c r="A38" s="90">
        <v>34</v>
      </c>
      <c r="B38" s="93" t="s">
        <v>317</v>
      </c>
      <c r="C38" s="396">
        <f>SUM(C30:C37)</f>
        <v>267520</v>
      </c>
      <c r="D38" s="396">
        <f>SUM(D30:D37)</f>
        <v>275971</v>
      </c>
      <c r="E38" s="396">
        <f>SUM(E30:E37)</f>
        <v>191257</v>
      </c>
      <c r="F38" s="396">
        <f>SUM(F30:F37)</f>
        <v>191257</v>
      </c>
      <c r="G38" s="402">
        <f>F38/C38</f>
        <v>0.7149259868421053</v>
      </c>
      <c r="H38" s="402">
        <f>F38/D38</f>
        <v>0.6930329636084951</v>
      </c>
      <c r="I38" s="402">
        <f>F38/E38</f>
        <v>1</v>
      </c>
    </row>
    <row r="39" spans="1:9" s="392" customFormat="1" ht="13.5" customHeight="1">
      <c r="A39" s="393">
        <v>35</v>
      </c>
      <c r="B39" s="394" t="s">
        <v>323</v>
      </c>
      <c r="C39" s="398">
        <f>C29+C38</f>
        <v>583357</v>
      </c>
      <c r="D39" s="398">
        <f>D29+D38</f>
        <v>703095</v>
      </c>
      <c r="E39" s="398">
        <f>E29+E38</f>
        <v>633995</v>
      </c>
      <c r="F39" s="398">
        <f>F29+F38</f>
        <v>616196</v>
      </c>
      <c r="G39" s="403">
        <f>F39/C39</f>
        <v>1.0562931446781303</v>
      </c>
      <c r="H39" s="403">
        <f>F39/D39</f>
        <v>0.876405037726054</v>
      </c>
      <c r="I39" s="403">
        <f>F39/D39</f>
        <v>0.876405037726054</v>
      </c>
    </row>
    <row r="40" spans="1:9" s="392" customFormat="1" ht="30.75" customHeight="1">
      <c r="A40" s="393">
        <v>36</v>
      </c>
      <c r="B40" s="397" t="s">
        <v>318</v>
      </c>
      <c r="C40" s="398">
        <f>C29-C13</f>
        <v>-75583</v>
      </c>
      <c r="D40" s="398">
        <f>D29-D13</f>
        <v>-75589</v>
      </c>
      <c r="E40" s="398">
        <f>E29-E13</f>
        <v>-37294</v>
      </c>
      <c r="F40" s="398">
        <f>F29-F13</f>
        <v>-54145</v>
      </c>
      <c r="G40" s="403">
        <f>F40/C40</f>
        <v>0.7163647910244367</v>
      </c>
      <c r="H40" s="403">
        <f>F40/D40</f>
        <v>0.7163079284022807</v>
      </c>
      <c r="I40" s="403">
        <f>F40/D40</f>
        <v>0.7163079284022807</v>
      </c>
    </row>
    <row r="41" spans="1:9" s="392" customFormat="1" ht="27.75" customHeight="1">
      <c r="A41" s="393">
        <v>37</v>
      </c>
      <c r="B41" s="394" t="s">
        <v>319</v>
      </c>
      <c r="C41" s="398">
        <f aca="true" t="shared" si="5" ref="C41:F42">C38-C19</f>
        <v>75583</v>
      </c>
      <c r="D41" s="398">
        <f t="shared" si="5"/>
        <v>75589</v>
      </c>
      <c r="E41" s="398">
        <f t="shared" si="5"/>
        <v>0</v>
      </c>
      <c r="F41" s="398">
        <f t="shared" si="5"/>
        <v>6152</v>
      </c>
      <c r="G41" s="403">
        <f>F41/C41</f>
        <v>0.08139396425122052</v>
      </c>
      <c r="H41" s="403">
        <f>F41/D41</f>
        <v>0.08138750347272751</v>
      </c>
      <c r="I41" s="403">
        <f>F41/D41</f>
        <v>0.08138750347272751</v>
      </c>
    </row>
    <row r="42" spans="1:9" s="392" customFormat="1" ht="13.5" customHeight="1">
      <c r="A42" s="393">
        <v>38</v>
      </c>
      <c r="B42" s="397" t="s">
        <v>320</v>
      </c>
      <c r="C42" s="398">
        <f t="shared" si="5"/>
        <v>0</v>
      </c>
      <c r="D42" s="398">
        <f t="shared" si="5"/>
        <v>0</v>
      </c>
      <c r="E42" s="398">
        <f t="shared" si="5"/>
        <v>-37294</v>
      </c>
      <c r="F42" s="398">
        <f t="shared" si="5"/>
        <v>-47993</v>
      </c>
      <c r="G42" s="403"/>
      <c r="H42" s="403"/>
      <c r="I42" s="403"/>
    </row>
    <row r="43" spans="1:2" ht="13.5" customHeight="1">
      <c r="A43" s="14"/>
      <c r="B43" s="14"/>
    </row>
    <row r="44" spans="1:2" ht="13.5">
      <c r="A44" s="14"/>
      <c r="B44" s="14"/>
    </row>
    <row r="45" spans="1:2" ht="13.5">
      <c r="A45" s="14"/>
      <c r="B45" s="14"/>
    </row>
    <row r="46" spans="1:2" ht="13.5">
      <c r="A46" s="14"/>
      <c r="B46" s="14"/>
    </row>
    <row r="47" spans="1:2" ht="13.5">
      <c r="A47" s="14"/>
      <c r="B47" s="14"/>
    </row>
    <row r="48" spans="1:2" ht="13.5">
      <c r="A48" s="14"/>
      <c r="B48" s="14"/>
    </row>
  </sheetData>
  <sheetProtection/>
  <mergeCells count="8">
    <mergeCell ref="G2:G4"/>
    <mergeCell ref="H2:H4"/>
    <mergeCell ref="I2:I4"/>
    <mergeCell ref="A2:A4"/>
    <mergeCell ref="B2:B4"/>
    <mergeCell ref="C2:C3"/>
    <mergeCell ref="D2:D3"/>
    <mergeCell ref="F2:F4"/>
  </mergeCells>
  <printOptions horizontalCentered="1" verticalCentered="1"/>
  <pageMargins left="0.11811023622047245" right="0.11811023622047245" top="0.3937007874015748" bottom="0.1968503937007874" header="0.35433070866141736" footer="0.2755905511811024"/>
  <pageSetup horizontalDpi="600" verticalDpi="600" orientation="landscape" paperSize="9" scale="78" r:id="rId1"/>
  <headerFooter alignWithMargins="0">
    <oddHeader>&amp;CKÖLTSÉGVETÉSI MÉRLEG (KÖLTSÉGVETÉSI JELENTÉS) 2014. ÉV
&amp;R&amp;"Garamond,Normál"&amp;14 3. sz.melléklet
e Ft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view="pageLayout" workbookViewId="0" topLeftCell="T1">
      <selection activeCell="T5" sqref="T5"/>
    </sheetView>
  </sheetViews>
  <sheetFormatPr defaultColWidth="8.796875" defaultRowHeight="15"/>
  <cols>
    <col min="1" max="1" width="4.8984375" style="13" customWidth="1"/>
    <col min="2" max="2" width="34.69921875" style="13" customWidth="1"/>
    <col min="3" max="4" width="10.09765625" style="17" customWidth="1"/>
    <col min="5" max="5" width="11.69921875" style="17" customWidth="1"/>
    <col min="6" max="6" width="10.09765625" style="17" customWidth="1"/>
    <col min="7" max="8" width="10.09765625" style="13" customWidth="1"/>
    <col min="9" max="9" width="11.5" style="13" customWidth="1"/>
    <col min="10" max="12" width="10.09765625" style="13" customWidth="1"/>
    <col min="13" max="13" width="11.8984375" style="13" customWidth="1"/>
    <col min="14" max="16" width="10.09765625" style="13" customWidth="1"/>
    <col min="17" max="17" width="11.5" style="13" customWidth="1"/>
    <col min="18" max="20" width="10.09765625" style="13" customWidth="1"/>
    <col min="21" max="21" width="11.59765625" style="13" customWidth="1"/>
    <col min="22" max="24" width="10.09765625" style="13" customWidth="1"/>
    <col min="25" max="25" width="11.5" style="13" customWidth="1"/>
    <col min="26" max="26" width="10.09765625" style="13" customWidth="1"/>
    <col min="27" max="16384" width="9" style="13" customWidth="1"/>
  </cols>
  <sheetData>
    <row r="1" ht="16.5" customHeight="1">
      <c r="A1" s="160" t="str">
        <f>Adatlap!A1</f>
        <v>Gyöngyössolymos Önkormányzat</v>
      </c>
    </row>
    <row r="2" spans="1:26" ht="20.25" customHeight="1">
      <c r="A2" s="564" t="s">
        <v>22</v>
      </c>
      <c r="B2" s="574" t="s">
        <v>1</v>
      </c>
      <c r="C2" s="571" t="s">
        <v>20</v>
      </c>
      <c r="D2" s="572"/>
      <c r="E2" s="572"/>
      <c r="F2" s="572"/>
      <c r="G2" s="571" t="s">
        <v>310</v>
      </c>
      <c r="H2" s="572"/>
      <c r="I2" s="572"/>
      <c r="J2" s="572"/>
      <c r="K2" s="571" t="s">
        <v>303</v>
      </c>
      <c r="L2" s="572"/>
      <c r="M2" s="572"/>
      <c r="N2" s="572"/>
      <c r="O2" s="571" t="s">
        <v>311</v>
      </c>
      <c r="P2" s="572"/>
      <c r="Q2" s="572"/>
      <c r="R2" s="572"/>
      <c r="S2" s="571" t="s">
        <v>312</v>
      </c>
      <c r="T2" s="572"/>
      <c r="U2" s="572"/>
      <c r="V2" s="572"/>
      <c r="W2" s="571" t="s">
        <v>159</v>
      </c>
      <c r="X2" s="572"/>
      <c r="Y2" s="572"/>
      <c r="Z2" s="573"/>
    </row>
    <row r="3" spans="1:26" ht="29.25" customHeight="1">
      <c r="A3" s="565"/>
      <c r="B3" s="574"/>
      <c r="C3" s="570" t="s">
        <v>30</v>
      </c>
      <c r="D3" s="570" t="s">
        <v>31</v>
      </c>
      <c r="E3" s="73" t="s">
        <v>128</v>
      </c>
      <c r="F3" s="570" t="s">
        <v>32</v>
      </c>
      <c r="G3" s="570" t="s">
        <v>30</v>
      </c>
      <c r="H3" s="570" t="s">
        <v>31</v>
      </c>
      <c r="I3" s="73" t="s">
        <v>128</v>
      </c>
      <c r="J3" s="570" t="s">
        <v>32</v>
      </c>
      <c r="K3" s="570" t="s">
        <v>30</v>
      </c>
      <c r="L3" s="570" t="s">
        <v>31</v>
      </c>
      <c r="M3" s="73" t="s">
        <v>128</v>
      </c>
      <c r="N3" s="570" t="s">
        <v>32</v>
      </c>
      <c r="O3" s="570" t="s">
        <v>30</v>
      </c>
      <c r="P3" s="570" t="s">
        <v>31</v>
      </c>
      <c r="Q3" s="73" t="s">
        <v>128</v>
      </c>
      <c r="R3" s="570" t="s">
        <v>32</v>
      </c>
      <c r="S3" s="570" t="s">
        <v>30</v>
      </c>
      <c r="T3" s="570" t="s">
        <v>31</v>
      </c>
      <c r="U3" s="73" t="s">
        <v>128</v>
      </c>
      <c r="V3" s="570" t="s">
        <v>32</v>
      </c>
      <c r="W3" s="570" t="s">
        <v>30</v>
      </c>
      <c r="X3" s="570" t="s">
        <v>31</v>
      </c>
      <c r="Y3" s="73" t="s">
        <v>128</v>
      </c>
      <c r="Z3" s="570" t="s">
        <v>32</v>
      </c>
    </row>
    <row r="4" spans="1:26" ht="15.75" customHeight="1">
      <c r="A4" s="565"/>
      <c r="B4" s="574"/>
      <c r="C4" s="570"/>
      <c r="D4" s="570"/>
      <c r="E4" s="74" t="s">
        <v>132</v>
      </c>
      <c r="F4" s="570"/>
      <c r="G4" s="570"/>
      <c r="H4" s="570"/>
      <c r="I4" s="74" t="s">
        <v>132</v>
      </c>
      <c r="J4" s="570"/>
      <c r="K4" s="570"/>
      <c r="L4" s="570"/>
      <c r="M4" s="74" t="s">
        <v>132</v>
      </c>
      <c r="N4" s="570"/>
      <c r="O4" s="570"/>
      <c r="P4" s="570"/>
      <c r="Q4" s="74" t="s">
        <v>132</v>
      </c>
      <c r="R4" s="570"/>
      <c r="S4" s="570"/>
      <c r="T4" s="570"/>
      <c r="U4" s="74" t="s">
        <v>132</v>
      </c>
      <c r="V4" s="570"/>
      <c r="W4" s="570"/>
      <c r="X4" s="570"/>
      <c r="Y4" s="74" t="s">
        <v>132</v>
      </c>
      <c r="Z4" s="570"/>
    </row>
    <row r="5" spans="1:26" ht="22.5" customHeight="1">
      <c r="A5" s="566"/>
      <c r="B5" s="575"/>
      <c r="C5" s="75" t="s">
        <v>33</v>
      </c>
      <c r="D5" s="76"/>
      <c r="E5" s="77" t="s">
        <v>133</v>
      </c>
      <c r="F5" s="570"/>
      <c r="G5" s="75" t="s">
        <v>33</v>
      </c>
      <c r="H5" s="76"/>
      <c r="I5" s="77" t="s">
        <v>133</v>
      </c>
      <c r="J5" s="570"/>
      <c r="K5" s="81" t="s">
        <v>33</v>
      </c>
      <c r="L5" s="76"/>
      <c r="M5" s="77" t="s">
        <v>133</v>
      </c>
      <c r="N5" s="570"/>
      <c r="O5" s="81" t="s">
        <v>33</v>
      </c>
      <c r="P5" s="76"/>
      <c r="Q5" s="77" t="s">
        <v>133</v>
      </c>
      <c r="R5" s="570"/>
      <c r="S5" s="81" t="s">
        <v>33</v>
      </c>
      <c r="T5" s="76"/>
      <c r="U5" s="77" t="s">
        <v>133</v>
      </c>
      <c r="V5" s="570"/>
      <c r="W5" s="75" t="s">
        <v>33</v>
      </c>
      <c r="X5" s="76"/>
      <c r="Y5" s="77" t="s">
        <v>133</v>
      </c>
      <c r="Z5" s="570"/>
    </row>
    <row r="6" spans="1:26" ht="13.5" customHeight="1">
      <c r="A6" s="88">
        <v>1</v>
      </c>
      <c r="B6" s="91" t="s">
        <v>34</v>
      </c>
      <c r="C6" s="109">
        <v>3773</v>
      </c>
      <c r="D6" s="109">
        <v>26304</v>
      </c>
      <c r="E6" s="106">
        <v>25933</v>
      </c>
      <c r="F6" s="106">
        <v>25933</v>
      </c>
      <c r="G6" s="109">
        <v>58895</v>
      </c>
      <c r="H6" s="109">
        <v>58895</v>
      </c>
      <c r="I6" s="109">
        <v>50612</v>
      </c>
      <c r="J6" s="109">
        <v>50612</v>
      </c>
      <c r="K6" s="109">
        <v>50687</v>
      </c>
      <c r="L6" s="109">
        <v>60309</v>
      </c>
      <c r="M6" s="109">
        <v>60277</v>
      </c>
      <c r="N6" s="109">
        <v>60264</v>
      </c>
      <c r="O6" s="78">
        <v>360</v>
      </c>
      <c r="P6" s="78">
        <v>360</v>
      </c>
      <c r="Q6" s="78">
        <v>330</v>
      </c>
      <c r="R6" s="78">
        <v>330</v>
      </c>
      <c r="S6" s="78">
        <v>4574</v>
      </c>
      <c r="T6" s="78">
        <v>4574</v>
      </c>
      <c r="U6" s="78">
        <v>3320</v>
      </c>
      <c r="V6" s="78">
        <v>3320</v>
      </c>
      <c r="W6" s="78">
        <f>C6+G6+K6+O6+S6</f>
        <v>118289</v>
      </c>
      <c r="X6" s="78">
        <f>D6+H6+L6+P6+T6</f>
        <v>150442</v>
      </c>
      <c r="Y6" s="78">
        <f>E6+I6+M6+Q6+U6</f>
        <v>140472</v>
      </c>
      <c r="Z6" s="78">
        <f>F6+J6+N6+R6+V6</f>
        <v>140459</v>
      </c>
    </row>
    <row r="7" spans="1:26" ht="13.5" customHeight="1">
      <c r="A7" s="88">
        <v>2</v>
      </c>
      <c r="B7" s="91" t="s">
        <v>134</v>
      </c>
      <c r="C7" s="109">
        <v>867</v>
      </c>
      <c r="D7" s="109">
        <v>5478</v>
      </c>
      <c r="E7" s="106">
        <v>5343</v>
      </c>
      <c r="F7" s="106">
        <v>5343</v>
      </c>
      <c r="G7" s="109">
        <v>14593</v>
      </c>
      <c r="H7" s="109">
        <v>14593</v>
      </c>
      <c r="I7" s="109">
        <v>13657</v>
      </c>
      <c r="J7" s="109">
        <v>13657</v>
      </c>
      <c r="K7" s="109">
        <v>12077</v>
      </c>
      <c r="L7" s="109">
        <v>15749</v>
      </c>
      <c r="M7" s="109">
        <v>15749</v>
      </c>
      <c r="N7" s="109">
        <v>15749</v>
      </c>
      <c r="O7" s="78">
        <v>97</v>
      </c>
      <c r="P7" s="78">
        <v>97</v>
      </c>
      <c r="Q7" s="78">
        <v>80</v>
      </c>
      <c r="R7" s="78">
        <v>80</v>
      </c>
      <c r="S7" s="78">
        <v>1157</v>
      </c>
      <c r="T7" s="78">
        <v>1157</v>
      </c>
      <c r="U7" s="78">
        <v>902</v>
      </c>
      <c r="V7" s="78">
        <v>902</v>
      </c>
      <c r="W7" s="78">
        <f aca="true" t="shared" si="0" ref="W7:W13">C7+G7+K7+O7+S7</f>
        <v>28791</v>
      </c>
      <c r="X7" s="78">
        <f aca="true" t="shared" si="1" ref="X7:X13">D7+H7+L7+P7+T7</f>
        <v>37074</v>
      </c>
      <c r="Y7" s="78">
        <f aca="true" t="shared" si="2" ref="Y7:Y13">E7+I7+M7+Q7+U7</f>
        <v>35731</v>
      </c>
      <c r="Z7" s="78">
        <f aca="true" t="shared" si="3" ref="Z7:Z13">F7+J7+N7+R7+V7</f>
        <v>35731</v>
      </c>
    </row>
    <row r="8" spans="1:26" ht="13.5" customHeight="1">
      <c r="A8" s="88">
        <v>3</v>
      </c>
      <c r="B8" s="91" t="s">
        <v>135</v>
      </c>
      <c r="C8" s="109">
        <v>50785</v>
      </c>
      <c r="D8" s="109">
        <v>102102</v>
      </c>
      <c r="E8" s="107">
        <v>101912</v>
      </c>
      <c r="F8" s="107">
        <v>101278</v>
      </c>
      <c r="G8" s="109">
        <v>46912</v>
      </c>
      <c r="H8" s="109">
        <v>50374</v>
      </c>
      <c r="I8" s="109">
        <v>46661</v>
      </c>
      <c r="J8" s="109">
        <v>46646</v>
      </c>
      <c r="K8" s="109">
        <v>33194</v>
      </c>
      <c r="L8" s="109">
        <v>22068</v>
      </c>
      <c r="M8" s="109">
        <v>16337</v>
      </c>
      <c r="N8" s="109">
        <v>16251</v>
      </c>
      <c r="O8" s="80">
        <v>200</v>
      </c>
      <c r="P8" s="80">
        <v>200</v>
      </c>
      <c r="Q8" s="80">
        <v>76</v>
      </c>
      <c r="R8" s="80">
        <v>76</v>
      </c>
      <c r="S8" s="80">
        <v>16086</v>
      </c>
      <c r="T8" s="80">
        <v>18630</v>
      </c>
      <c r="U8" s="80">
        <v>18627</v>
      </c>
      <c r="V8" s="80">
        <v>18427</v>
      </c>
      <c r="W8" s="78">
        <f t="shared" si="0"/>
        <v>147177</v>
      </c>
      <c r="X8" s="78">
        <f t="shared" si="1"/>
        <v>193374</v>
      </c>
      <c r="Y8" s="78">
        <f t="shared" si="2"/>
        <v>183613</v>
      </c>
      <c r="Z8" s="78">
        <f t="shared" si="3"/>
        <v>182678</v>
      </c>
    </row>
    <row r="9" spans="1:26" ht="13.5" customHeight="1">
      <c r="A9" s="88">
        <v>4</v>
      </c>
      <c r="B9" s="91" t="s">
        <v>35</v>
      </c>
      <c r="C9" s="109">
        <v>5454</v>
      </c>
      <c r="D9" s="109">
        <v>9693</v>
      </c>
      <c r="E9" s="107">
        <v>9692</v>
      </c>
      <c r="F9" s="107">
        <v>9692</v>
      </c>
      <c r="G9" s="107"/>
      <c r="H9" s="107"/>
      <c r="I9" s="107"/>
      <c r="J9" s="107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78">
        <f t="shared" si="0"/>
        <v>5454</v>
      </c>
      <c r="X9" s="78">
        <f t="shared" si="1"/>
        <v>9693</v>
      </c>
      <c r="Y9" s="78">
        <f t="shared" si="2"/>
        <v>9692</v>
      </c>
      <c r="Z9" s="78">
        <f t="shared" si="3"/>
        <v>9692</v>
      </c>
    </row>
    <row r="10" spans="1:26" ht="13.5" customHeight="1">
      <c r="A10" s="88">
        <v>5</v>
      </c>
      <c r="B10" s="91" t="s">
        <v>136</v>
      </c>
      <c r="C10" s="109">
        <v>87709</v>
      </c>
      <c r="D10" s="109">
        <v>62747</v>
      </c>
      <c r="E10" s="107">
        <v>62438</v>
      </c>
      <c r="F10" s="107">
        <v>62438</v>
      </c>
      <c r="G10" s="107"/>
      <c r="H10" s="107"/>
      <c r="I10" s="107"/>
      <c r="J10" s="107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78">
        <f t="shared" si="0"/>
        <v>87709</v>
      </c>
      <c r="X10" s="78">
        <f t="shared" si="1"/>
        <v>62747</v>
      </c>
      <c r="Y10" s="78">
        <f t="shared" si="2"/>
        <v>62438</v>
      </c>
      <c r="Z10" s="78">
        <f t="shared" si="3"/>
        <v>62438</v>
      </c>
    </row>
    <row r="11" spans="1:26" ht="13.5" customHeight="1">
      <c r="A11" s="88">
        <v>6</v>
      </c>
      <c r="B11" s="91" t="s">
        <v>137</v>
      </c>
      <c r="C11" s="107">
        <v>4000</v>
      </c>
      <c r="D11" s="107">
        <v>46550</v>
      </c>
      <c r="E11" s="107">
        <v>45255</v>
      </c>
      <c r="F11" s="107">
        <v>45255</v>
      </c>
      <c r="G11" s="107"/>
      <c r="H11" s="107">
        <v>116</v>
      </c>
      <c r="I11" s="107">
        <v>115</v>
      </c>
      <c r="J11" s="107">
        <v>115</v>
      </c>
      <c r="K11" s="80"/>
      <c r="L11" s="80">
        <v>917</v>
      </c>
      <c r="M11" s="80">
        <v>917</v>
      </c>
      <c r="N11" s="80">
        <v>917</v>
      </c>
      <c r="O11" s="80"/>
      <c r="P11" s="80"/>
      <c r="Q11" s="80"/>
      <c r="R11" s="80"/>
      <c r="S11" s="80"/>
      <c r="T11" s="80">
        <v>532</v>
      </c>
      <c r="U11" s="80">
        <v>531</v>
      </c>
      <c r="V11" s="80">
        <v>531</v>
      </c>
      <c r="W11" s="78">
        <f t="shared" si="0"/>
        <v>4000</v>
      </c>
      <c r="X11" s="78">
        <f t="shared" si="1"/>
        <v>48115</v>
      </c>
      <c r="Y11" s="78">
        <f t="shared" si="2"/>
        <v>46818</v>
      </c>
      <c r="Z11" s="78">
        <f t="shared" si="3"/>
        <v>46818</v>
      </c>
    </row>
    <row r="12" spans="1:26" ht="13.5" customHeight="1">
      <c r="A12" s="88">
        <v>7</v>
      </c>
      <c r="B12" s="91" t="s">
        <v>138</v>
      </c>
      <c r="C12" s="109">
        <v>0</v>
      </c>
      <c r="D12" s="109">
        <v>1268</v>
      </c>
      <c r="E12" s="106">
        <v>1268</v>
      </c>
      <c r="F12" s="106">
        <v>1268</v>
      </c>
      <c r="G12" s="106"/>
      <c r="H12" s="106"/>
      <c r="I12" s="106"/>
      <c r="J12" s="106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>
        <f t="shared" si="0"/>
        <v>0</v>
      </c>
      <c r="X12" s="78">
        <f t="shared" si="1"/>
        <v>1268</v>
      </c>
      <c r="Y12" s="78">
        <f t="shared" si="2"/>
        <v>1268</v>
      </c>
      <c r="Z12" s="78">
        <f t="shared" si="3"/>
        <v>1268</v>
      </c>
    </row>
    <row r="13" spans="1:26" ht="13.5" customHeight="1">
      <c r="A13" s="88">
        <v>8</v>
      </c>
      <c r="B13" s="92" t="s">
        <v>139</v>
      </c>
      <c r="C13" s="106">
        <v>0</v>
      </c>
      <c r="D13" s="106">
        <v>0</v>
      </c>
      <c r="E13" s="106">
        <v>0</v>
      </c>
      <c r="F13" s="106">
        <v>0</v>
      </c>
      <c r="G13" s="106"/>
      <c r="H13" s="106"/>
      <c r="I13" s="106"/>
      <c r="J13" s="106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>
        <f t="shared" si="0"/>
        <v>0</v>
      </c>
      <c r="X13" s="78">
        <f t="shared" si="1"/>
        <v>0</v>
      </c>
      <c r="Y13" s="78">
        <f t="shared" si="2"/>
        <v>0</v>
      </c>
      <c r="Z13" s="78">
        <f t="shared" si="3"/>
        <v>0</v>
      </c>
    </row>
    <row r="14" spans="1:26" ht="13.5" customHeight="1">
      <c r="A14" s="89">
        <v>9</v>
      </c>
      <c r="B14" s="84" t="s">
        <v>313</v>
      </c>
      <c r="C14" s="108">
        <f>SUM(C6:C13)</f>
        <v>152588</v>
      </c>
      <c r="D14" s="108">
        <f aca="true" t="shared" si="4" ref="D14:Z14">SUM(D6:D13)</f>
        <v>254142</v>
      </c>
      <c r="E14" s="108">
        <f t="shared" si="4"/>
        <v>251841</v>
      </c>
      <c r="F14" s="108">
        <f t="shared" si="4"/>
        <v>251207</v>
      </c>
      <c r="G14" s="108">
        <f t="shared" si="4"/>
        <v>120400</v>
      </c>
      <c r="H14" s="108">
        <f t="shared" si="4"/>
        <v>123978</v>
      </c>
      <c r="I14" s="108">
        <f t="shared" si="4"/>
        <v>111045</v>
      </c>
      <c r="J14" s="108">
        <f t="shared" si="4"/>
        <v>111030</v>
      </c>
      <c r="K14" s="108">
        <f t="shared" si="4"/>
        <v>95958</v>
      </c>
      <c r="L14" s="108">
        <f t="shared" si="4"/>
        <v>99043</v>
      </c>
      <c r="M14" s="108">
        <f t="shared" si="4"/>
        <v>93280</v>
      </c>
      <c r="N14" s="108">
        <f t="shared" si="4"/>
        <v>93181</v>
      </c>
      <c r="O14" s="108">
        <f t="shared" si="4"/>
        <v>657</v>
      </c>
      <c r="P14" s="108">
        <f t="shared" si="4"/>
        <v>657</v>
      </c>
      <c r="Q14" s="108">
        <f t="shared" si="4"/>
        <v>486</v>
      </c>
      <c r="R14" s="108">
        <f t="shared" si="4"/>
        <v>486</v>
      </c>
      <c r="S14" s="108">
        <f t="shared" si="4"/>
        <v>21817</v>
      </c>
      <c r="T14" s="108">
        <f t="shared" si="4"/>
        <v>24893</v>
      </c>
      <c r="U14" s="108">
        <f t="shared" si="4"/>
        <v>23380</v>
      </c>
      <c r="V14" s="108">
        <f t="shared" si="4"/>
        <v>23180</v>
      </c>
      <c r="W14" s="108">
        <f t="shared" si="4"/>
        <v>391420</v>
      </c>
      <c r="X14" s="108">
        <f t="shared" si="4"/>
        <v>502713</v>
      </c>
      <c r="Y14" s="108">
        <f t="shared" si="4"/>
        <v>480032</v>
      </c>
      <c r="Z14" s="108">
        <f t="shared" si="4"/>
        <v>479084</v>
      </c>
    </row>
    <row r="15" spans="1:26" ht="13.5" customHeight="1">
      <c r="A15" s="88">
        <v>10</v>
      </c>
      <c r="B15" s="91" t="s">
        <v>140</v>
      </c>
      <c r="C15" s="106"/>
      <c r="D15" s="106"/>
      <c r="E15" s="106"/>
      <c r="F15" s="106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>
        <f aca="true" t="shared" si="5" ref="W15:Z20">C15+G15+K15+O15+S15</f>
        <v>0</v>
      </c>
      <c r="X15" s="78">
        <f t="shared" si="5"/>
        <v>0</v>
      </c>
      <c r="Y15" s="78">
        <f t="shared" si="5"/>
        <v>0</v>
      </c>
      <c r="Z15" s="78">
        <f t="shared" si="5"/>
        <v>0</v>
      </c>
    </row>
    <row r="16" spans="1:26" ht="13.5" customHeight="1">
      <c r="A16" s="88">
        <v>11</v>
      </c>
      <c r="B16" s="91" t="s">
        <v>141</v>
      </c>
      <c r="C16" s="106"/>
      <c r="D16" s="106"/>
      <c r="E16" s="106"/>
      <c r="F16" s="10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>
        <f t="shared" si="5"/>
        <v>0</v>
      </c>
      <c r="X16" s="78">
        <f t="shared" si="5"/>
        <v>0</v>
      </c>
      <c r="Y16" s="78">
        <f t="shared" si="5"/>
        <v>0</v>
      </c>
      <c r="Z16" s="78">
        <f t="shared" si="5"/>
        <v>0</v>
      </c>
    </row>
    <row r="17" spans="1:26" ht="13.5" customHeight="1">
      <c r="A17" s="88">
        <v>12</v>
      </c>
      <c r="B17" s="91" t="s">
        <v>142</v>
      </c>
      <c r="C17" s="106"/>
      <c r="D17" s="106"/>
      <c r="E17" s="106"/>
      <c r="F17" s="10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>
        <f t="shared" si="5"/>
        <v>0</v>
      </c>
      <c r="X17" s="78">
        <f t="shared" si="5"/>
        <v>0</v>
      </c>
      <c r="Y17" s="78">
        <f t="shared" si="5"/>
        <v>0</v>
      </c>
      <c r="Z17" s="78">
        <f t="shared" si="5"/>
        <v>0</v>
      </c>
    </row>
    <row r="18" spans="1:26" ht="13.5" customHeight="1">
      <c r="A18" s="88">
        <v>13</v>
      </c>
      <c r="B18" s="91" t="s">
        <v>143</v>
      </c>
      <c r="C18" s="106"/>
      <c r="D18" s="106"/>
      <c r="E18" s="106">
        <v>6152</v>
      </c>
      <c r="F18" s="10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>
        <f t="shared" si="5"/>
        <v>0</v>
      </c>
      <c r="X18" s="78">
        <f t="shared" si="5"/>
        <v>0</v>
      </c>
      <c r="Y18" s="78">
        <f t="shared" si="5"/>
        <v>6152</v>
      </c>
      <c r="Z18" s="78">
        <f t="shared" si="5"/>
        <v>0</v>
      </c>
    </row>
    <row r="19" spans="1:26" ht="13.5" customHeight="1">
      <c r="A19" s="88">
        <v>14</v>
      </c>
      <c r="B19" s="91" t="s">
        <v>144</v>
      </c>
      <c r="C19" s="388">
        <v>191937</v>
      </c>
      <c r="D19" s="388">
        <v>200382</v>
      </c>
      <c r="E19" s="388">
        <v>185105</v>
      </c>
      <c r="F19" s="388">
        <v>185105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>
        <f t="shared" si="5"/>
        <v>191937</v>
      </c>
      <c r="X19" s="78">
        <f t="shared" si="5"/>
        <v>200382</v>
      </c>
      <c r="Y19" s="78">
        <f t="shared" si="5"/>
        <v>185105</v>
      </c>
      <c r="Z19" s="78">
        <f t="shared" si="5"/>
        <v>185105</v>
      </c>
    </row>
    <row r="20" spans="1:26" ht="13.5" customHeight="1">
      <c r="A20" s="90">
        <v>15</v>
      </c>
      <c r="B20" s="93" t="s">
        <v>314</v>
      </c>
      <c r="C20" s="83">
        <f aca="true" t="shared" si="6" ref="C20:V20">SUM(C15:C19)</f>
        <v>191937</v>
      </c>
      <c r="D20" s="83">
        <f t="shared" si="6"/>
        <v>200382</v>
      </c>
      <c r="E20" s="83">
        <f t="shared" si="6"/>
        <v>191257</v>
      </c>
      <c r="F20" s="83">
        <f t="shared" si="6"/>
        <v>185105</v>
      </c>
      <c r="G20" s="82">
        <f t="shared" si="6"/>
        <v>0</v>
      </c>
      <c r="H20" s="82">
        <f t="shared" si="6"/>
        <v>0</v>
      </c>
      <c r="I20" s="82">
        <f t="shared" si="6"/>
        <v>0</v>
      </c>
      <c r="J20" s="82">
        <f t="shared" si="6"/>
        <v>0</v>
      </c>
      <c r="K20" s="82">
        <f t="shared" si="6"/>
        <v>0</v>
      </c>
      <c r="L20" s="82">
        <f t="shared" si="6"/>
        <v>0</v>
      </c>
      <c r="M20" s="82">
        <f t="shared" si="6"/>
        <v>0</v>
      </c>
      <c r="N20" s="82">
        <f t="shared" si="6"/>
        <v>0</v>
      </c>
      <c r="O20" s="82">
        <f t="shared" si="6"/>
        <v>0</v>
      </c>
      <c r="P20" s="82">
        <f t="shared" si="6"/>
        <v>0</v>
      </c>
      <c r="Q20" s="82">
        <f t="shared" si="6"/>
        <v>0</v>
      </c>
      <c r="R20" s="82">
        <f t="shared" si="6"/>
        <v>0</v>
      </c>
      <c r="S20" s="82">
        <f t="shared" si="6"/>
        <v>0</v>
      </c>
      <c r="T20" s="82">
        <f t="shared" si="6"/>
        <v>0</v>
      </c>
      <c r="U20" s="82">
        <f t="shared" si="6"/>
        <v>0</v>
      </c>
      <c r="V20" s="82">
        <f t="shared" si="6"/>
        <v>0</v>
      </c>
      <c r="W20" s="78">
        <f t="shared" si="5"/>
        <v>191937</v>
      </c>
      <c r="X20" s="78">
        <f t="shared" si="5"/>
        <v>200382</v>
      </c>
      <c r="Y20" s="78">
        <f t="shared" si="5"/>
        <v>191257</v>
      </c>
      <c r="Z20" s="78">
        <f t="shared" si="5"/>
        <v>185105</v>
      </c>
    </row>
    <row r="21" spans="1:26" ht="13.5" customHeight="1">
      <c r="A21" s="89">
        <v>16</v>
      </c>
      <c r="B21" s="84" t="s">
        <v>315</v>
      </c>
      <c r="C21" s="81">
        <f>C14+C20</f>
        <v>344525</v>
      </c>
      <c r="D21" s="81">
        <f aca="true" t="shared" si="7" ref="D21:Z21">D14+D20</f>
        <v>454524</v>
      </c>
      <c r="E21" s="81">
        <f t="shared" si="7"/>
        <v>443098</v>
      </c>
      <c r="F21" s="81">
        <f t="shared" si="7"/>
        <v>436312</v>
      </c>
      <c r="G21" s="81">
        <f t="shared" si="7"/>
        <v>120400</v>
      </c>
      <c r="H21" s="81">
        <f t="shared" si="7"/>
        <v>123978</v>
      </c>
      <c r="I21" s="81">
        <f t="shared" si="7"/>
        <v>111045</v>
      </c>
      <c r="J21" s="81">
        <f t="shared" si="7"/>
        <v>111030</v>
      </c>
      <c r="K21" s="81">
        <f t="shared" si="7"/>
        <v>95958</v>
      </c>
      <c r="L21" s="81">
        <f t="shared" si="7"/>
        <v>99043</v>
      </c>
      <c r="M21" s="81">
        <f t="shared" si="7"/>
        <v>93280</v>
      </c>
      <c r="N21" s="81">
        <f t="shared" si="7"/>
        <v>93181</v>
      </c>
      <c r="O21" s="81">
        <f t="shared" si="7"/>
        <v>657</v>
      </c>
      <c r="P21" s="81">
        <f t="shared" si="7"/>
        <v>657</v>
      </c>
      <c r="Q21" s="81">
        <f t="shared" si="7"/>
        <v>486</v>
      </c>
      <c r="R21" s="81">
        <f t="shared" si="7"/>
        <v>486</v>
      </c>
      <c r="S21" s="81">
        <f t="shared" si="7"/>
        <v>21817</v>
      </c>
      <c r="T21" s="81">
        <f t="shared" si="7"/>
        <v>24893</v>
      </c>
      <c r="U21" s="81">
        <f t="shared" si="7"/>
        <v>23380</v>
      </c>
      <c r="V21" s="81">
        <f t="shared" si="7"/>
        <v>23180</v>
      </c>
      <c r="W21" s="81">
        <f t="shared" si="7"/>
        <v>583357</v>
      </c>
      <c r="X21" s="81">
        <f t="shared" si="7"/>
        <v>703095</v>
      </c>
      <c r="Y21" s="81">
        <f t="shared" si="7"/>
        <v>671289</v>
      </c>
      <c r="Z21" s="81">
        <f t="shared" si="7"/>
        <v>664189</v>
      </c>
    </row>
    <row r="22" spans="1:26" ht="30" customHeight="1">
      <c r="A22" s="88">
        <v>17</v>
      </c>
      <c r="B22" s="92" t="s">
        <v>316</v>
      </c>
      <c r="C22" s="106">
        <v>171263</v>
      </c>
      <c r="D22" s="106">
        <v>217254</v>
      </c>
      <c r="E22" s="106">
        <v>218461</v>
      </c>
      <c r="F22" s="106">
        <v>218461</v>
      </c>
      <c r="G22" s="109"/>
      <c r="H22" s="109"/>
      <c r="I22" s="109"/>
      <c r="J22" s="106"/>
      <c r="K22" s="78">
        <v>22265</v>
      </c>
      <c r="L22" s="78">
        <v>19974</v>
      </c>
      <c r="M22" s="78">
        <v>18060</v>
      </c>
      <c r="N22" s="78">
        <v>18060</v>
      </c>
      <c r="O22" s="78"/>
      <c r="P22" s="78"/>
      <c r="Q22" s="78"/>
      <c r="R22" s="78"/>
      <c r="S22" s="78"/>
      <c r="T22" s="78"/>
      <c r="U22" s="78"/>
      <c r="V22" s="78"/>
      <c r="W22" s="78">
        <f>C22+G22+K22+O22+S22</f>
        <v>193528</v>
      </c>
      <c r="X22" s="78">
        <f>D22+H22+L22+P22+T22</f>
        <v>237228</v>
      </c>
      <c r="Y22" s="78">
        <f>E22+I22+M22+Q22+U22</f>
        <v>236521</v>
      </c>
      <c r="Z22" s="78">
        <f>F22+J22+N22+R22+V22</f>
        <v>236521</v>
      </c>
    </row>
    <row r="23" spans="1:26" s="395" customFormat="1" ht="28.5" customHeight="1">
      <c r="A23" s="389">
        <v>18</v>
      </c>
      <c r="B23" s="390" t="s">
        <v>321</v>
      </c>
      <c r="C23" s="391">
        <v>166831</v>
      </c>
      <c r="D23" s="391">
        <v>181554</v>
      </c>
      <c r="E23" s="107">
        <v>181554</v>
      </c>
      <c r="F23" s="107">
        <v>181554</v>
      </c>
      <c r="G23" s="391"/>
      <c r="H23" s="391"/>
      <c r="I23" s="391"/>
      <c r="J23" s="107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>
        <f>C23+G23+K23+O23+S23</f>
        <v>166831</v>
      </c>
      <c r="X23" s="80">
        <f aca="true" t="shared" si="8" ref="X23:Z29">D23+H23+L23+P23+T23</f>
        <v>181554</v>
      </c>
      <c r="Y23" s="80">
        <f t="shared" si="8"/>
        <v>181554</v>
      </c>
      <c r="Z23" s="80">
        <f t="shared" si="8"/>
        <v>181554</v>
      </c>
    </row>
    <row r="24" spans="1:26" ht="25.5" customHeight="1">
      <c r="A24" s="88">
        <v>19</v>
      </c>
      <c r="B24" s="91" t="s">
        <v>145</v>
      </c>
      <c r="C24" s="106"/>
      <c r="D24" s="106">
        <v>55191</v>
      </c>
      <c r="E24" s="106">
        <v>55191</v>
      </c>
      <c r="F24" s="106">
        <v>55191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>
        <f aca="true" t="shared" si="9" ref="W24:W29">C24+G24+K24+O24+S24</f>
        <v>0</v>
      </c>
      <c r="X24" s="78">
        <f t="shared" si="8"/>
        <v>55191</v>
      </c>
      <c r="Y24" s="78">
        <f t="shared" si="8"/>
        <v>55191</v>
      </c>
      <c r="Z24" s="78">
        <f t="shared" si="8"/>
        <v>55191</v>
      </c>
    </row>
    <row r="25" spans="1:26" ht="13.5" customHeight="1">
      <c r="A25" s="88">
        <v>20</v>
      </c>
      <c r="B25" s="92" t="s">
        <v>146</v>
      </c>
      <c r="C25" s="106">
        <v>94700</v>
      </c>
      <c r="D25" s="106">
        <v>102089</v>
      </c>
      <c r="E25" s="106">
        <v>108531</v>
      </c>
      <c r="F25" s="106">
        <v>101212</v>
      </c>
      <c r="G25" s="78"/>
      <c r="H25" s="78"/>
      <c r="I25" s="78"/>
      <c r="J25" s="78"/>
      <c r="K25" s="78">
        <v>150</v>
      </c>
      <c r="L25" s="78">
        <v>150</v>
      </c>
      <c r="M25" s="78">
        <v>61</v>
      </c>
      <c r="N25" s="78">
        <v>57</v>
      </c>
      <c r="O25" s="78"/>
      <c r="P25" s="78"/>
      <c r="Q25" s="78"/>
      <c r="R25" s="78"/>
      <c r="S25" s="78"/>
      <c r="T25" s="78"/>
      <c r="U25" s="78"/>
      <c r="V25" s="78"/>
      <c r="W25" s="78">
        <f t="shared" si="9"/>
        <v>94850</v>
      </c>
      <c r="X25" s="78">
        <f t="shared" si="8"/>
        <v>102239</v>
      </c>
      <c r="Y25" s="78">
        <f t="shared" si="8"/>
        <v>108592</v>
      </c>
      <c r="Z25" s="78">
        <f t="shared" si="8"/>
        <v>101269</v>
      </c>
    </row>
    <row r="26" spans="1:26" ht="13.5" customHeight="1">
      <c r="A26" s="88">
        <v>21</v>
      </c>
      <c r="B26" s="91" t="s">
        <v>147</v>
      </c>
      <c r="C26" s="106">
        <v>4083</v>
      </c>
      <c r="D26" s="106">
        <v>5475</v>
      </c>
      <c r="E26" s="106">
        <v>10271</v>
      </c>
      <c r="F26" s="106">
        <v>4584</v>
      </c>
      <c r="G26" s="78">
        <v>20814</v>
      </c>
      <c r="H26" s="78">
        <v>24391</v>
      </c>
      <c r="I26" s="78">
        <v>27889</v>
      </c>
      <c r="J26" s="78">
        <v>26436</v>
      </c>
      <c r="K26" s="109">
        <v>912</v>
      </c>
      <c r="L26" s="109">
        <v>914</v>
      </c>
      <c r="M26" s="109">
        <v>127</v>
      </c>
      <c r="N26" s="106">
        <v>127</v>
      </c>
      <c r="O26" s="78"/>
      <c r="P26" s="78"/>
      <c r="Q26" s="78"/>
      <c r="R26" s="78"/>
      <c r="S26" s="78">
        <v>800</v>
      </c>
      <c r="T26" s="78">
        <v>800</v>
      </c>
      <c r="U26" s="78">
        <v>1072</v>
      </c>
      <c r="V26" s="78">
        <v>775</v>
      </c>
      <c r="W26" s="78">
        <f t="shared" si="9"/>
        <v>26609</v>
      </c>
      <c r="X26" s="78">
        <f t="shared" si="8"/>
        <v>31580</v>
      </c>
      <c r="Y26" s="78">
        <f t="shared" si="8"/>
        <v>39359</v>
      </c>
      <c r="Z26" s="78">
        <f t="shared" si="8"/>
        <v>31922</v>
      </c>
    </row>
    <row r="27" spans="1:26" ht="13.5" customHeight="1">
      <c r="A27" s="88">
        <v>22</v>
      </c>
      <c r="B27" s="91" t="s">
        <v>148</v>
      </c>
      <c r="C27" s="106"/>
      <c r="D27" s="106"/>
      <c r="E27" s="106"/>
      <c r="F27" s="106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>
        <f t="shared" si="9"/>
        <v>0</v>
      </c>
      <c r="X27" s="78">
        <f t="shared" si="8"/>
        <v>0</v>
      </c>
      <c r="Y27" s="78">
        <f t="shared" si="8"/>
        <v>0</v>
      </c>
      <c r="Z27" s="78">
        <f t="shared" si="8"/>
        <v>0</v>
      </c>
    </row>
    <row r="28" spans="1:26" ht="13.5" customHeight="1">
      <c r="A28" s="88">
        <v>23</v>
      </c>
      <c r="B28" s="91" t="s">
        <v>149</v>
      </c>
      <c r="C28" s="106"/>
      <c r="D28" s="106"/>
      <c r="E28" s="106"/>
      <c r="F28" s="106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>
        <f t="shared" si="9"/>
        <v>0</v>
      </c>
      <c r="X28" s="78">
        <f t="shared" si="8"/>
        <v>0</v>
      </c>
      <c r="Y28" s="78">
        <f t="shared" si="8"/>
        <v>0</v>
      </c>
      <c r="Z28" s="78">
        <f t="shared" si="8"/>
        <v>0</v>
      </c>
    </row>
    <row r="29" spans="1:26" ht="13.5" customHeight="1">
      <c r="A29" s="88">
        <v>24</v>
      </c>
      <c r="B29" s="91" t="s">
        <v>150</v>
      </c>
      <c r="C29" s="106">
        <v>850</v>
      </c>
      <c r="D29" s="106">
        <v>886</v>
      </c>
      <c r="E29" s="106">
        <v>3075</v>
      </c>
      <c r="F29" s="106">
        <v>36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>
        <f t="shared" si="9"/>
        <v>850</v>
      </c>
      <c r="X29" s="78">
        <f t="shared" si="8"/>
        <v>886</v>
      </c>
      <c r="Y29" s="78">
        <f t="shared" si="8"/>
        <v>3075</v>
      </c>
      <c r="Z29" s="78">
        <f t="shared" si="8"/>
        <v>36</v>
      </c>
    </row>
    <row r="30" spans="1:26" ht="27.75" customHeight="1">
      <c r="A30" s="89">
        <v>25</v>
      </c>
      <c r="B30" s="84" t="s">
        <v>322</v>
      </c>
      <c r="C30" s="81">
        <f>SUM(C22:C29)-C23</f>
        <v>270896</v>
      </c>
      <c r="D30" s="81">
        <f aca="true" t="shared" si="10" ref="D30:Z30">SUM(D22:D29)-D23</f>
        <v>380895</v>
      </c>
      <c r="E30" s="81">
        <f t="shared" si="10"/>
        <v>395529</v>
      </c>
      <c r="F30" s="81">
        <f t="shared" si="10"/>
        <v>379484</v>
      </c>
      <c r="G30" s="81">
        <f t="shared" si="10"/>
        <v>20814</v>
      </c>
      <c r="H30" s="81">
        <f t="shared" si="10"/>
        <v>24391</v>
      </c>
      <c r="I30" s="81">
        <f t="shared" si="10"/>
        <v>27889</v>
      </c>
      <c r="J30" s="81">
        <f t="shared" si="10"/>
        <v>26436</v>
      </c>
      <c r="K30" s="81">
        <f t="shared" si="10"/>
        <v>23327</v>
      </c>
      <c r="L30" s="81">
        <f t="shared" si="10"/>
        <v>21038</v>
      </c>
      <c r="M30" s="81">
        <f t="shared" si="10"/>
        <v>18248</v>
      </c>
      <c r="N30" s="81">
        <f t="shared" si="10"/>
        <v>18244</v>
      </c>
      <c r="O30" s="81">
        <f t="shared" si="10"/>
        <v>0</v>
      </c>
      <c r="P30" s="81">
        <f t="shared" si="10"/>
        <v>0</v>
      </c>
      <c r="Q30" s="81">
        <f t="shared" si="10"/>
        <v>0</v>
      </c>
      <c r="R30" s="81">
        <f t="shared" si="10"/>
        <v>0</v>
      </c>
      <c r="S30" s="81">
        <f t="shared" si="10"/>
        <v>800</v>
      </c>
      <c r="T30" s="81">
        <f t="shared" si="10"/>
        <v>800</v>
      </c>
      <c r="U30" s="81">
        <f t="shared" si="10"/>
        <v>1072</v>
      </c>
      <c r="V30" s="81">
        <f t="shared" si="10"/>
        <v>775</v>
      </c>
      <c r="W30" s="81">
        <f t="shared" si="10"/>
        <v>315837</v>
      </c>
      <c r="X30" s="81">
        <f t="shared" si="10"/>
        <v>427124</v>
      </c>
      <c r="Y30" s="81">
        <f t="shared" si="10"/>
        <v>442738</v>
      </c>
      <c r="Z30" s="81">
        <f t="shared" si="10"/>
        <v>424939</v>
      </c>
    </row>
    <row r="31" spans="1:26" ht="13.5" customHeight="1">
      <c r="A31" s="88">
        <v>26</v>
      </c>
      <c r="B31" s="91" t="s">
        <v>151</v>
      </c>
      <c r="C31" s="106"/>
      <c r="D31" s="106"/>
      <c r="E31" s="106"/>
      <c r="F31" s="106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>
        <f>C31+G31+K31+O31+S31</f>
        <v>0</v>
      </c>
      <c r="X31" s="78">
        <f aca="true" t="shared" si="11" ref="X31:Z38">D31+H31+L31+P31+T31</f>
        <v>0</v>
      </c>
      <c r="Y31" s="78">
        <f t="shared" si="11"/>
        <v>0</v>
      </c>
      <c r="Z31" s="78">
        <f t="shared" si="11"/>
        <v>0</v>
      </c>
    </row>
    <row r="32" spans="1:26" ht="13.5" customHeight="1">
      <c r="A32" s="88">
        <v>27</v>
      </c>
      <c r="B32" s="91" t="s">
        <v>152</v>
      </c>
      <c r="C32" s="106"/>
      <c r="D32" s="106"/>
      <c r="E32" s="106"/>
      <c r="F32" s="106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>
        <f aca="true" t="shared" si="12" ref="W32:W38">C32+G32+K32+O32+S32</f>
        <v>0</v>
      </c>
      <c r="X32" s="78">
        <f t="shared" si="11"/>
        <v>0</v>
      </c>
      <c r="Y32" s="78">
        <f t="shared" si="11"/>
        <v>0</v>
      </c>
      <c r="Z32" s="78">
        <f t="shared" si="11"/>
        <v>0</v>
      </c>
    </row>
    <row r="33" spans="1:26" ht="13.5" customHeight="1">
      <c r="A33" s="88">
        <v>28</v>
      </c>
      <c r="B33" s="91" t="s">
        <v>153</v>
      </c>
      <c r="C33" s="109">
        <v>73629</v>
      </c>
      <c r="D33" s="109">
        <v>73629</v>
      </c>
      <c r="E33" s="106"/>
      <c r="F33" s="106"/>
      <c r="G33" s="78">
        <v>211</v>
      </c>
      <c r="H33" s="78">
        <v>211</v>
      </c>
      <c r="I33" s="78"/>
      <c r="J33" s="78"/>
      <c r="K33" s="78">
        <v>1556</v>
      </c>
      <c r="L33" s="78">
        <v>1556</v>
      </c>
      <c r="M33" s="78"/>
      <c r="N33" s="78"/>
      <c r="O33" s="78">
        <v>5</v>
      </c>
      <c r="P33" s="78">
        <v>5</v>
      </c>
      <c r="Q33" s="78"/>
      <c r="R33" s="78"/>
      <c r="S33" s="78">
        <v>182</v>
      </c>
      <c r="T33" s="78">
        <v>182</v>
      </c>
      <c r="U33" s="78"/>
      <c r="V33" s="78"/>
      <c r="W33" s="78">
        <f t="shared" si="12"/>
        <v>75583</v>
      </c>
      <c r="X33" s="78">
        <f t="shared" si="11"/>
        <v>75583</v>
      </c>
      <c r="Y33" s="78">
        <f t="shared" si="11"/>
        <v>0</v>
      </c>
      <c r="Z33" s="78">
        <f t="shared" si="11"/>
        <v>0</v>
      </c>
    </row>
    <row r="34" spans="1:26" ht="13.5" customHeight="1">
      <c r="A34" s="88">
        <v>29</v>
      </c>
      <c r="B34" s="91" t="s">
        <v>142</v>
      </c>
      <c r="C34" s="106"/>
      <c r="D34" s="106"/>
      <c r="E34" s="106">
        <v>6152</v>
      </c>
      <c r="F34" s="106">
        <v>6152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>
        <f t="shared" si="12"/>
        <v>0</v>
      </c>
      <c r="X34" s="78">
        <f t="shared" si="11"/>
        <v>0</v>
      </c>
      <c r="Y34" s="78">
        <f t="shared" si="11"/>
        <v>6152</v>
      </c>
      <c r="Z34" s="78">
        <f t="shared" si="11"/>
        <v>6152</v>
      </c>
    </row>
    <row r="35" spans="1:26" ht="13.5" customHeight="1">
      <c r="A35" s="88">
        <v>30</v>
      </c>
      <c r="B35" s="91" t="s">
        <v>154</v>
      </c>
      <c r="C35" s="106"/>
      <c r="D35" s="106"/>
      <c r="E35" s="106"/>
      <c r="F35" s="106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>
        <f t="shared" si="12"/>
        <v>0</v>
      </c>
      <c r="X35" s="78">
        <f t="shared" si="11"/>
        <v>0</v>
      </c>
      <c r="Y35" s="78">
        <f t="shared" si="11"/>
        <v>0</v>
      </c>
      <c r="Z35" s="78">
        <f t="shared" si="11"/>
        <v>0</v>
      </c>
    </row>
    <row r="36" spans="1:26" ht="13.5" customHeight="1">
      <c r="A36" s="88">
        <v>31</v>
      </c>
      <c r="B36" s="91" t="s">
        <v>155</v>
      </c>
      <c r="C36" s="106"/>
      <c r="D36" s="106"/>
      <c r="E36" s="106"/>
      <c r="F36" s="106"/>
      <c r="G36" s="78">
        <v>99375</v>
      </c>
      <c r="H36" s="78">
        <v>99376</v>
      </c>
      <c r="I36" s="78">
        <v>85137</v>
      </c>
      <c r="J36" s="78">
        <v>85137</v>
      </c>
      <c r="K36" s="78">
        <v>71075</v>
      </c>
      <c r="L36" s="78">
        <v>76449</v>
      </c>
      <c r="M36" s="78">
        <v>76449</v>
      </c>
      <c r="N36" s="78">
        <v>76449</v>
      </c>
      <c r="O36" s="78">
        <v>652</v>
      </c>
      <c r="P36" s="78">
        <v>652</v>
      </c>
      <c r="Q36" s="78">
        <v>513</v>
      </c>
      <c r="R36" s="78">
        <v>513</v>
      </c>
      <c r="S36" s="78">
        <v>20835</v>
      </c>
      <c r="T36" s="78">
        <v>23911</v>
      </c>
      <c r="U36" s="78">
        <v>23006</v>
      </c>
      <c r="V36" s="78">
        <v>23006</v>
      </c>
      <c r="W36" s="78">
        <f t="shared" si="12"/>
        <v>191937</v>
      </c>
      <c r="X36" s="78">
        <f t="shared" si="11"/>
        <v>200388</v>
      </c>
      <c r="Y36" s="78">
        <f t="shared" si="11"/>
        <v>185105</v>
      </c>
      <c r="Z36" s="78">
        <f t="shared" si="11"/>
        <v>185105</v>
      </c>
    </row>
    <row r="37" spans="1:26" ht="13.5" customHeight="1">
      <c r="A37" s="88">
        <v>32</v>
      </c>
      <c r="B37" s="91" t="s">
        <v>156</v>
      </c>
      <c r="C37" s="106"/>
      <c r="D37" s="106"/>
      <c r="E37" s="106"/>
      <c r="F37" s="106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>
        <f t="shared" si="12"/>
        <v>0</v>
      </c>
      <c r="X37" s="78">
        <f t="shared" si="11"/>
        <v>0</v>
      </c>
      <c r="Y37" s="78">
        <f t="shared" si="11"/>
        <v>0</v>
      </c>
      <c r="Z37" s="78">
        <f t="shared" si="11"/>
        <v>0</v>
      </c>
    </row>
    <row r="38" spans="1:26" ht="13.5" customHeight="1">
      <c r="A38" s="88">
        <v>33</v>
      </c>
      <c r="B38" s="91" t="s">
        <v>157</v>
      </c>
      <c r="C38" s="107"/>
      <c r="D38" s="107"/>
      <c r="E38" s="107"/>
      <c r="F38" s="107"/>
      <c r="G38" s="80"/>
      <c r="H38" s="80"/>
      <c r="I38" s="80"/>
      <c r="J38" s="80"/>
      <c r="K38" s="110"/>
      <c r="L38" s="110"/>
      <c r="M38" s="110"/>
      <c r="N38" s="80"/>
      <c r="O38" s="80"/>
      <c r="P38" s="80"/>
      <c r="Q38" s="80"/>
      <c r="R38" s="80"/>
      <c r="S38" s="80"/>
      <c r="T38" s="80"/>
      <c r="U38" s="80"/>
      <c r="V38" s="80"/>
      <c r="W38" s="78">
        <f t="shared" si="12"/>
        <v>0</v>
      </c>
      <c r="X38" s="78">
        <f t="shared" si="11"/>
        <v>0</v>
      </c>
      <c r="Y38" s="78">
        <f t="shared" si="11"/>
        <v>0</v>
      </c>
      <c r="Z38" s="78">
        <f t="shared" si="11"/>
        <v>0</v>
      </c>
    </row>
    <row r="39" spans="1:26" ht="30.75" customHeight="1">
      <c r="A39" s="90">
        <v>34</v>
      </c>
      <c r="B39" s="93" t="s">
        <v>317</v>
      </c>
      <c r="C39" s="86">
        <f aca="true" t="shared" si="13" ref="C39:Z39">SUM(C31:C38)</f>
        <v>73629</v>
      </c>
      <c r="D39" s="86">
        <f t="shared" si="13"/>
        <v>73629</v>
      </c>
      <c r="E39" s="86">
        <f t="shared" si="13"/>
        <v>6152</v>
      </c>
      <c r="F39" s="86">
        <f t="shared" si="13"/>
        <v>6152</v>
      </c>
      <c r="G39" s="85">
        <f t="shared" si="13"/>
        <v>99586</v>
      </c>
      <c r="H39" s="85">
        <f t="shared" si="13"/>
        <v>99587</v>
      </c>
      <c r="I39" s="85">
        <f t="shared" si="13"/>
        <v>85137</v>
      </c>
      <c r="J39" s="85">
        <f t="shared" si="13"/>
        <v>85137</v>
      </c>
      <c r="K39" s="85">
        <f t="shared" si="13"/>
        <v>72631</v>
      </c>
      <c r="L39" s="85">
        <f t="shared" si="13"/>
        <v>78005</v>
      </c>
      <c r="M39" s="85">
        <f t="shared" si="13"/>
        <v>76449</v>
      </c>
      <c r="N39" s="85">
        <f t="shared" si="13"/>
        <v>76449</v>
      </c>
      <c r="O39" s="85">
        <f t="shared" si="13"/>
        <v>657</v>
      </c>
      <c r="P39" s="85">
        <f t="shared" si="13"/>
        <v>657</v>
      </c>
      <c r="Q39" s="85">
        <f t="shared" si="13"/>
        <v>513</v>
      </c>
      <c r="R39" s="85">
        <f t="shared" si="13"/>
        <v>513</v>
      </c>
      <c r="S39" s="85">
        <f t="shared" si="13"/>
        <v>21017</v>
      </c>
      <c r="T39" s="85">
        <f t="shared" si="13"/>
        <v>24093</v>
      </c>
      <c r="U39" s="85">
        <f t="shared" si="13"/>
        <v>23006</v>
      </c>
      <c r="V39" s="85">
        <f t="shared" si="13"/>
        <v>23006</v>
      </c>
      <c r="W39" s="85">
        <f t="shared" si="13"/>
        <v>267520</v>
      </c>
      <c r="X39" s="85">
        <f t="shared" si="13"/>
        <v>275971</v>
      </c>
      <c r="Y39" s="85">
        <f t="shared" si="13"/>
        <v>191257</v>
      </c>
      <c r="Z39" s="85">
        <f t="shared" si="13"/>
        <v>191257</v>
      </c>
    </row>
    <row r="40" spans="1:26" ht="18" customHeight="1">
      <c r="A40" s="89">
        <v>35</v>
      </c>
      <c r="B40" s="84" t="s">
        <v>323</v>
      </c>
      <c r="C40" s="81">
        <f>C30+C39</f>
        <v>344525</v>
      </c>
      <c r="D40" s="81">
        <f aca="true" t="shared" si="14" ref="D40:Z40">D30+D39</f>
        <v>454524</v>
      </c>
      <c r="E40" s="81">
        <f t="shared" si="14"/>
        <v>401681</v>
      </c>
      <c r="F40" s="81">
        <f t="shared" si="14"/>
        <v>385636</v>
      </c>
      <c r="G40" s="81">
        <f t="shared" si="14"/>
        <v>120400</v>
      </c>
      <c r="H40" s="81">
        <f t="shared" si="14"/>
        <v>123978</v>
      </c>
      <c r="I40" s="81">
        <f t="shared" si="14"/>
        <v>113026</v>
      </c>
      <c r="J40" s="81">
        <f t="shared" si="14"/>
        <v>111573</v>
      </c>
      <c r="K40" s="81">
        <f t="shared" si="14"/>
        <v>95958</v>
      </c>
      <c r="L40" s="81">
        <f t="shared" si="14"/>
        <v>99043</v>
      </c>
      <c r="M40" s="81">
        <f t="shared" si="14"/>
        <v>94697</v>
      </c>
      <c r="N40" s="81">
        <f t="shared" si="14"/>
        <v>94693</v>
      </c>
      <c r="O40" s="81">
        <f t="shared" si="14"/>
        <v>657</v>
      </c>
      <c r="P40" s="81">
        <f t="shared" si="14"/>
        <v>657</v>
      </c>
      <c r="Q40" s="81">
        <f t="shared" si="14"/>
        <v>513</v>
      </c>
      <c r="R40" s="81">
        <f t="shared" si="14"/>
        <v>513</v>
      </c>
      <c r="S40" s="81">
        <f t="shared" si="14"/>
        <v>21817</v>
      </c>
      <c r="T40" s="81">
        <f t="shared" si="14"/>
        <v>24893</v>
      </c>
      <c r="U40" s="81">
        <f t="shared" si="14"/>
        <v>24078</v>
      </c>
      <c r="V40" s="81">
        <f t="shared" si="14"/>
        <v>23781</v>
      </c>
      <c r="W40" s="81">
        <f t="shared" si="14"/>
        <v>583357</v>
      </c>
      <c r="X40" s="81">
        <f t="shared" si="14"/>
        <v>703095</v>
      </c>
      <c r="Y40" s="81">
        <f t="shared" si="14"/>
        <v>633995</v>
      </c>
      <c r="Z40" s="81">
        <f t="shared" si="14"/>
        <v>616196</v>
      </c>
    </row>
    <row r="41" spans="1:26" ht="45.75" customHeight="1">
      <c r="A41" s="89">
        <v>36</v>
      </c>
      <c r="B41" s="87" t="s">
        <v>318</v>
      </c>
      <c r="C41" s="81">
        <f aca="true" t="shared" si="15" ref="C41:Z41">C30-C14</f>
        <v>118308</v>
      </c>
      <c r="D41" s="81">
        <f t="shared" si="15"/>
        <v>126753</v>
      </c>
      <c r="E41" s="81">
        <f t="shared" si="15"/>
        <v>143688</v>
      </c>
      <c r="F41" s="81">
        <f t="shared" si="15"/>
        <v>128277</v>
      </c>
      <c r="G41" s="81">
        <f t="shared" si="15"/>
        <v>-99586</v>
      </c>
      <c r="H41" s="81">
        <f t="shared" si="15"/>
        <v>-99587</v>
      </c>
      <c r="I41" s="81">
        <f t="shared" si="15"/>
        <v>-83156</v>
      </c>
      <c r="J41" s="81">
        <f t="shared" si="15"/>
        <v>-84594</v>
      </c>
      <c r="K41" s="81">
        <f t="shared" si="15"/>
        <v>-72631</v>
      </c>
      <c r="L41" s="81">
        <f t="shared" si="15"/>
        <v>-78005</v>
      </c>
      <c r="M41" s="81">
        <f t="shared" si="15"/>
        <v>-75032</v>
      </c>
      <c r="N41" s="81">
        <f t="shared" si="15"/>
        <v>-74937</v>
      </c>
      <c r="O41" s="81">
        <f t="shared" si="15"/>
        <v>-657</v>
      </c>
      <c r="P41" s="81">
        <f t="shared" si="15"/>
        <v>-657</v>
      </c>
      <c r="Q41" s="81">
        <f t="shared" si="15"/>
        <v>-486</v>
      </c>
      <c r="R41" s="81">
        <f t="shared" si="15"/>
        <v>-486</v>
      </c>
      <c r="S41" s="81">
        <f t="shared" si="15"/>
        <v>-21017</v>
      </c>
      <c r="T41" s="81">
        <f t="shared" si="15"/>
        <v>-24093</v>
      </c>
      <c r="U41" s="81">
        <f t="shared" si="15"/>
        <v>-22308</v>
      </c>
      <c r="V41" s="81">
        <f t="shared" si="15"/>
        <v>-22405</v>
      </c>
      <c r="W41" s="81">
        <f t="shared" si="15"/>
        <v>-75583</v>
      </c>
      <c r="X41" s="81">
        <f t="shared" si="15"/>
        <v>-75589</v>
      </c>
      <c r="Y41" s="81">
        <f t="shared" si="15"/>
        <v>-37294</v>
      </c>
      <c r="Z41" s="81">
        <f t="shared" si="15"/>
        <v>-54145</v>
      </c>
    </row>
    <row r="42" spans="1:26" ht="21" customHeight="1">
      <c r="A42" s="89">
        <v>37</v>
      </c>
      <c r="B42" s="84" t="s">
        <v>319</v>
      </c>
      <c r="C42" s="81">
        <f aca="true" t="shared" si="16" ref="C42:Z42">C39-C20</f>
        <v>-118308</v>
      </c>
      <c r="D42" s="81">
        <f t="shared" si="16"/>
        <v>-126753</v>
      </c>
      <c r="E42" s="81">
        <f t="shared" si="16"/>
        <v>-185105</v>
      </c>
      <c r="F42" s="81">
        <f t="shared" si="16"/>
        <v>-178953</v>
      </c>
      <c r="G42" s="81">
        <f t="shared" si="16"/>
        <v>99586</v>
      </c>
      <c r="H42" s="81">
        <f t="shared" si="16"/>
        <v>99587</v>
      </c>
      <c r="I42" s="81">
        <f t="shared" si="16"/>
        <v>85137</v>
      </c>
      <c r="J42" s="81">
        <f t="shared" si="16"/>
        <v>85137</v>
      </c>
      <c r="K42" s="81">
        <f t="shared" si="16"/>
        <v>72631</v>
      </c>
      <c r="L42" s="81">
        <f t="shared" si="16"/>
        <v>78005</v>
      </c>
      <c r="M42" s="81">
        <f t="shared" si="16"/>
        <v>76449</v>
      </c>
      <c r="N42" s="81">
        <f t="shared" si="16"/>
        <v>76449</v>
      </c>
      <c r="O42" s="81">
        <f t="shared" si="16"/>
        <v>657</v>
      </c>
      <c r="P42" s="81">
        <f t="shared" si="16"/>
        <v>657</v>
      </c>
      <c r="Q42" s="81">
        <f t="shared" si="16"/>
        <v>513</v>
      </c>
      <c r="R42" s="81">
        <f t="shared" si="16"/>
        <v>513</v>
      </c>
      <c r="S42" s="81">
        <f t="shared" si="16"/>
        <v>21017</v>
      </c>
      <c r="T42" s="81">
        <f t="shared" si="16"/>
        <v>24093</v>
      </c>
      <c r="U42" s="81">
        <f t="shared" si="16"/>
        <v>23006</v>
      </c>
      <c r="V42" s="81">
        <f t="shared" si="16"/>
        <v>23006</v>
      </c>
      <c r="W42" s="81">
        <f t="shared" si="16"/>
        <v>75583</v>
      </c>
      <c r="X42" s="81">
        <f t="shared" si="16"/>
        <v>75589</v>
      </c>
      <c r="Y42" s="81">
        <f t="shared" si="16"/>
        <v>0</v>
      </c>
      <c r="Z42" s="81">
        <f t="shared" si="16"/>
        <v>6152</v>
      </c>
    </row>
    <row r="43" spans="1:26" ht="26.25" customHeight="1">
      <c r="A43" s="89">
        <v>38</v>
      </c>
      <c r="B43" s="87" t="s">
        <v>320</v>
      </c>
      <c r="C43" s="81">
        <f aca="true" t="shared" si="17" ref="C43:Z43">C40-C21</f>
        <v>0</v>
      </c>
      <c r="D43" s="81">
        <f t="shared" si="17"/>
        <v>0</v>
      </c>
      <c r="E43" s="81">
        <f t="shared" si="17"/>
        <v>-41417</v>
      </c>
      <c r="F43" s="81">
        <f t="shared" si="17"/>
        <v>-50676</v>
      </c>
      <c r="G43" s="81">
        <f t="shared" si="17"/>
        <v>0</v>
      </c>
      <c r="H43" s="81">
        <f t="shared" si="17"/>
        <v>0</v>
      </c>
      <c r="I43" s="81">
        <f t="shared" si="17"/>
        <v>1981</v>
      </c>
      <c r="J43" s="81">
        <f t="shared" si="17"/>
        <v>543</v>
      </c>
      <c r="K43" s="81">
        <f t="shared" si="17"/>
        <v>0</v>
      </c>
      <c r="L43" s="81">
        <f t="shared" si="17"/>
        <v>0</v>
      </c>
      <c r="M43" s="81">
        <f t="shared" si="17"/>
        <v>1417</v>
      </c>
      <c r="N43" s="81">
        <f t="shared" si="17"/>
        <v>1512</v>
      </c>
      <c r="O43" s="81">
        <f t="shared" si="17"/>
        <v>0</v>
      </c>
      <c r="P43" s="81">
        <f t="shared" si="17"/>
        <v>0</v>
      </c>
      <c r="Q43" s="81">
        <f t="shared" si="17"/>
        <v>27</v>
      </c>
      <c r="R43" s="81">
        <f t="shared" si="17"/>
        <v>27</v>
      </c>
      <c r="S43" s="81">
        <f t="shared" si="17"/>
        <v>0</v>
      </c>
      <c r="T43" s="81">
        <f t="shared" si="17"/>
        <v>0</v>
      </c>
      <c r="U43" s="81">
        <f t="shared" si="17"/>
        <v>698</v>
      </c>
      <c r="V43" s="81">
        <f t="shared" si="17"/>
        <v>601</v>
      </c>
      <c r="W43" s="81">
        <f t="shared" si="17"/>
        <v>0</v>
      </c>
      <c r="X43" s="81">
        <f t="shared" si="17"/>
        <v>0</v>
      </c>
      <c r="Y43" s="81">
        <f t="shared" si="17"/>
        <v>-37294</v>
      </c>
      <c r="Z43" s="81">
        <f t="shared" si="17"/>
        <v>-47993</v>
      </c>
    </row>
    <row r="44" spans="1:6" ht="13.5">
      <c r="A44" s="14"/>
      <c r="B44" s="14"/>
      <c r="C44" s="12"/>
      <c r="D44" s="12"/>
      <c r="E44" s="12"/>
      <c r="F44" s="12"/>
    </row>
    <row r="45" spans="1:26" ht="13.5">
      <c r="A45" s="14"/>
      <c r="B45" s="14"/>
      <c r="C45" s="12"/>
      <c r="D45" s="12"/>
      <c r="E45" s="12"/>
      <c r="F45" s="12"/>
      <c r="W45" s="111"/>
      <c r="X45" s="111"/>
      <c r="Y45" s="111"/>
      <c r="Z45" s="111"/>
    </row>
    <row r="46" spans="1:26" ht="13.5">
      <c r="A46" s="14"/>
      <c r="B46" s="14"/>
      <c r="C46" s="12"/>
      <c r="D46" s="12"/>
      <c r="E46" s="12"/>
      <c r="F46" s="12"/>
      <c r="W46" s="111"/>
      <c r="X46" s="111"/>
      <c r="Y46" s="111"/>
      <c r="Z46" s="111"/>
    </row>
    <row r="47" spans="1:6" ht="13.5">
      <c r="A47" s="14"/>
      <c r="B47" s="14"/>
      <c r="C47" s="12"/>
      <c r="D47" s="12"/>
      <c r="E47" s="12"/>
      <c r="F47" s="12"/>
    </row>
    <row r="48" spans="1:6" ht="13.5">
      <c r="A48" s="14"/>
      <c r="B48" s="14"/>
      <c r="C48" s="12"/>
      <c r="D48" s="12"/>
      <c r="E48" s="12"/>
      <c r="F48" s="12"/>
    </row>
    <row r="49" spans="1:6" ht="13.5">
      <c r="A49" s="14"/>
      <c r="B49" s="14"/>
      <c r="C49" s="12"/>
      <c r="D49" s="12"/>
      <c r="E49" s="12"/>
      <c r="F49" s="12"/>
    </row>
  </sheetData>
  <sheetProtection/>
  <mergeCells count="26">
    <mergeCell ref="A2:A5"/>
    <mergeCell ref="B2:B5"/>
    <mergeCell ref="C2:F2"/>
    <mergeCell ref="G2:J2"/>
    <mergeCell ref="C3:C4"/>
    <mergeCell ref="D3:D4"/>
    <mergeCell ref="F3:F5"/>
    <mergeCell ref="G3:G4"/>
    <mergeCell ref="S2:V2"/>
    <mergeCell ref="W2:Z2"/>
    <mergeCell ref="K2:N2"/>
    <mergeCell ref="O2:R2"/>
    <mergeCell ref="X3:X4"/>
    <mergeCell ref="Z3:Z5"/>
    <mergeCell ref="H3:H4"/>
    <mergeCell ref="J3:J5"/>
    <mergeCell ref="O3:O4"/>
    <mergeCell ref="P3:P4"/>
    <mergeCell ref="R3:R5"/>
    <mergeCell ref="N3:N5"/>
    <mergeCell ref="K3:K4"/>
    <mergeCell ref="L3:L4"/>
    <mergeCell ref="V3:V5"/>
    <mergeCell ref="S3:S4"/>
    <mergeCell ref="T3:T4"/>
    <mergeCell ref="W3:W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40" r:id="rId1"/>
  <headerFooter alignWithMargins="0">
    <oddHeader>&amp;C
&amp;"Arial,Félkövér"&amp;14KÖLTSÉGVETÉSI SZERVENKÉNTI &amp;"Times New Roman CE,Normál"&amp;12
&amp;"Garamond,Félkövér"&amp;16KÖLTSÉGVETÉSI MÉRLEG (JELENTÉS) 2014. ÉV&amp;R&amp;"Arial,Normál"4. sz.melléklet
e Ft</oddHeader>
    <oddFooter>&amp;L&amp;P</oddFooter>
  </headerFooter>
  <colBreaks count="5" manualBreakCount="5">
    <brk id="10" max="65535" man="1"/>
    <brk id="14" max="65535" man="1"/>
    <brk id="18" max="65535" man="1"/>
    <brk id="22" max="65535" man="1"/>
    <brk id="26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2"/>
  <sheetViews>
    <sheetView showGridLines="0" view="pageLayout" zoomScaleNormal="80" zoomScaleSheetLayoutView="75" workbookViewId="0" topLeftCell="D1">
      <selection activeCell="K2" sqref="K2"/>
    </sheetView>
  </sheetViews>
  <sheetFormatPr defaultColWidth="8.796875" defaultRowHeight="15"/>
  <cols>
    <col min="1" max="1" width="4.8984375" style="351" customWidth="1"/>
    <col min="2" max="2" width="67.3984375" style="351" customWidth="1"/>
    <col min="3" max="3" width="10.59765625" style="374" hidden="1" customWidth="1"/>
    <col min="4" max="9" width="15.59765625" style="351" customWidth="1"/>
    <col min="10" max="16384" width="9" style="351" customWidth="1"/>
  </cols>
  <sheetData>
    <row r="1" spans="1:9" s="349" customFormat="1" ht="18">
      <c r="A1" s="344" t="s">
        <v>306</v>
      </c>
      <c r="B1" s="345"/>
      <c r="C1" s="346"/>
      <c r="D1" s="347"/>
      <c r="E1" s="348"/>
      <c r="F1" s="348"/>
      <c r="G1" s="348"/>
      <c r="H1" s="348"/>
      <c r="I1" s="348"/>
    </row>
    <row r="2" spans="1:9" s="349" customFormat="1" ht="15.75">
      <c r="A2" s="345"/>
      <c r="B2" s="345"/>
      <c r="C2" s="346"/>
      <c r="D2" s="347"/>
      <c r="E2" s="348"/>
      <c r="F2" s="348"/>
      <c r="G2" s="348"/>
      <c r="H2" s="348"/>
      <c r="I2" s="348"/>
    </row>
    <row r="3" spans="3:9" s="349" customFormat="1" ht="13.5" thickBot="1">
      <c r="C3" s="350"/>
      <c r="D3" s="351"/>
      <c r="E3" s="351"/>
      <c r="F3" s="351"/>
      <c r="G3" s="351"/>
      <c r="H3" s="351"/>
      <c r="I3" s="351"/>
    </row>
    <row r="4" spans="1:9" s="352" customFormat="1" ht="27" customHeight="1">
      <c r="A4" s="584" t="s">
        <v>269</v>
      </c>
      <c r="B4" s="586" t="s">
        <v>270</v>
      </c>
      <c r="C4" s="588" t="s">
        <v>271</v>
      </c>
      <c r="D4" s="576" t="s">
        <v>219</v>
      </c>
      <c r="E4" s="577"/>
      <c r="F4" s="576" t="s">
        <v>207</v>
      </c>
      <c r="G4" s="577"/>
      <c r="H4" s="576" t="s">
        <v>32</v>
      </c>
      <c r="I4" s="583"/>
    </row>
    <row r="5" spans="1:9" s="352" customFormat="1" ht="29.25" customHeight="1">
      <c r="A5" s="585"/>
      <c r="B5" s="587"/>
      <c r="C5" s="589"/>
      <c r="D5" s="353" t="s">
        <v>272</v>
      </c>
      <c r="E5" s="354" t="s">
        <v>273</v>
      </c>
      <c r="F5" s="354" t="s">
        <v>272</v>
      </c>
      <c r="G5" s="354" t="s">
        <v>273</v>
      </c>
      <c r="H5" s="353" t="s">
        <v>272</v>
      </c>
      <c r="I5" s="425" t="s">
        <v>273</v>
      </c>
    </row>
    <row r="6" spans="1:9" s="359" customFormat="1" ht="13.5" thickBot="1">
      <c r="A6" s="426">
        <v>1</v>
      </c>
      <c r="B6" s="355">
        <v>2</v>
      </c>
      <c r="C6" s="357">
        <v>4</v>
      </c>
      <c r="D6" s="358">
        <v>5</v>
      </c>
      <c r="E6" s="358">
        <v>6</v>
      </c>
      <c r="F6" s="356">
        <v>5</v>
      </c>
      <c r="G6" s="356">
        <v>6</v>
      </c>
      <c r="H6" s="358">
        <v>7</v>
      </c>
      <c r="I6" s="355">
        <v>8</v>
      </c>
    </row>
    <row r="7" spans="1:9" s="359" customFormat="1" ht="25.5" customHeight="1" thickBot="1">
      <c r="A7" s="580" t="s">
        <v>274</v>
      </c>
      <c r="B7" s="581"/>
      <c r="C7" s="581"/>
      <c r="D7" s="581"/>
      <c r="E7" s="581"/>
      <c r="F7" s="581"/>
      <c r="G7" s="581"/>
      <c r="H7" s="581"/>
      <c r="I7" s="582"/>
    </row>
    <row r="8" spans="1:9" s="359" customFormat="1" ht="36" customHeight="1">
      <c r="A8" s="422" t="s">
        <v>275</v>
      </c>
      <c r="B8" s="360"/>
      <c r="C8" s="419"/>
      <c r="D8" s="408"/>
      <c r="E8" s="361"/>
      <c r="F8" s="408"/>
      <c r="G8" s="361"/>
      <c r="H8" s="408"/>
      <c r="I8" s="361"/>
    </row>
    <row r="9" spans="1:9" ht="40.5" customHeight="1">
      <c r="A9" s="423">
        <v>1</v>
      </c>
      <c r="B9" s="362" t="s">
        <v>276</v>
      </c>
      <c r="C9" s="420"/>
      <c r="D9" s="409"/>
      <c r="E9" s="364">
        <v>58495174</v>
      </c>
      <c r="F9" s="409"/>
      <c r="G9" s="364">
        <v>58495174</v>
      </c>
      <c r="H9" s="409"/>
      <c r="I9" s="364">
        <v>58495174</v>
      </c>
    </row>
    <row r="10" spans="1:9" ht="36" customHeight="1">
      <c r="A10" s="424" t="s">
        <v>277</v>
      </c>
      <c r="B10" s="362"/>
      <c r="C10" s="407"/>
      <c r="D10" s="410"/>
      <c r="E10" s="364"/>
      <c r="F10" s="410"/>
      <c r="G10" s="364"/>
      <c r="H10" s="410"/>
      <c r="I10" s="364"/>
    </row>
    <row r="11" spans="1:9" ht="36" customHeight="1">
      <c r="A11" s="423">
        <v>1</v>
      </c>
      <c r="B11" s="362" t="s">
        <v>278</v>
      </c>
      <c r="C11" s="420"/>
      <c r="D11" s="411">
        <v>9.2</v>
      </c>
      <c r="E11" s="364">
        <v>24606933</v>
      </c>
      <c r="F11" s="411">
        <v>9.2</v>
      </c>
      <c r="G11" s="364">
        <v>24606933</v>
      </c>
      <c r="H11" s="411">
        <v>9.2</v>
      </c>
      <c r="I11" s="364">
        <v>24606933</v>
      </c>
    </row>
    <row r="12" spans="1:9" ht="36" customHeight="1">
      <c r="A12" s="423">
        <v>2</v>
      </c>
      <c r="B12" s="362" t="s">
        <v>279</v>
      </c>
      <c r="C12" s="420"/>
      <c r="D12" s="411">
        <v>4</v>
      </c>
      <c r="E12" s="364">
        <v>4800000</v>
      </c>
      <c r="F12" s="411">
        <v>4</v>
      </c>
      <c r="G12" s="364">
        <v>4800000</v>
      </c>
      <c r="H12" s="411">
        <v>4</v>
      </c>
      <c r="I12" s="364">
        <v>4800000</v>
      </c>
    </row>
    <row r="13" spans="1:9" ht="36" customHeight="1">
      <c r="A13" s="423">
        <v>3</v>
      </c>
      <c r="B13" s="362" t="s">
        <v>280</v>
      </c>
      <c r="C13" s="420"/>
      <c r="D13" s="411">
        <v>7.8</v>
      </c>
      <c r="E13" s="364">
        <v>10699520</v>
      </c>
      <c r="F13" s="411">
        <v>9</v>
      </c>
      <c r="G13" s="364">
        <v>12345600</v>
      </c>
      <c r="H13" s="411">
        <v>9.3</v>
      </c>
      <c r="I13" s="364">
        <v>12757120</v>
      </c>
    </row>
    <row r="14" spans="1:9" ht="36" customHeight="1">
      <c r="A14" s="423">
        <v>4</v>
      </c>
      <c r="B14" s="362" t="s">
        <v>281</v>
      </c>
      <c r="C14" s="420"/>
      <c r="D14" s="411">
        <v>5</v>
      </c>
      <c r="E14" s="364">
        <v>3000000</v>
      </c>
      <c r="F14" s="411">
        <v>5</v>
      </c>
      <c r="G14" s="364">
        <v>3000000</v>
      </c>
      <c r="H14" s="411">
        <v>4</v>
      </c>
      <c r="I14" s="364">
        <v>2400000</v>
      </c>
    </row>
    <row r="15" spans="1:9" ht="36" customHeight="1">
      <c r="A15" s="423">
        <v>5</v>
      </c>
      <c r="B15" s="362" t="s">
        <v>282</v>
      </c>
      <c r="C15" s="420"/>
      <c r="D15" s="410">
        <v>99</v>
      </c>
      <c r="E15" s="364">
        <v>3696000</v>
      </c>
      <c r="F15" s="410">
        <v>99</v>
      </c>
      <c r="G15" s="364">
        <v>3696000</v>
      </c>
      <c r="H15" s="410">
        <v>99</v>
      </c>
      <c r="I15" s="364">
        <v>3696000</v>
      </c>
    </row>
    <row r="16" spans="1:9" ht="36" customHeight="1">
      <c r="A16" s="423">
        <v>6</v>
      </c>
      <c r="B16" s="362" t="s">
        <v>283</v>
      </c>
      <c r="C16" s="420"/>
      <c r="D16" s="410">
        <v>85</v>
      </c>
      <c r="E16" s="364">
        <v>1586667</v>
      </c>
      <c r="F16" s="410">
        <v>99</v>
      </c>
      <c r="G16" s="364">
        <v>1848000</v>
      </c>
      <c r="H16" s="410">
        <v>102</v>
      </c>
      <c r="I16" s="364">
        <v>1904000</v>
      </c>
    </row>
    <row r="17" spans="1:9" ht="36" customHeight="1">
      <c r="A17" s="424" t="s">
        <v>284</v>
      </c>
      <c r="B17" s="362"/>
      <c r="C17" s="420"/>
      <c r="D17" s="410"/>
      <c r="E17" s="364"/>
      <c r="F17" s="410"/>
      <c r="G17" s="364"/>
      <c r="H17" s="410"/>
      <c r="I17" s="364"/>
    </row>
    <row r="18" spans="1:9" ht="36" customHeight="1">
      <c r="A18" s="413">
        <v>1</v>
      </c>
      <c r="B18" s="362" t="s">
        <v>285</v>
      </c>
      <c r="C18" s="420"/>
      <c r="D18" s="409"/>
      <c r="E18" s="364">
        <v>3079465</v>
      </c>
      <c r="F18" s="409"/>
      <c r="G18" s="364">
        <v>3079465</v>
      </c>
      <c r="H18" s="409"/>
      <c r="I18" s="364">
        <v>3079465</v>
      </c>
    </row>
    <row r="19" spans="1:9" ht="36" customHeight="1">
      <c r="A19" s="413">
        <v>4</v>
      </c>
      <c r="B19" s="362" t="s">
        <v>286</v>
      </c>
      <c r="C19" s="420"/>
      <c r="D19" s="410">
        <v>8</v>
      </c>
      <c r="E19" s="364">
        <v>2145600</v>
      </c>
      <c r="F19" s="410">
        <v>8</v>
      </c>
      <c r="G19" s="364">
        <v>2145600</v>
      </c>
      <c r="H19" s="410">
        <v>8</v>
      </c>
      <c r="I19" s="364">
        <v>2145600</v>
      </c>
    </row>
    <row r="20" spans="1:9" ht="36" customHeight="1">
      <c r="A20" s="413">
        <v>5</v>
      </c>
      <c r="B20" s="362" t="s">
        <v>287</v>
      </c>
      <c r="C20" s="420"/>
      <c r="D20" s="416">
        <v>6</v>
      </c>
      <c r="E20" s="417">
        <v>9792000</v>
      </c>
      <c r="F20" s="445">
        <v>5.96</v>
      </c>
      <c r="G20" s="417">
        <v>9726720</v>
      </c>
      <c r="H20" s="412">
        <v>6.27</v>
      </c>
      <c r="I20" s="364">
        <v>10232640</v>
      </c>
    </row>
    <row r="21" spans="1:9" ht="36" customHeight="1">
      <c r="A21" s="413">
        <v>6</v>
      </c>
      <c r="B21" s="362" t="s">
        <v>288</v>
      </c>
      <c r="C21" s="420"/>
      <c r="D21" s="416"/>
      <c r="E21" s="417"/>
      <c r="F21" s="416"/>
      <c r="G21" s="417"/>
      <c r="H21" s="413"/>
      <c r="I21" s="414">
        <v>8993526</v>
      </c>
    </row>
    <row r="22" spans="1:9" ht="36" customHeight="1" thickBot="1">
      <c r="A22" s="578" t="s">
        <v>289</v>
      </c>
      <c r="B22" s="579"/>
      <c r="C22" s="421"/>
      <c r="D22" s="418"/>
      <c r="E22" s="367">
        <v>3461040</v>
      </c>
      <c r="F22" s="418"/>
      <c r="G22" s="367">
        <v>3461040</v>
      </c>
      <c r="H22" s="415"/>
      <c r="I22" s="448">
        <v>3461040</v>
      </c>
    </row>
    <row r="23" spans="1:9" s="368" customFormat="1" ht="27" customHeight="1" thickBot="1" thickTop="1">
      <c r="A23" s="427"/>
      <c r="B23" s="428" t="s">
        <v>290</v>
      </c>
      <c r="C23" s="429"/>
      <c r="D23" s="430"/>
      <c r="E23" s="431">
        <f>SUM(E9:E22)</f>
        <v>125362399</v>
      </c>
      <c r="F23" s="431"/>
      <c r="G23" s="431">
        <f>SUM(G9:G22)</f>
        <v>127204532</v>
      </c>
      <c r="H23" s="431"/>
      <c r="I23" s="431">
        <f>SUM(I9:I22)</f>
        <v>136571498</v>
      </c>
    </row>
    <row r="24" spans="1:9" s="359" customFormat="1" ht="25.5" customHeight="1" thickBot="1">
      <c r="A24" s="580" t="s">
        <v>291</v>
      </c>
      <c r="B24" s="581"/>
      <c r="C24" s="581"/>
      <c r="D24" s="581"/>
      <c r="E24" s="581"/>
      <c r="F24" s="581"/>
      <c r="G24" s="581"/>
      <c r="H24" s="581"/>
      <c r="I24" s="582"/>
    </row>
    <row r="25" spans="1:9" ht="36" customHeight="1">
      <c r="A25" s="432" t="s">
        <v>284</v>
      </c>
      <c r="B25" s="433"/>
      <c r="C25" s="434"/>
      <c r="D25" s="435"/>
      <c r="E25" s="369"/>
      <c r="F25" s="436"/>
      <c r="G25" s="369"/>
      <c r="H25" s="436"/>
      <c r="I25" s="437"/>
    </row>
    <row r="26" spans="1:9" ht="36" customHeight="1">
      <c r="A26" s="413">
        <v>1</v>
      </c>
      <c r="B26" s="362" t="s">
        <v>292</v>
      </c>
      <c r="C26" s="363"/>
      <c r="D26" s="405">
        <v>2.2612</v>
      </c>
      <c r="E26" s="364">
        <v>7857670</v>
      </c>
      <c r="F26" s="404">
        <v>2.612</v>
      </c>
      <c r="G26" s="364">
        <v>7857670</v>
      </c>
      <c r="H26" s="404">
        <v>2.2612</v>
      </c>
      <c r="I26" s="438">
        <v>7857670</v>
      </c>
    </row>
    <row r="27" spans="1:9" ht="36" customHeight="1">
      <c r="A27" s="413">
        <v>2</v>
      </c>
      <c r="B27" s="362" t="s">
        <v>293</v>
      </c>
      <c r="C27" s="363"/>
      <c r="D27" s="405">
        <v>2.2612</v>
      </c>
      <c r="E27" s="364">
        <v>6719470</v>
      </c>
      <c r="F27" s="404">
        <v>2.612</v>
      </c>
      <c r="G27" s="364">
        <v>6719470</v>
      </c>
      <c r="H27" s="404">
        <v>2.2612</v>
      </c>
      <c r="I27" s="438">
        <v>6719470</v>
      </c>
    </row>
    <row r="28" spans="1:9" ht="36" customHeight="1">
      <c r="A28" s="413">
        <v>4</v>
      </c>
      <c r="B28" s="362" t="s">
        <v>324</v>
      </c>
      <c r="C28" s="363"/>
      <c r="D28" s="365">
        <v>53</v>
      </c>
      <c r="E28" s="364">
        <v>2934080</v>
      </c>
      <c r="F28" s="365">
        <v>54</v>
      </c>
      <c r="G28" s="364">
        <v>2989440</v>
      </c>
      <c r="H28" s="366">
        <v>53</v>
      </c>
      <c r="I28" s="364">
        <v>2934080</v>
      </c>
    </row>
    <row r="29" spans="1:9" ht="36" customHeight="1">
      <c r="A29" s="413">
        <v>5</v>
      </c>
      <c r="B29" s="362" t="s">
        <v>294</v>
      </c>
      <c r="C29" s="363"/>
      <c r="D29" s="365">
        <v>49</v>
      </c>
      <c r="E29" s="364">
        <v>9236500</v>
      </c>
      <c r="F29" s="365">
        <v>46</v>
      </c>
      <c r="G29" s="364">
        <v>8671000</v>
      </c>
      <c r="H29" s="366">
        <v>44</v>
      </c>
      <c r="I29" s="364">
        <v>8294000</v>
      </c>
    </row>
    <row r="30" spans="1:9" ht="36" customHeight="1">
      <c r="A30" s="413">
        <v>6</v>
      </c>
      <c r="B30" s="362" t="s">
        <v>295</v>
      </c>
      <c r="C30" s="363"/>
      <c r="D30" s="365">
        <v>28</v>
      </c>
      <c r="E30" s="364">
        <v>3052000</v>
      </c>
      <c r="F30" s="365">
        <v>28</v>
      </c>
      <c r="G30" s="364">
        <v>3052000</v>
      </c>
      <c r="H30" s="366">
        <v>28</v>
      </c>
      <c r="I30" s="364">
        <v>3052000</v>
      </c>
    </row>
    <row r="31" spans="1:9" s="368" customFormat="1" ht="27" customHeight="1" thickBot="1">
      <c r="A31" s="439"/>
      <c r="B31" s="370" t="s">
        <v>296</v>
      </c>
      <c r="C31" s="372"/>
      <c r="D31" s="371"/>
      <c r="E31" s="373">
        <f>SUM(E26:E30)</f>
        <v>29799720</v>
      </c>
      <c r="F31" s="373"/>
      <c r="G31" s="373">
        <f>SUM(G26:G30)</f>
        <v>29289580</v>
      </c>
      <c r="H31" s="373"/>
      <c r="I31" s="373">
        <f>SUM(I26:I30)</f>
        <v>28857220</v>
      </c>
    </row>
    <row r="32" spans="1:9" s="368" customFormat="1" ht="27" customHeight="1" thickBot="1" thickTop="1">
      <c r="A32" s="440"/>
      <c r="B32" s="441" t="s">
        <v>297</v>
      </c>
      <c r="C32" s="442"/>
      <c r="D32" s="443"/>
      <c r="E32" s="444">
        <f>E23+E31</f>
        <v>155162119</v>
      </c>
      <c r="F32" s="444"/>
      <c r="G32" s="444">
        <f>G23+G31</f>
        <v>156494112</v>
      </c>
      <c r="H32" s="444"/>
      <c r="I32" s="444">
        <f>I23+I31</f>
        <v>165428718</v>
      </c>
    </row>
  </sheetData>
  <sheetProtection/>
  <mergeCells count="9">
    <mergeCell ref="F4:G4"/>
    <mergeCell ref="A22:B22"/>
    <mergeCell ref="A24:I24"/>
    <mergeCell ref="H4:I4"/>
    <mergeCell ref="A7:I7"/>
    <mergeCell ref="A4:A5"/>
    <mergeCell ref="B4:B5"/>
    <mergeCell ref="C4:C5"/>
    <mergeCell ref="D4:E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44" r:id="rId1"/>
  <headerFooter alignWithMargins="0">
    <oddHeader>&amp;C&amp;"Arial,Félkövér"&amp;14ÖNKORMÁNYZATOT MEGILLETŐ NORNATÍV TÁMOGATÁS 2014. ÉV
&amp;R5. sz.melléklet</oddHeader>
    <oddFooter xml:space="preserve">&amp;C&amp;P&amp;R </oddFooter>
  </headerFooter>
  <rowBreaks count="1" manualBreakCount="1">
    <brk id="2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F1892"/>
  <sheetViews>
    <sheetView showGridLines="0" view="pageLayout" zoomScale="59" zoomScaleNormal="59" zoomScalePageLayoutView="59" workbookViewId="0" topLeftCell="A1">
      <selection activeCell="I3" sqref="I3"/>
    </sheetView>
  </sheetViews>
  <sheetFormatPr defaultColWidth="8.796875" defaultRowHeight="15"/>
  <cols>
    <col min="1" max="1" width="42.09765625" style="317" customWidth="1"/>
    <col min="2" max="3" width="14.59765625" style="317" customWidth="1"/>
    <col min="4" max="4" width="14.59765625" style="328" customWidth="1"/>
    <col min="5" max="5" width="14.59765625" style="329" customWidth="1"/>
    <col min="6" max="6" width="9" style="316" customWidth="1"/>
    <col min="7" max="16384" width="9" style="317" customWidth="1"/>
  </cols>
  <sheetData>
    <row r="1" spans="1:5" ht="17.25" customHeight="1">
      <c r="A1" s="200"/>
      <c r="B1" s="313"/>
      <c r="C1" s="313"/>
      <c r="D1" s="315"/>
      <c r="E1" s="337" t="s">
        <v>325</v>
      </c>
    </row>
    <row r="2" spans="1:5" ht="25.5" customHeight="1">
      <c r="A2" s="592" t="s">
        <v>257</v>
      </c>
      <c r="B2" s="590" t="s">
        <v>219</v>
      </c>
      <c r="C2" s="590" t="s">
        <v>207</v>
      </c>
      <c r="D2" s="590" t="s">
        <v>32</v>
      </c>
      <c r="E2" s="591" t="s">
        <v>326</v>
      </c>
    </row>
    <row r="3" spans="1:5" ht="37.5" customHeight="1">
      <c r="A3" s="592"/>
      <c r="B3" s="590"/>
      <c r="C3" s="590"/>
      <c r="D3" s="590"/>
      <c r="E3" s="591"/>
    </row>
    <row r="4" spans="1:6" s="319" customFormat="1" ht="19.5" customHeight="1">
      <c r="A4" s="339" t="s">
        <v>259</v>
      </c>
      <c r="B4" s="320">
        <v>53000</v>
      </c>
      <c r="C4" s="320">
        <v>59800</v>
      </c>
      <c r="D4" s="320">
        <v>59882</v>
      </c>
      <c r="E4" s="446">
        <f>D4/C4</f>
        <v>1.001371237458194</v>
      </c>
      <c r="F4" s="318"/>
    </row>
    <row r="5" spans="1:6" s="319" customFormat="1" ht="19.5" customHeight="1">
      <c r="A5" s="339" t="s">
        <v>260</v>
      </c>
      <c r="B5" s="320">
        <v>17500</v>
      </c>
      <c r="C5" s="320">
        <v>17842</v>
      </c>
      <c r="D5" s="320">
        <v>17843</v>
      </c>
      <c r="E5" s="446">
        <f aca="true" t="shared" si="0" ref="E5:E16">D5/C5</f>
        <v>1.000056047528304</v>
      </c>
      <c r="F5" s="318"/>
    </row>
    <row r="6" spans="1:6" s="319" customFormat="1" ht="19.5" customHeight="1">
      <c r="A6" s="339" t="s">
        <v>261</v>
      </c>
      <c r="B6" s="320">
        <v>12000</v>
      </c>
      <c r="C6" s="320">
        <v>12000</v>
      </c>
      <c r="D6" s="320">
        <v>11262</v>
      </c>
      <c r="E6" s="446">
        <f t="shared" si="0"/>
        <v>0.9385</v>
      </c>
      <c r="F6" s="318"/>
    </row>
    <row r="7" spans="1:6" s="319" customFormat="1" ht="19.5" customHeight="1">
      <c r="A7" s="339" t="s">
        <v>262</v>
      </c>
      <c r="B7" s="320">
        <v>100</v>
      </c>
      <c r="C7" s="320">
        <v>246</v>
      </c>
      <c r="D7" s="320">
        <v>246</v>
      </c>
      <c r="E7" s="446">
        <f t="shared" si="0"/>
        <v>1</v>
      </c>
      <c r="F7" s="318"/>
    </row>
    <row r="8" spans="1:6" s="319" customFormat="1" ht="19.5" customHeight="1">
      <c r="A8" s="339" t="s">
        <v>263</v>
      </c>
      <c r="B8" s="320">
        <v>500</v>
      </c>
      <c r="C8" s="320">
        <v>500</v>
      </c>
      <c r="D8" s="320">
        <v>444</v>
      </c>
      <c r="E8" s="446">
        <f t="shared" si="0"/>
        <v>0.888</v>
      </c>
      <c r="F8" s="318"/>
    </row>
    <row r="9" spans="1:6" s="319" customFormat="1" ht="15">
      <c r="A9" s="340"/>
      <c r="B9" s="320"/>
      <c r="C9" s="320"/>
      <c r="D9" s="320"/>
      <c r="E9" s="446"/>
      <c r="F9" s="318"/>
    </row>
    <row r="10" spans="1:5" s="319" customFormat="1" ht="19.5" customHeight="1">
      <c r="A10" s="338" t="s">
        <v>264</v>
      </c>
      <c r="B10" s="342">
        <f>SUM(B4:B8)</f>
        <v>83100</v>
      </c>
      <c r="C10" s="342">
        <f>SUM(C4:C8)</f>
        <v>90388</v>
      </c>
      <c r="D10" s="342">
        <f>SUM(D4:D8)</f>
        <v>89677</v>
      </c>
      <c r="E10" s="447">
        <f t="shared" si="0"/>
        <v>0.9921339115811834</v>
      </c>
    </row>
    <row r="11" spans="1:5" ht="17.25" customHeight="1">
      <c r="A11" s="341"/>
      <c r="B11" s="343"/>
      <c r="C11" s="342"/>
      <c r="D11" s="342"/>
      <c r="E11" s="446"/>
    </row>
    <row r="12" spans="1:5" ht="15.75">
      <c r="A12" s="341" t="s">
        <v>265</v>
      </c>
      <c r="B12" s="343">
        <v>1200</v>
      </c>
      <c r="C12" s="342">
        <v>1200</v>
      </c>
      <c r="D12" s="342">
        <v>1205</v>
      </c>
      <c r="E12" s="447">
        <f t="shared" si="0"/>
        <v>1.0041666666666667</v>
      </c>
    </row>
    <row r="13" spans="1:5" ht="17.25" customHeight="1">
      <c r="A13" s="341"/>
      <c r="B13" s="343"/>
      <c r="C13" s="342"/>
      <c r="D13" s="342"/>
      <c r="E13" s="446"/>
    </row>
    <row r="14" spans="1:5" ht="18.75" customHeight="1">
      <c r="A14" s="341" t="s">
        <v>266</v>
      </c>
      <c r="B14" s="343">
        <v>10400</v>
      </c>
      <c r="C14" s="342">
        <v>10400</v>
      </c>
      <c r="D14" s="342">
        <v>10330</v>
      </c>
      <c r="E14" s="447">
        <f t="shared" si="0"/>
        <v>0.9932692307692308</v>
      </c>
    </row>
    <row r="15" spans="1:5" ht="15.75">
      <c r="A15" s="341"/>
      <c r="B15" s="343"/>
      <c r="C15" s="342"/>
      <c r="D15" s="342"/>
      <c r="E15" s="446"/>
    </row>
    <row r="16" spans="1:5" ht="20.25" customHeight="1">
      <c r="A16" s="341" t="s">
        <v>258</v>
      </c>
      <c r="B16" s="343">
        <f>SUM(B10:B14)</f>
        <v>94700</v>
      </c>
      <c r="C16" s="343">
        <f>SUM(C10:C14)</f>
        <v>101988</v>
      </c>
      <c r="D16" s="343">
        <f>SUM(D10:D14)</f>
        <v>101212</v>
      </c>
      <c r="E16" s="447">
        <f t="shared" si="0"/>
        <v>0.9923912617170647</v>
      </c>
    </row>
    <row r="17" spans="2:5" ht="15">
      <c r="B17" s="324"/>
      <c r="C17" s="324"/>
      <c r="D17" s="326"/>
      <c r="E17" s="327"/>
    </row>
    <row r="18" spans="2:5" ht="15">
      <c r="B18" s="324"/>
      <c r="C18" s="324"/>
      <c r="D18" s="326"/>
      <c r="E18" s="327"/>
    </row>
    <row r="19" spans="2:5" ht="15">
      <c r="B19" s="324"/>
      <c r="C19" s="324"/>
      <c r="D19" s="326"/>
      <c r="E19" s="327"/>
    </row>
    <row r="20" spans="2:5" ht="15">
      <c r="B20" s="324"/>
      <c r="C20" s="324"/>
      <c r="D20" s="326"/>
      <c r="E20" s="327"/>
    </row>
    <row r="21" spans="2:5" ht="15">
      <c r="B21" s="324"/>
      <c r="C21" s="324"/>
      <c r="D21" s="326"/>
      <c r="E21" s="327"/>
    </row>
    <row r="22" spans="2:5" ht="15">
      <c r="B22" s="324"/>
      <c r="C22" s="324"/>
      <c r="D22" s="326"/>
      <c r="E22" s="327"/>
    </row>
    <row r="23" spans="2:5" ht="15">
      <c r="B23" s="324"/>
      <c r="C23" s="324"/>
      <c r="D23" s="326"/>
      <c r="E23" s="327"/>
    </row>
    <row r="24" spans="2:5" ht="15">
      <c r="B24" s="324"/>
      <c r="C24" s="324"/>
      <c r="D24" s="326"/>
      <c r="E24" s="327"/>
    </row>
    <row r="25" spans="2:5" ht="15">
      <c r="B25" s="324"/>
      <c r="C25" s="324"/>
      <c r="D25" s="326"/>
      <c r="E25" s="327"/>
    </row>
    <row r="26" spans="2:5" ht="15">
      <c r="B26" s="324"/>
      <c r="C26" s="324"/>
      <c r="D26" s="326"/>
      <c r="E26" s="327"/>
    </row>
    <row r="27" spans="2:5" ht="15">
      <c r="B27" s="324"/>
      <c r="C27" s="324"/>
      <c r="D27" s="326"/>
      <c r="E27" s="327"/>
    </row>
    <row r="28" spans="2:5" ht="15">
      <c r="B28" s="324"/>
      <c r="C28" s="324"/>
      <c r="D28" s="326"/>
      <c r="E28" s="327"/>
    </row>
    <row r="29" spans="2:5" ht="15">
      <c r="B29" s="324"/>
      <c r="C29" s="324"/>
      <c r="D29" s="326"/>
      <c r="E29" s="327"/>
    </row>
    <row r="30" spans="2:5" ht="15">
      <c r="B30" s="324"/>
      <c r="C30" s="324"/>
      <c r="D30" s="326"/>
      <c r="E30" s="327"/>
    </row>
    <row r="31" spans="2:5" ht="15">
      <c r="B31" s="324"/>
      <c r="C31" s="324"/>
      <c r="D31" s="326"/>
      <c r="E31" s="327"/>
    </row>
    <row r="32" spans="2:5" ht="15">
      <c r="B32" s="324"/>
      <c r="C32" s="324"/>
      <c r="D32" s="326"/>
      <c r="E32" s="327"/>
    </row>
    <row r="33" spans="2:5" ht="15">
      <c r="B33" s="324"/>
      <c r="C33" s="324"/>
      <c r="D33" s="326"/>
      <c r="E33" s="327"/>
    </row>
    <row r="34" spans="2:5" ht="15">
      <c r="B34" s="324"/>
      <c r="C34" s="324"/>
      <c r="D34" s="326"/>
      <c r="E34" s="327"/>
    </row>
    <row r="35" spans="2:5" ht="15">
      <c r="B35" s="324"/>
      <c r="C35" s="324"/>
      <c r="D35" s="326"/>
      <c r="E35" s="327"/>
    </row>
    <row r="36" spans="2:5" ht="15">
      <c r="B36" s="324"/>
      <c r="C36" s="324"/>
      <c r="D36" s="326"/>
      <c r="E36" s="327"/>
    </row>
    <row r="37" spans="2:5" ht="15">
      <c r="B37" s="324"/>
      <c r="C37" s="324"/>
      <c r="D37" s="326"/>
      <c r="E37" s="327"/>
    </row>
    <row r="38" spans="2:5" ht="15">
      <c r="B38" s="324"/>
      <c r="C38" s="324"/>
      <c r="D38" s="326"/>
      <c r="E38" s="327"/>
    </row>
    <row r="39" spans="2:5" ht="15">
      <c r="B39" s="324"/>
      <c r="C39" s="324"/>
      <c r="D39" s="326"/>
      <c r="E39" s="327"/>
    </row>
    <row r="40" spans="2:5" ht="15">
      <c r="B40" s="324"/>
      <c r="C40" s="324"/>
      <c r="D40" s="326"/>
      <c r="E40" s="327"/>
    </row>
    <row r="41" spans="2:5" ht="15">
      <c r="B41" s="324"/>
      <c r="C41" s="324"/>
      <c r="D41" s="326"/>
      <c r="E41" s="327"/>
    </row>
    <row r="42" spans="2:5" ht="15">
      <c r="B42" s="324"/>
      <c r="C42" s="324"/>
      <c r="D42" s="326"/>
      <c r="E42" s="327"/>
    </row>
    <row r="43" spans="2:5" ht="15">
      <c r="B43" s="324"/>
      <c r="C43" s="324"/>
      <c r="D43" s="326"/>
      <c r="E43" s="327"/>
    </row>
    <row r="44" spans="2:5" ht="15">
      <c r="B44" s="324"/>
      <c r="C44" s="324"/>
      <c r="D44" s="326"/>
      <c r="E44" s="327"/>
    </row>
    <row r="45" spans="2:5" ht="15">
      <c r="B45" s="324"/>
      <c r="C45" s="324"/>
      <c r="D45" s="326"/>
      <c r="E45" s="327"/>
    </row>
    <row r="46" spans="2:5" ht="15">
      <c r="B46" s="324"/>
      <c r="C46" s="324"/>
      <c r="D46" s="326"/>
      <c r="E46" s="327"/>
    </row>
    <row r="47" spans="2:5" ht="15">
      <c r="B47" s="324"/>
      <c r="C47" s="324"/>
      <c r="D47" s="326"/>
      <c r="E47" s="327"/>
    </row>
    <row r="48" spans="2:5" ht="15">
      <c r="B48" s="324"/>
      <c r="C48" s="324"/>
      <c r="D48" s="326"/>
      <c r="E48" s="327"/>
    </row>
    <row r="49" spans="2:5" ht="15">
      <c r="B49" s="324"/>
      <c r="C49" s="324"/>
      <c r="D49" s="326"/>
      <c r="E49" s="327"/>
    </row>
    <row r="50" spans="2:5" ht="15">
      <c r="B50" s="324"/>
      <c r="C50" s="324"/>
      <c r="D50" s="326"/>
      <c r="E50" s="327"/>
    </row>
    <row r="51" spans="2:5" ht="15">
      <c r="B51" s="324"/>
      <c r="C51" s="324"/>
      <c r="D51" s="326"/>
      <c r="E51" s="327"/>
    </row>
    <row r="52" spans="2:5" ht="15">
      <c r="B52" s="324"/>
      <c r="C52" s="324"/>
      <c r="D52" s="326"/>
      <c r="E52" s="327"/>
    </row>
    <row r="53" spans="2:5" ht="15">
      <c r="B53" s="324"/>
      <c r="C53" s="324"/>
      <c r="D53" s="326"/>
      <c r="E53" s="327"/>
    </row>
    <row r="54" spans="2:5" ht="15">
      <c r="B54" s="324"/>
      <c r="C54" s="324"/>
      <c r="D54" s="326"/>
      <c r="E54" s="327"/>
    </row>
    <row r="55" spans="2:5" ht="15">
      <c r="B55" s="324"/>
      <c r="C55" s="324"/>
      <c r="D55" s="326"/>
      <c r="E55" s="327"/>
    </row>
    <row r="56" spans="2:5" ht="15">
      <c r="B56" s="324"/>
      <c r="C56" s="324"/>
      <c r="D56" s="326"/>
      <c r="E56" s="327"/>
    </row>
    <row r="57" spans="2:5" ht="15">
      <c r="B57" s="324"/>
      <c r="C57" s="324"/>
      <c r="D57" s="326"/>
      <c r="E57" s="327"/>
    </row>
    <row r="58" spans="2:5" ht="15">
      <c r="B58" s="324"/>
      <c r="C58" s="324"/>
      <c r="D58" s="326"/>
      <c r="E58" s="327"/>
    </row>
    <row r="59" spans="2:5" ht="15">
      <c r="B59" s="324"/>
      <c r="C59" s="324"/>
      <c r="D59" s="326"/>
      <c r="E59" s="327"/>
    </row>
    <row r="60" spans="2:5" ht="15">
      <c r="B60" s="324"/>
      <c r="C60" s="324"/>
      <c r="D60" s="326"/>
      <c r="E60" s="327"/>
    </row>
    <row r="61" spans="2:5" ht="15">
      <c r="B61" s="324"/>
      <c r="C61" s="324"/>
      <c r="D61" s="326"/>
      <c r="E61" s="327"/>
    </row>
    <row r="62" spans="2:5" ht="15">
      <c r="B62" s="324"/>
      <c r="C62" s="324"/>
      <c r="D62" s="326"/>
      <c r="E62" s="327"/>
    </row>
    <row r="63" spans="2:5" ht="15">
      <c r="B63" s="324"/>
      <c r="C63" s="324"/>
      <c r="D63" s="326"/>
      <c r="E63" s="327"/>
    </row>
    <row r="64" spans="2:5" ht="15">
      <c r="B64" s="324"/>
      <c r="C64" s="324"/>
      <c r="D64" s="326"/>
      <c r="E64" s="327"/>
    </row>
    <row r="65" spans="2:5" ht="15">
      <c r="B65" s="324"/>
      <c r="C65" s="324"/>
      <c r="D65" s="326"/>
      <c r="E65" s="327"/>
    </row>
    <row r="66" spans="2:5" ht="15">
      <c r="B66" s="324"/>
      <c r="C66" s="324"/>
      <c r="D66" s="326"/>
      <c r="E66" s="327"/>
    </row>
    <row r="67" spans="2:5" ht="15">
      <c r="B67" s="324"/>
      <c r="C67" s="324"/>
      <c r="D67" s="326"/>
      <c r="E67" s="327"/>
    </row>
    <row r="68" spans="2:5" ht="15">
      <c r="B68" s="324"/>
      <c r="C68" s="324"/>
      <c r="D68" s="326"/>
      <c r="E68" s="327"/>
    </row>
    <row r="69" spans="2:5" ht="15">
      <c r="B69" s="324"/>
      <c r="C69" s="324"/>
      <c r="D69" s="326"/>
      <c r="E69" s="327"/>
    </row>
    <row r="70" spans="2:5" ht="15">
      <c r="B70" s="324"/>
      <c r="C70" s="324"/>
      <c r="D70" s="326"/>
      <c r="E70" s="327"/>
    </row>
    <row r="71" spans="2:5" ht="15">
      <c r="B71" s="324"/>
      <c r="C71" s="324"/>
      <c r="D71" s="326"/>
      <c r="E71" s="327"/>
    </row>
    <row r="72" spans="2:5" ht="15">
      <c r="B72" s="324"/>
      <c r="C72" s="324"/>
      <c r="D72" s="326"/>
      <c r="E72" s="327"/>
    </row>
    <row r="73" spans="2:5" ht="15">
      <c r="B73" s="324"/>
      <c r="C73" s="324"/>
      <c r="D73" s="326"/>
      <c r="E73" s="327"/>
    </row>
    <row r="74" spans="2:5" ht="15">
      <c r="B74" s="324"/>
      <c r="C74" s="324"/>
      <c r="D74" s="326"/>
      <c r="E74" s="327"/>
    </row>
    <row r="75" spans="2:5" ht="15">
      <c r="B75" s="324"/>
      <c r="C75" s="324"/>
      <c r="D75" s="326"/>
      <c r="E75" s="327"/>
    </row>
    <row r="76" spans="2:5" ht="15">
      <c r="B76" s="324"/>
      <c r="C76" s="324"/>
      <c r="D76" s="326"/>
      <c r="E76" s="327"/>
    </row>
    <row r="77" spans="2:5" ht="15">
      <c r="B77" s="324"/>
      <c r="C77" s="324"/>
      <c r="D77" s="326"/>
      <c r="E77" s="327"/>
    </row>
    <row r="78" spans="2:5" ht="15">
      <c r="B78" s="324"/>
      <c r="C78" s="324"/>
      <c r="D78" s="326"/>
      <c r="E78" s="327"/>
    </row>
    <row r="79" spans="2:5" ht="15">
      <c r="B79" s="324"/>
      <c r="C79" s="324"/>
      <c r="D79" s="326"/>
      <c r="E79" s="327"/>
    </row>
    <row r="80" spans="2:5" ht="15">
      <c r="B80" s="324"/>
      <c r="C80" s="324"/>
      <c r="D80" s="326"/>
      <c r="E80" s="327"/>
    </row>
    <row r="81" spans="2:5" ht="15">
      <c r="B81" s="324"/>
      <c r="C81" s="324"/>
      <c r="D81" s="326"/>
      <c r="E81" s="327"/>
    </row>
    <row r="82" spans="2:5" ht="15">
      <c r="B82" s="324"/>
      <c r="C82" s="324"/>
      <c r="D82" s="326"/>
      <c r="E82" s="327"/>
    </row>
    <row r="83" spans="2:5" ht="15">
      <c r="B83" s="324"/>
      <c r="C83" s="324"/>
      <c r="D83" s="326"/>
      <c r="E83" s="327"/>
    </row>
    <row r="84" spans="2:5" ht="15">
      <c r="B84" s="324"/>
      <c r="C84" s="324"/>
      <c r="D84" s="326"/>
      <c r="E84" s="327"/>
    </row>
    <row r="85" spans="2:5" ht="15">
      <c r="B85" s="324"/>
      <c r="C85" s="324"/>
      <c r="D85" s="326"/>
      <c r="E85" s="327"/>
    </row>
    <row r="86" spans="2:5" ht="15">
      <c r="B86" s="324"/>
      <c r="C86" s="324"/>
      <c r="D86" s="326"/>
      <c r="E86" s="327"/>
    </row>
    <row r="87" spans="2:5" ht="15">
      <c r="B87" s="324"/>
      <c r="C87" s="324"/>
      <c r="D87" s="326"/>
      <c r="E87" s="327"/>
    </row>
    <row r="88" spans="2:5" ht="15">
      <c r="B88" s="324"/>
      <c r="C88" s="324"/>
      <c r="D88" s="326"/>
      <c r="E88" s="327"/>
    </row>
    <row r="89" spans="2:5" ht="15">
      <c r="B89" s="324"/>
      <c r="C89" s="324"/>
      <c r="D89" s="326"/>
      <c r="E89" s="327"/>
    </row>
    <row r="90" spans="2:5" ht="15">
      <c r="B90" s="324"/>
      <c r="C90" s="324"/>
      <c r="D90" s="326"/>
      <c r="E90" s="327"/>
    </row>
    <row r="91" spans="2:5" ht="15">
      <c r="B91" s="324"/>
      <c r="C91" s="324"/>
      <c r="D91" s="326"/>
      <c r="E91" s="327"/>
    </row>
    <row r="92" spans="2:5" ht="15">
      <c r="B92" s="324"/>
      <c r="C92" s="324"/>
      <c r="D92" s="326"/>
      <c r="E92" s="327"/>
    </row>
    <row r="93" spans="2:5" ht="15">
      <c r="B93" s="324"/>
      <c r="C93" s="324"/>
      <c r="D93" s="326"/>
      <c r="E93" s="327"/>
    </row>
    <row r="94" spans="2:5" ht="15">
      <c r="B94" s="324"/>
      <c r="C94" s="324"/>
      <c r="D94" s="326"/>
      <c r="E94" s="327"/>
    </row>
    <row r="95" spans="2:5" ht="15">
      <c r="B95" s="324"/>
      <c r="C95" s="324"/>
      <c r="D95" s="326"/>
      <c r="E95" s="327"/>
    </row>
    <row r="96" spans="2:5" ht="15">
      <c r="B96" s="324"/>
      <c r="C96" s="324"/>
      <c r="D96" s="326"/>
      <c r="E96" s="327"/>
    </row>
    <row r="97" spans="2:5" ht="15">
      <c r="B97" s="324"/>
      <c r="C97" s="324"/>
      <c r="D97" s="326"/>
      <c r="E97" s="327"/>
    </row>
    <row r="98" spans="2:5" ht="15">
      <c r="B98" s="324"/>
      <c r="C98" s="324"/>
      <c r="D98" s="326"/>
      <c r="E98" s="327"/>
    </row>
    <row r="99" spans="2:5" ht="15">
      <c r="B99" s="324"/>
      <c r="C99" s="324"/>
      <c r="D99" s="326"/>
      <c r="E99" s="327"/>
    </row>
    <row r="100" spans="2:5" ht="15">
      <c r="B100" s="324"/>
      <c r="C100" s="324"/>
      <c r="D100" s="326"/>
      <c r="E100" s="327"/>
    </row>
    <row r="101" spans="2:5" ht="15">
      <c r="B101" s="324"/>
      <c r="C101" s="324"/>
      <c r="D101" s="326"/>
      <c r="E101" s="327"/>
    </row>
    <row r="102" spans="2:5" ht="15">
      <c r="B102" s="324"/>
      <c r="C102" s="324"/>
      <c r="D102" s="326"/>
      <c r="E102" s="327"/>
    </row>
    <row r="103" spans="2:5" ht="15">
      <c r="B103" s="324"/>
      <c r="C103" s="324"/>
      <c r="D103" s="326"/>
      <c r="E103" s="327"/>
    </row>
    <row r="104" spans="2:5" ht="15">
      <c r="B104" s="324"/>
      <c r="C104" s="324"/>
      <c r="D104" s="326"/>
      <c r="E104" s="327"/>
    </row>
    <row r="105" spans="2:5" ht="15">
      <c r="B105" s="324"/>
      <c r="C105" s="324"/>
      <c r="D105" s="326"/>
      <c r="E105" s="327"/>
    </row>
    <row r="106" spans="2:5" ht="15">
      <c r="B106" s="324"/>
      <c r="C106" s="324"/>
      <c r="D106" s="326"/>
      <c r="E106" s="327"/>
    </row>
    <row r="107" spans="2:5" ht="15">
      <c r="B107" s="324"/>
      <c r="C107" s="324"/>
      <c r="D107" s="326"/>
      <c r="E107" s="327"/>
    </row>
    <row r="108" spans="2:5" ht="15">
      <c r="B108" s="324"/>
      <c r="C108" s="324"/>
      <c r="D108" s="326"/>
      <c r="E108" s="327"/>
    </row>
    <row r="109" spans="2:5" ht="15">
      <c r="B109" s="324"/>
      <c r="C109" s="324"/>
      <c r="D109" s="326"/>
      <c r="E109" s="327"/>
    </row>
    <row r="110" spans="2:5" ht="15">
      <c r="B110" s="324"/>
      <c r="C110" s="324"/>
      <c r="D110" s="326"/>
      <c r="E110" s="327"/>
    </row>
    <row r="111" spans="2:5" ht="15">
      <c r="B111" s="324"/>
      <c r="C111" s="324"/>
      <c r="D111" s="326"/>
      <c r="E111" s="327"/>
    </row>
    <row r="112" spans="2:5" ht="15">
      <c r="B112" s="324"/>
      <c r="C112" s="324"/>
      <c r="D112" s="326"/>
      <c r="E112" s="327"/>
    </row>
    <row r="113" spans="2:5" ht="15">
      <c r="B113" s="324"/>
      <c r="C113" s="324"/>
      <c r="D113" s="326"/>
      <c r="E113" s="327"/>
    </row>
    <row r="114" spans="2:5" ht="15">
      <c r="B114" s="324"/>
      <c r="C114" s="324"/>
      <c r="D114" s="326"/>
      <c r="E114" s="327"/>
    </row>
    <row r="115" spans="2:5" ht="15">
      <c r="B115" s="324"/>
      <c r="C115" s="324"/>
      <c r="D115" s="326"/>
      <c r="E115" s="327"/>
    </row>
    <row r="116" spans="2:5" ht="15">
      <c r="B116" s="324"/>
      <c r="C116" s="324"/>
      <c r="D116" s="326"/>
      <c r="E116" s="327"/>
    </row>
    <row r="117" spans="2:5" ht="15">
      <c r="B117" s="324"/>
      <c r="C117" s="324"/>
      <c r="D117" s="326"/>
      <c r="E117" s="327"/>
    </row>
    <row r="118" spans="2:5" ht="15">
      <c r="B118" s="324"/>
      <c r="C118" s="324"/>
      <c r="D118" s="326"/>
      <c r="E118" s="327"/>
    </row>
    <row r="119" spans="2:5" ht="15">
      <c r="B119" s="324"/>
      <c r="C119" s="324"/>
      <c r="D119" s="326"/>
      <c r="E119" s="327"/>
    </row>
    <row r="120" spans="2:5" ht="15">
      <c r="B120" s="324"/>
      <c r="C120" s="324"/>
      <c r="D120" s="326"/>
      <c r="E120" s="327"/>
    </row>
    <row r="121" spans="2:5" ht="15">
      <c r="B121" s="324"/>
      <c r="C121" s="324"/>
      <c r="D121" s="326"/>
      <c r="E121" s="327"/>
    </row>
    <row r="122" spans="2:5" ht="15">
      <c r="B122" s="324"/>
      <c r="C122" s="324"/>
      <c r="D122" s="326"/>
      <c r="E122" s="327"/>
    </row>
    <row r="123" spans="2:5" ht="15">
      <c r="B123" s="324"/>
      <c r="C123" s="324"/>
      <c r="D123" s="326"/>
      <c r="E123" s="327"/>
    </row>
    <row r="124" spans="2:5" ht="15">
      <c r="B124" s="324"/>
      <c r="C124" s="324"/>
      <c r="D124" s="326"/>
      <c r="E124" s="327"/>
    </row>
    <row r="125" spans="2:5" ht="15">
      <c r="B125" s="324"/>
      <c r="C125" s="324"/>
      <c r="D125" s="326"/>
      <c r="E125" s="327"/>
    </row>
    <row r="126" spans="2:5" ht="15">
      <c r="B126" s="324"/>
      <c r="C126" s="324"/>
      <c r="D126" s="326"/>
      <c r="E126" s="327"/>
    </row>
    <row r="127" spans="2:5" ht="15">
      <c r="B127" s="324"/>
      <c r="C127" s="324"/>
      <c r="D127" s="326"/>
      <c r="E127" s="327"/>
    </row>
    <row r="128" spans="2:5" ht="15">
      <c r="B128" s="324"/>
      <c r="C128" s="324"/>
      <c r="D128" s="326"/>
      <c r="E128" s="327"/>
    </row>
    <row r="129" spans="2:5" ht="15">
      <c r="B129" s="324"/>
      <c r="C129" s="324"/>
      <c r="D129" s="326"/>
      <c r="E129" s="327"/>
    </row>
    <row r="130" spans="2:5" ht="15">
      <c r="B130" s="324"/>
      <c r="C130" s="324"/>
      <c r="D130" s="326"/>
      <c r="E130" s="327"/>
    </row>
    <row r="131" spans="2:5" ht="15">
      <c r="B131" s="324"/>
      <c r="C131" s="324"/>
      <c r="D131" s="326"/>
      <c r="E131" s="327"/>
    </row>
    <row r="132" spans="2:5" ht="15">
      <c r="B132" s="324"/>
      <c r="C132" s="324"/>
      <c r="D132" s="326"/>
      <c r="E132" s="327"/>
    </row>
    <row r="133" spans="2:5" ht="15">
      <c r="B133" s="324"/>
      <c r="C133" s="324"/>
      <c r="D133" s="326"/>
      <c r="E133" s="327"/>
    </row>
    <row r="134" spans="2:5" ht="15">
      <c r="B134" s="324"/>
      <c r="C134" s="324"/>
      <c r="D134" s="326"/>
      <c r="E134" s="327"/>
    </row>
    <row r="135" spans="2:5" ht="15">
      <c r="B135" s="324"/>
      <c r="C135" s="324"/>
      <c r="D135" s="326"/>
      <c r="E135" s="327"/>
    </row>
    <row r="136" spans="2:5" ht="15">
      <c r="B136" s="324"/>
      <c r="C136" s="324"/>
      <c r="D136" s="326"/>
      <c r="E136" s="327"/>
    </row>
    <row r="137" spans="2:5" ht="15">
      <c r="B137" s="324"/>
      <c r="C137" s="324"/>
      <c r="D137" s="326"/>
      <c r="E137" s="327"/>
    </row>
    <row r="138" spans="2:5" ht="15">
      <c r="B138" s="324"/>
      <c r="C138" s="324"/>
      <c r="D138" s="326"/>
      <c r="E138" s="327"/>
    </row>
    <row r="139" spans="2:5" ht="15">
      <c r="B139" s="324"/>
      <c r="C139" s="324"/>
      <c r="D139" s="326"/>
      <c r="E139" s="327"/>
    </row>
    <row r="140" spans="2:5" ht="15">
      <c r="B140" s="324"/>
      <c r="C140" s="324"/>
      <c r="D140" s="326"/>
      <c r="E140" s="327"/>
    </row>
    <row r="141" spans="2:5" ht="15">
      <c r="B141" s="324"/>
      <c r="C141" s="324"/>
      <c r="D141" s="326"/>
      <c r="E141" s="327"/>
    </row>
    <row r="142" spans="2:5" ht="15">
      <c r="B142" s="324"/>
      <c r="C142" s="324"/>
      <c r="D142" s="326"/>
      <c r="E142" s="327"/>
    </row>
    <row r="143" spans="2:5" ht="15">
      <c r="B143" s="324"/>
      <c r="C143" s="324"/>
      <c r="D143" s="326"/>
      <c r="E143" s="327"/>
    </row>
    <row r="144" spans="2:5" ht="15">
      <c r="B144" s="324"/>
      <c r="C144" s="324"/>
      <c r="D144" s="326"/>
      <c r="E144" s="327"/>
    </row>
    <row r="145" spans="2:5" ht="15">
      <c r="B145" s="324"/>
      <c r="C145" s="324"/>
      <c r="D145" s="326"/>
      <c r="E145" s="327"/>
    </row>
    <row r="146" spans="2:5" ht="15">
      <c r="B146" s="324"/>
      <c r="C146" s="324"/>
      <c r="D146" s="326"/>
      <c r="E146" s="327"/>
    </row>
    <row r="147" spans="2:5" ht="15">
      <c r="B147" s="324"/>
      <c r="C147" s="324"/>
      <c r="D147" s="326"/>
      <c r="E147" s="327"/>
    </row>
    <row r="148" spans="2:5" ht="15">
      <c r="B148" s="324"/>
      <c r="C148" s="324"/>
      <c r="D148" s="326"/>
      <c r="E148" s="327"/>
    </row>
    <row r="149" spans="2:5" ht="15">
      <c r="B149" s="324"/>
      <c r="C149" s="324"/>
      <c r="D149" s="326"/>
      <c r="E149" s="327"/>
    </row>
    <row r="150" spans="2:5" ht="15">
      <c r="B150" s="324"/>
      <c r="C150" s="324"/>
      <c r="D150" s="326"/>
      <c r="E150" s="327"/>
    </row>
    <row r="151" spans="2:5" ht="15">
      <c r="B151" s="324"/>
      <c r="C151" s="324"/>
      <c r="D151" s="326"/>
      <c r="E151" s="327"/>
    </row>
    <row r="152" spans="2:5" ht="15">
      <c r="B152" s="324"/>
      <c r="C152" s="324"/>
      <c r="D152" s="326"/>
      <c r="E152" s="327"/>
    </row>
    <row r="153" spans="2:5" ht="15">
      <c r="B153" s="324"/>
      <c r="C153" s="324"/>
      <c r="D153" s="326"/>
      <c r="E153" s="327"/>
    </row>
    <row r="154" spans="2:5" ht="15">
      <c r="B154" s="324"/>
      <c r="C154" s="324"/>
      <c r="D154" s="326"/>
      <c r="E154" s="327"/>
    </row>
    <row r="155" spans="2:5" ht="15">
      <c r="B155" s="324"/>
      <c r="C155" s="324"/>
      <c r="D155" s="326"/>
      <c r="E155" s="327"/>
    </row>
    <row r="156" spans="2:5" ht="15">
      <c r="B156" s="324"/>
      <c r="C156" s="324"/>
      <c r="D156" s="326"/>
      <c r="E156" s="327"/>
    </row>
    <row r="157" spans="2:5" ht="15">
      <c r="B157" s="324"/>
      <c r="C157" s="324"/>
      <c r="D157" s="326"/>
      <c r="E157" s="327"/>
    </row>
    <row r="158" spans="2:5" ht="15">
      <c r="B158" s="324"/>
      <c r="C158" s="324"/>
      <c r="D158" s="326"/>
      <c r="E158" s="327"/>
    </row>
    <row r="159" spans="2:5" ht="15">
      <c r="B159" s="324"/>
      <c r="C159" s="324"/>
      <c r="D159" s="326"/>
      <c r="E159" s="327"/>
    </row>
    <row r="160" spans="2:5" ht="15">
      <c r="B160" s="324"/>
      <c r="C160" s="324"/>
      <c r="D160" s="326"/>
      <c r="E160" s="327"/>
    </row>
    <row r="161" spans="2:5" ht="15">
      <c r="B161" s="324"/>
      <c r="C161" s="324"/>
      <c r="D161" s="326"/>
      <c r="E161" s="327"/>
    </row>
    <row r="162" spans="2:5" ht="15">
      <c r="B162" s="324"/>
      <c r="C162" s="324"/>
      <c r="D162" s="326"/>
      <c r="E162" s="327"/>
    </row>
    <row r="163" spans="2:5" ht="15">
      <c r="B163" s="324"/>
      <c r="C163" s="324"/>
      <c r="D163" s="326"/>
      <c r="E163" s="327"/>
    </row>
    <row r="164" spans="2:5" ht="15">
      <c r="B164" s="324"/>
      <c r="C164" s="324"/>
      <c r="D164" s="326"/>
      <c r="E164" s="327"/>
    </row>
    <row r="165" spans="2:5" ht="15">
      <c r="B165" s="324"/>
      <c r="C165" s="324"/>
      <c r="D165" s="326"/>
      <c r="E165" s="327"/>
    </row>
    <row r="166" spans="2:5" ht="15">
      <c r="B166" s="324"/>
      <c r="C166" s="324"/>
      <c r="D166" s="326"/>
      <c r="E166" s="327"/>
    </row>
    <row r="167" spans="2:5" ht="15">
      <c r="B167" s="324"/>
      <c r="C167" s="324"/>
      <c r="D167" s="326"/>
      <c r="E167" s="327"/>
    </row>
    <row r="168" spans="2:5" ht="15">
      <c r="B168" s="324"/>
      <c r="C168" s="324"/>
      <c r="D168" s="326"/>
      <c r="E168" s="327"/>
    </row>
    <row r="169" spans="2:5" ht="15">
      <c r="B169" s="324"/>
      <c r="C169" s="324"/>
      <c r="D169" s="326"/>
      <c r="E169" s="327"/>
    </row>
    <row r="170" spans="2:5" ht="15">
      <c r="B170" s="324"/>
      <c r="C170" s="324"/>
      <c r="D170" s="326"/>
      <c r="E170" s="327"/>
    </row>
    <row r="171" spans="2:5" ht="15">
      <c r="B171" s="324"/>
      <c r="C171" s="324"/>
      <c r="D171" s="326"/>
      <c r="E171" s="327"/>
    </row>
    <row r="172" spans="2:5" ht="15">
      <c r="B172" s="324"/>
      <c r="C172" s="324"/>
      <c r="D172" s="326"/>
      <c r="E172" s="327"/>
    </row>
    <row r="173" spans="2:5" ht="15">
      <c r="B173" s="324"/>
      <c r="C173" s="324"/>
      <c r="D173" s="326"/>
      <c r="E173" s="327"/>
    </row>
    <row r="174" spans="2:5" ht="15">
      <c r="B174" s="324"/>
      <c r="C174" s="324"/>
      <c r="D174" s="326"/>
      <c r="E174" s="327"/>
    </row>
    <row r="175" spans="2:5" ht="15">
      <c r="B175" s="324"/>
      <c r="C175" s="324"/>
      <c r="D175" s="326"/>
      <c r="E175" s="327"/>
    </row>
    <row r="176" spans="2:5" ht="15">
      <c r="B176" s="324"/>
      <c r="C176" s="324"/>
      <c r="D176" s="326"/>
      <c r="E176" s="327"/>
    </row>
    <row r="177" spans="2:5" ht="15">
      <c r="B177" s="324"/>
      <c r="C177" s="324"/>
      <c r="D177" s="326"/>
      <c r="E177" s="327"/>
    </row>
    <row r="178" spans="2:5" ht="15">
      <c r="B178" s="324"/>
      <c r="C178" s="324"/>
      <c r="D178" s="326"/>
      <c r="E178" s="327"/>
    </row>
    <row r="179" spans="2:5" ht="15">
      <c r="B179" s="324"/>
      <c r="C179" s="324"/>
      <c r="D179" s="326"/>
      <c r="E179" s="327"/>
    </row>
    <row r="180" spans="2:5" ht="15">
      <c r="B180" s="324"/>
      <c r="C180" s="324"/>
      <c r="D180" s="326"/>
      <c r="E180" s="327"/>
    </row>
    <row r="181" spans="2:5" ht="15">
      <c r="B181" s="324"/>
      <c r="C181" s="324"/>
      <c r="D181" s="326"/>
      <c r="E181" s="327"/>
    </row>
    <row r="182" spans="2:5" ht="15">
      <c r="B182" s="324"/>
      <c r="C182" s="324"/>
      <c r="D182" s="326"/>
      <c r="E182" s="327"/>
    </row>
    <row r="183" spans="2:5" ht="15">
      <c r="B183" s="324"/>
      <c r="C183" s="324"/>
      <c r="D183" s="326"/>
      <c r="E183" s="327"/>
    </row>
    <row r="184" spans="2:5" ht="15">
      <c r="B184" s="324"/>
      <c r="C184" s="324"/>
      <c r="D184" s="326"/>
      <c r="E184" s="327"/>
    </row>
    <row r="185" spans="2:5" ht="15">
      <c r="B185" s="324"/>
      <c r="C185" s="324"/>
      <c r="D185" s="326"/>
      <c r="E185" s="327"/>
    </row>
    <row r="186" spans="2:5" ht="15">
      <c r="B186" s="324"/>
      <c r="C186" s="324"/>
      <c r="D186" s="326"/>
      <c r="E186" s="327"/>
    </row>
    <row r="187" spans="2:5" ht="15">
      <c r="B187" s="324"/>
      <c r="C187" s="324"/>
      <c r="D187" s="326"/>
      <c r="E187" s="327"/>
    </row>
    <row r="188" spans="2:5" ht="15">
      <c r="B188" s="324"/>
      <c r="C188" s="324"/>
      <c r="D188" s="326"/>
      <c r="E188" s="327"/>
    </row>
    <row r="189" spans="2:5" ht="15">
      <c r="B189" s="324"/>
      <c r="C189" s="324"/>
      <c r="D189" s="326"/>
      <c r="E189" s="327"/>
    </row>
    <row r="190" spans="2:5" ht="15">
      <c r="B190" s="324"/>
      <c r="C190" s="324"/>
      <c r="D190" s="326"/>
      <c r="E190" s="327"/>
    </row>
    <row r="191" spans="2:5" ht="15">
      <c r="B191" s="324"/>
      <c r="C191" s="324"/>
      <c r="D191" s="326"/>
      <c r="E191" s="327"/>
    </row>
    <row r="192" spans="2:5" ht="15">
      <c r="B192" s="324"/>
      <c r="C192" s="324"/>
      <c r="D192" s="326"/>
      <c r="E192" s="327"/>
    </row>
    <row r="193" spans="2:5" ht="15">
      <c r="B193" s="324"/>
      <c r="C193" s="324"/>
      <c r="D193" s="326"/>
      <c r="E193" s="327"/>
    </row>
    <row r="194" spans="2:5" ht="15">
      <c r="B194" s="324"/>
      <c r="C194" s="324"/>
      <c r="D194" s="326"/>
      <c r="E194" s="327"/>
    </row>
    <row r="195" spans="2:5" ht="15">
      <c r="B195" s="324"/>
      <c r="C195" s="324"/>
      <c r="D195" s="326"/>
      <c r="E195" s="327"/>
    </row>
    <row r="196" spans="2:5" ht="15">
      <c r="B196" s="324"/>
      <c r="C196" s="324"/>
      <c r="D196" s="326"/>
      <c r="E196" s="327"/>
    </row>
    <row r="197" spans="2:5" ht="15">
      <c r="B197" s="324"/>
      <c r="C197" s="324"/>
      <c r="D197" s="326"/>
      <c r="E197" s="327"/>
    </row>
    <row r="198" spans="2:5" ht="15">
      <c r="B198" s="324"/>
      <c r="C198" s="324"/>
      <c r="D198" s="326"/>
      <c r="E198" s="327"/>
    </row>
    <row r="199" spans="2:5" ht="15">
      <c r="B199" s="324"/>
      <c r="C199" s="324"/>
      <c r="D199" s="326"/>
      <c r="E199" s="327"/>
    </row>
    <row r="200" spans="2:5" ht="15">
      <c r="B200" s="324"/>
      <c r="C200" s="324"/>
      <c r="D200" s="326"/>
      <c r="E200" s="327"/>
    </row>
    <row r="201" spans="2:5" ht="15">
      <c r="B201" s="324"/>
      <c r="C201" s="324"/>
      <c r="D201" s="326"/>
      <c r="E201" s="327"/>
    </row>
    <row r="202" spans="2:5" ht="15">
      <c r="B202" s="324"/>
      <c r="C202" s="324"/>
      <c r="D202" s="326"/>
      <c r="E202" s="327"/>
    </row>
    <row r="203" spans="2:5" ht="15">
      <c r="B203" s="324"/>
      <c r="C203" s="324"/>
      <c r="D203" s="326"/>
      <c r="E203" s="327"/>
    </row>
    <row r="204" spans="2:5" ht="15">
      <c r="B204" s="324"/>
      <c r="C204" s="324"/>
      <c r="D204" s="326"/>
      <c r="E204" s="327"/>
    </row>
    <row r="205" spans="2:5" ht="15">
      <c r="B205" s="324"/>
      <c r="C205" s="324"/>
      <c r="D205" s="326"/>
      <c r="E205" s="327"/>
    </row>
    <row r="206" spans="2:5" ht="15">
      <c r="B206" s="324"/>
      <c r="C206" s="324"/>
      <c r="D206" s="326"/>
      <c r="E206" s="327"/>
    </row>
    <row r="207" spans="2:5" ht="15">
      <c r="B207" s="324"/>
      <c r="C207" s="324"/>
      <c r="D207" s="326"/>
      <c r="E207" s="327"/>
    </row>
    <row r="208" spans="2:5" ht="15">
      <c r="B208" s="324"/>
      <c r="C208" s="324"/>
      <c r="D208" s="326"/>
      <c r="E208" s="327"/>
    </row>
    <row r="209" spans="2:5" ht="15">
      <c r="B209" s="324"/>
      <c r="C209" s="324"/>
      <c r="D209" s="326"/>
      <c r="E209" s="327"/>
    </row>
    <row r="210" spans="2:5" ht="15">
      <c r="B210" s="324"/>
      <c r="C210" s="324"/>
      <c r="D210" s="326"/>
      <c r="E210" s="327"/>
    </row>
    <row r="211" spans="2:5" ht="15">
      <c r="B211" s="324"/>
      <c r="C211" s="324"/>
      <c r="D211" s="326"/>
      <c r="E211" s="327"/>
    </row>
    <row r="212" spans="2:5" ht="15">
      <c r="B212" s="324"/>
      <c r="C212" s="324"/>
      <c r="D212" s="326"/>
      <c r="E212" s="327"/>
    </row>
    <row r="213" spans="2:5" ht="15">
      <c r="B213" s="324"/>
      <c r="C213" s="324"/>
      <c r="D213" s="326"/>
      <c r="E213" s="327"/>
    </row>
    <row r="214" spans="2:5" ht="15">
      <c r="B214" s="324"/>
      <c r="C214" s="324"/>
      <c r="D214" s="326"/>
      <c r="E214" s="327"/>
    </row>
    <row r="215" spans="2:5" ht="15">
      <c r="B215" s="324"/>
      <c r="C215" s="324"/>
      <c r="D215" s="326"/>
      <c r="E215" s="327"/>
    </row>
    <row r="216" spans="2:5" ht="15">
      <c r="B216" s="324"/>
      <c r="C216" s="324"/>
      <c r="D216" s="326"/>
      <c r="E216" s="327"/>
    </row>
    <row r="217" spans="2:5" ht="15">
      <c r="B217" s="324"/>
      <c r="C217" s="324"/>
      <c r="D217" s="326"/>
      <c r="E217" s="327"/>
    </row>
    <row r="218" spans="2:5" ht="15">
      <c r="B218" s="324"/>
      <c r="C218" s="324"/>
      <c r="D218" s="326"/>
      <c r="E218" s="327"/>
    </row>
    <row r="219" spans="2:5" ht="15">
      <c r="B219" s="324"/>
      <c r="C219" s="324"/>
      <c r="D219" s="326"/>
      <c r="E219" s="327"/>
    </row>
    <row r="220" spans="2:5" ht="15">
      <c r="B220" s="324"/>
      <c r="C220" s="324"/>
      <c r="D220" s="326"/>
      <c r="E220" s="327"/>
    </row>
    <row r="221" spans="2:5" ht="15">
      <c r="B221" s="324"/>
      <c r="C221" s="324"/>
      <c r="D221" s="326"/>
      <c r="E221" s="327"/>
    </row>
    <row r="222" spans="2:5" ht="15">
      <c r="B222" s="324"/>
      <c r="C222" s="324"/>
      <c r="D222" s="326"/>
      <c r="E222" s="327"/>
    </row>
    <row r="223" spans="2:5" ht="15">
      <c r="B223" s="324"/>
      <c r="C223" s="324"/>
      <c r="D223" s="326"/>
      <c r="E223" s="327"/>
    </row>
    <row r="224" spans="2:5" ht="15">
      <c r="B224" s="324"/>
      <c r="C224" s="324"/>
      <c r="D224" s="326"/>
      <c r="E224" s="327"/>
    </row>
    <row r="225" spans="2:5" ht="15">
      <c r="B225" s="324"/>
      <c r="C225" s="324"/>
      <c r="D225" s="326"/>
      <c r="E225" s="327"/>
    </row>
    <row r="226" spans="2:5" ht="15">
      <c r="B226" s="324"/>
      <c r="C226" s="324"/>
      <c r="D226" s="326"/>
      <c r="E226" s="327"/>
    </row>
    <row r="227" spans="2:5" ht="15">
      <c r="B227" s="324"/>
      <c r="C227" s="324"/>
      <c r="D227" s="326"/>
      <c r="E227" s="327"/>
    </row>
    <row r="228" spans="2:5" ht="15">
      <c r="B228" s="324"/>
      <c r="C228" s="324"/>
      <c r="D228" s="326"/>
      <c r="E228" s="327"/>
    </row>
    <row r="229" spans="2:5" ht="15">
      <c r="B229" s="324"/>
      <c r="C229" s="324"/>
      <c r="D229" s="326"/>
      <c r="E229" s="327"/>
    </row>
    <row r="230" spans="2:5" ht="15">
      <c r="B230" s="324"/>
      <c r="C230" s="324"/>
      <c r="D230" s="326"/>
      <c r="E230" s="327"/>
    </row>
    <row r="231" spans="2:5" ht="15">
      <c r="B231" s="324"/>
      <c r="C231" s="324"/>
      <c r="D231" s="326"/>
      <c r="E231" s="327"/>
    </row>
    <row r="232" spans="2:5" ht="15">
      <c r="B232" s="324"/>
      <c r="C232" s="324"/>
      <c r="D232" s="326"/>
      <c r="E232" s="327"/>
    </row>
    <row r="233" spans="2:5" ht="15">
      <c r="B233" s="324"/>
      <c r="C233" s="324"/>
      <c r="D233" s="326"/>
      <c r="E233" s="327"/>
    </row>
    <row r="234" spans="2:5" ht="15">
      <c r="B234" s="324"/>
      <c r="C234" s="324"/>
      <c r="D234" s="326"/>
      <c r="E234" s="327"/>
    </row>
    <row r="235" spans="2:5" ht="15">
      <c r="B235" s="324"/>
      <c r="C235" s="324"/>
      <c r="D235" s="326"/>
      <c r="E235" s="327"/>
    </row>
    <row r="236" spans="2:5" ht="15">
      <c r="B236" s="324"/>
      <c r="C236" s="324"/>
      <c r="D236" s="326"/>
      <c r="E236" s="327"/>
    </row>
    <row r="237" spans="2:5" ht="15">
      <c r="B237" s="324"/>
      <c r="C237" s="324"/>
      <c r="D237" s="326"/>
      <c r="E237" s="327"/>
    </row>
    <row r="238" spans="2:5" ht="15">
      <c r="B238" s="324"/>
      <c r="C238" s="324"/>
      <c r="D238" s="326"/>
      <c r="E238" s="327"/>
    </row>
    <row r="239" spans="2:5" ht="15">
      <c r="B239" s="324"/>
      <c r="C239" s="324"/>
      <c r="D239" s="326"/>
      <c r="E239" s="327"/>
    </row>
    <row r="240" spans="2:5" ht="15">
      <c r="B240" s="324"/>
      <c r="C240" s="324"/>
      <c r="D240" s="326"/>
      <c r="E240" s="327"/>
    </row>
    <row r="241" spans="2:5" ht="15">
      <c r="B241" s="324"/>
      <c r="C241" s="324"/>
      <c r="D241" s="326"/>
      <c r="E241" s="327"/>
    </row>
    <row r="242" spans="2:5" ht="15">
      <c r="B242" s="324"/>
      <c r="C242" s="324"/>
      <c r="D242" s="326"/>
      <c r="E242" s="327"/>
    </row>
    <row r="243" spans="2:5" ht="15">
      <c r="B243" s="324"/>
      <c r="C243" s="324"/>
      <c r="D243" s="326"/>
      <c r="E243" s="327"/>
    </row>
    <row r="244" spans="2:5" ht="15">
      <c r="B244" s="324"/>
      <c r="C244" s="324"/>
      <c r="D244" s="326"/>
      <c r="E244" s="327"/>
    </row>
    <row r="245" spans="2:5" ht="15">
      <c r="B245" s="324"/>
      <c r="C245" s="324"/>
      <c r="D245" s="326"/>
      <c r="E245" s="327"/>
    </row>
    <row r="246" spans="2:5" ht="15">
      <c r="B246" s="324"/>
      <c r="C246" s="324"/>
      <c r="D246" s="326"/>
      <c r="E246" s="327"/>
    </row>
    <row r="247" spans="2:5" ht="15">
      <c r="B247" s="324"/>
      <c r="C247" s="324"/>
      <c r="D247" s="326"/>
      <c r="E247" s="327"/>
    </row>
    <row r="248" spans="2:5" ht="15">
      <c r="B248" s="324"/>
      <c r="C248" s="324"/>
      <c r="D248" s="326"/>
      <c r="E248" s="327"/>
    </row>
    <row r="249" spans="2:5" ht="15">
      <c r="B249" s="324"/>
      <c r="C249" s="324"/>
      <c r="D249" s="326"/>
      <c r="E249" s="327"/>
    </row>
    <row r="250" spans="2:5" ht="15">
      <c r="B250" s="324"/>
      <c r="C250" s="324"/>
      <c r="D250" s="326"/>
      <c r="E250" s="327"/>
    </row>
    <row r="251" spans="2:5" ht="15">
      <c r="B251" s="324"/>
      <c r="C251" s="324"/>
      <c r="D251" s="326"/>
      <c r="E251" s="327"/>
    </row>
    <row r="252" spans="2:5" ht="15">
      <c r="B252" s="324"/>
      <c r="C252" s="324"/>
      <c r="D252" s="326"/>
      <c r="E252" s="327"/>
    </row>
    <row r="253" spans="2:5" ht="15">
      <c r="B253" s="324"/>
      <c r="C253" s="324"/>
      <c r="D253" s="326"/>
      <c r="E253" s="327"/>
    </row>
    <row r="254" spans="2:5" ht="15">
      <c r="B254" s="324"/>
      <c r="C254" s="324"/>
      <c r="D254" s="326"/>
      <c r="E254" s="327"/>
    </row>
    <row r="255" spans="2:5" ht="15">
      <c r="B255" s="324"/>
      <c r="C255" s="324"/>
      <c r="D255" s="326"/>
      <c r="E255" s="327"/>
    </row>
    <row r="256" spans="2:5" ht="15">
      <c r="B256" s="324"/>
      <c r="C256" s="324"/>
      <c r="D256" s="326"/>
      <c r="E256" s="327"/>
    </row>
    <row r="257" spans="2:5" ht="15">
      <c r="B257" s="324"/>
      <c r="C257" s="324"/>
      <c r="D257" s="326"/>
      <c r="E257" s="327"/>
    </row>
    <row r="258" spans="2:5" ht="15">
      <c r="B258" s="324"/>
      <c r="C258" s="324"/>
      <c r="D258" s="326"/>
      <c r="E258" s="327"/>
    </row>
    <row r="259" spans="2:5" ht="15">
      <c r="B259" s="324"/>
      <c r="C259" s="324"/>
      <c r="D259" s="326"/>
      <c r="E259" s="327"/>
    </row>
    <row r="260" spans="2:5" ht="15">
      <c r="B260" s="324"/>
      <c r="C260" s="324"/>
      <c r="D260" s="326"/>
      <c r="E260" s="327"/>
    </row>
    <row r="261" spans="2:5" ht="15">
      <c r="B261" s="324"/>
      <c r="C261" s="324"/>
      <c r="D261" s="326"/>
      <c r="E261" s="327"/>
    </row>
    <row r="262" spans="2:5" ht="15">
      <c r="B262" s="324"/>
      <c r="C262" s="324"/>
      <c r="D262" s="326"/>
      <c r="E262" s="327"/>
    </row>
    <row r="263" spans="2:5" ht="15">
      <c r="B263" s="324"/>
      <c r="C263" s="324"/>
      <c r="D263" s="326"/>
      <c r="E263" s="327"/>
    </row>
    <row r="264" spans="2:5" ht="15">
      <c r="B264" s="324"/>
      <c r="C264" s="324"/>
      <c r="D264" s="326"/>
      <c r="E264" s="327"/>
    </row>
    <row r="265" spans="2:5" ht="15">
      <c r="B265" s="324"/>
      <c r="C265" s="324"/>
      <c r="D265" s="326"/>
      <c r="E265" s="327"/>
    </row>
    <row r="266" spans="2:5" ht="15">
      <c r="B266" s="324"/>
      <c r="C266" s="324"/>
      <c r="D266" s="326"/>
      <c r="E266" s="327"/>
    </row>
    <row r="267" spans="2:5" ht="15">
      <c r="B267" s="324"/>
      <c r="C267" s="324"/>
      <c r="D267" s="326"/>
      <c r="E267" s="327"/>
    </row>
    <row r="268" spans="2:5" ht="15">
      <c r="B268" s="324"/>
      <c r="C268" s="324"/>
      <c r="D268" s="326"/>
      <c r="E268" s="327"/>
    </row>
    <row r="269" spans="2:5" ht="15">
      <c r="B269" s="324"/>
      <c r="C269" s="324"/>
      <c r="D269" s="326"/>
      <c r="E269" s="327"/>
    </row>
    <row r="270" spans="2:5" ht="15">
      <c r="B270" s="324"/>
      <c r="C270" s="324"/>
      <c r="D270" s="326"/>
      <c r="E270" s="327"/>
    </row>
    <row r="271" spans="2:5" ht="15">
      <c r="B271" s="324"/>
      <c r="C271" s="324"/>
      <c r="D271" s="326"/>
      <c r="E271" s="327"/>
    </row>
    <row r="272" spans="2:5" ht="15">
      <c r="B272" s="324"/>
      <c r="C272" s="324"/>
      <c r="D272" s="326"/>
      <c r="E272" s="327"/>
    </row>
    <row r="273" spans="2:5" ht="15">
      <c r="B273" s="324"/>
      <c r="C273" s="324"/>
      <c r="D273" s="326"/>
      <c r="E273" s="327"/>
    </row>
    <row r="274" spans="2:5" ht="15">
      <c r="B274" s="324"/>
      <c r="C274" s="324"/>
      <c r="D274" s="326"/>
      <c r="E274" s="327"/>
    </row>
    <row r="275" spans="2:5" ht="15">
      <c r="B275" s="324"/>
      <c r="C275" s="324"/>
      <c r="D275" s="326"/>
      <c r="E275" s="327"/>
    </row>
    <row r="276" spans="2:5" ht="15">
      <c r="B276" s="324"/>
      <c r="C276" s="324"/>
      <c r="D276" s="326"/>
      <c r="E276" s="327"/>
    </row>
    <row r="277" spans="2:5" ht="15">
      <c r="B277" s="324"/>
      <c r="C277" s="324"/>
      <c r="D277" s="326"/>
      <c r="E277" s="327"/>
    </row>
    <row r="278" spans="2:5" ht="15">
      <c r="B278" s="324"/>
      <c r="C278" s="324"/>
      <c r="D278" s="326"/>
      <c r="E278" s="327"/>
    </row>
    <row r="279" spans="2:5" ht="15">
      <c r="B279" s="324"/>
      <c r="C279" s="324"/>
      <c r="D279" s="326"/>
      <c r="E279" s="327"/>
    </row>
    <row r="280" spans="2:5" ht="15">
      <c r="B280" s="324"/>
      <c r="C280" s="324"/>
      <c r="D280" s="326"/>
      <c r="E280" s="327"/>
    </row>
    <row r="281" spans="2:5" ht="15">
      <c r="B281" s="324"/>
      <c r="C281" s="324"/>
      <c r="D281" s="326"/>
      <c r="E281" s="327"/>
    </row>
    <row r="282" spans="2:5" ht="15">
      <c r="B282" s="324"/>
      <c r="C282" s="324"/>
      <c r="D282" s="326"/>
      <c r="E282" s="327"/>
    </row>
    <row r="283" spans="2:5" ht="15">
      <c r="B283" s="324"/>
      <c r="C283" s="324"/>
      <c r="D283" s="326"/>
      <c r="E283" s="327"/>
    </row>
    <row r="284" spans="2:5" ht="15">
      <c r="B284" s="324"/>
      <c r="C284" s="324"/>
      <c r="D284" s="326"/>
      <c r="E284" s="327"/>
    </row>
    <row r="285" spans="2:5" ht="15">
      <c r="B285" s="324"/>
      <c r="C285" s="324"/>
      <c r="D285" s="326"/>
      <c r="E285" s="327"/>
    </row>
    <row r="286" spans="2:5" ht="15">
      <c r="B286" s="324"/>
      <c r="C286" s="324"/>
      <c r="D286" s="326"/>
      <c r="E286" s="327"/>
    </row>
    <row r="287" spans="2:5" ht="15">
      <c r="B287" s="324"/>
      <c r="C287" s="324"/>
      <c r="D287" s="326"/>
      <c r="E287" s="327"/>
    </row>
    <row r="288" spans="2:5" ht="15">
      <c r="B288" s="324"/>
      <c r="C288" s="324"/>
      <c r="D288" s="326"/>
      <c r="E288" s="327"/>
    </row>
    <row r="289" spans="2:5" ht="15">
      <c r="B289" s="324"/>
      <c r="C289" s="324"/>
      <c r="D289" s="326"/>
      <c r="E289" s="327"/>
    </row>
    <row r="290" spans="2:5" ht="15">
      <c r="B290" s="324"/>
      <c r="C290" s="324"/>
      <c r="D290" s="326"/>
      <c r="E290" s="327"/>
    </row>
    <row r="291" spans="2:5" ht="15">
      <c r="B291" s="324"/>
      <c r="C291" s="324"/>
      <c r="D291" s="326"/>
      <c r="E291" s="327"/>
    </row>
    <row r="292" spans="2:5" ht="15">
      <c r="B292" s="324"/>
      <c r="C292" s="324"/>
      <c r="D292" s="326"/>
      <c r="E292" s="327"/>
    </row>
    <row r="293" spans="2:5" ht="15">
      <c r="B293" s="324"/>
      <c r="C293" s="324"/>
      <c r="D293" s="326"/>
      <c r="E293" s="327"/>
    </row>
    <row r="294" spans="2:5" ht="15">
      <c r="B294" s="324"/>
      <c r="C294" s="324"/>
      <c r="D294" s="326"/>
      <c r="E294" s="327"/>
    </row>
    <row r="295" spans="2:5" ht="15">
      <c r="B295" s="324"/>
      <c r="C295" s="324"/>
      <c r="D295" s="326"/>
      <c r="E295" s="327"/>
    </row>
    <row r="296" spans="2:5" ht="15">
      <c r="B296" s="324"/>
      <c r="C296" s="324"/>
      <c r="D296" s="326"/>
      <c r="E296" s="327"/>
    </row>
    <row r="297" spans="2:5" ht="15">
      <c r="B297" s="324"/>
      <c r="C297" s="324"/>
      <c r="D297" s="326"/>
      <c r="E297" s="327"/>
    </row>
    <row r="298" spans="2:5" ht="15">
      <c r="B298" s="324"/>
      <c r="C298" s="324"/>
      <c r="D298" s="326"/>
      <c r="E298" s="327"/>
    </row>
    <row r="299" spans="2:5" ht="15">
      <c r="B299" s="324"/>
      <c r="C299" s="324"/>
      <c r="D299" s="326"/>
      <c r="E299" s="327"/>
    </row>
    <row r="300" spans="2:5" ht="15">
      <c r="B300" s="324"/>
      <c r="C300" s="324"/>
      <c r="D300" s="326"/>
      <c r="E300" s="327"/>
    </row>
    <row r="301" spans="2:5" ht="15">
      <c r="B301" s="324"/>
      <c r="C301" s="324"/>
      <c r="D301" s="326"/>
      <c r="E301" s="327"/>
    </row>
    <row r="302" spans="2:5" ht="15">
      <c r="B302" s="324"/>
      <c r="C302" s="324"/>
      <c r="D302" s="326"/>
      <c r="E302" s="327"/>
    </row>
    <row r="303" spans="2:5" ht="15">
      <c r="B303" s="324"/>
      <c r="C303" s="324"/>
      <c r="D303" s="326"/>
      <c r="E303" s="327"/>
    </row>
    <row r="304" spans="2:5" ht="15">
      <c r="B304" s="324"/>
      <c r="C304" s="324"/>
      <c r="D304" s="326"/>
      <c r="E304" s="327"/>
    </row>
    <row r="305" spans="2:5" ht="15">
      <c r="B305" s="324"/>
      <c r="C305" s="324"/>
      <c r="D305" s="326"/>
      <c r="E305" s="327"/>
    </row>
    <row r="306" spans="2:5" ht="15">
      <c r="B306" s="324"/>
      <c r="C306" s="324"/>
      <c r="D306" s="326"/>
      <c r="E306" s="327"/>
    </row>
    <row r="307" spans="2:5" ht="15">
      <c r="B307" s="324"/>
      <c r="C307" s="324"/>
      <c r="D307" s="326"/>
      <c r="E307" s="327"/>
    </row>
    <row r="308" spans="2:5" ht="15">
      <c r="B308" s="324"/>
      <c r="C308" s="324"/>
      <c r="D308" s="326"/>
      <c r="E308" s="327"/>
    </row>
    <row r="309" spans="2:5" ht="15">
      <c r="B309" s="324"/>
      <c r="C309" s="324"/>
      <c r="D309" s="326"/>
      <c r="E309" s="327"/>
    </row>
    <row r="310" spans="2:5" ht="15">
      <c r="B310" s="324"/>
      <c r="C310" s="324"/>
      <c r="D310" s="326"/>
      <c r="E310" s="327"/>
    </row>
    <row r="311" spans="2:5" ht="15">
      <c r="B311" s="324"/>
      <c r="C311" s="324"/>
      <c r="D311" s="326"/>
      <c r="E311" s="327"/>
    </row>
    <row r="312" spans="2:5" ht="15">
      <c r="B312" s="324"/>
      <c r="C312" s="324"/>
      <c r="D312" s="326"/>
      <c r="E312" s="327"/>
    </row>
    <row r="313" spans="2:5" ht="15">
      <c r="B313" s="324"/>
      <c r="C313" s="324"/>
      <c r="D313" s="326"/>
      <c r="E313" s="327"/>
    </row>
    <row r="314" spans="2:5" ht="15">
      <c r="B314" s="324"/>
      <c r="C314" s="324"/>
      <c r="D314" s="326"/>
      <c r="E314" s="327"/>
    </row>
    <row r="315" spans="2:5" ht="15">
      <c r="B315" s="324"/>
      <c r="C315" s="324"/>
      <c r="D315" s="326"/>
      <c r="E315" s="327"/>
    </row>
    <row r="316" spans="2:5" ht="15">
      <c r="B316" s="324"/>
      <c r="C316" s="324"/>
      <c r="D316" s="326"/>
      <c r="E316" s="327"/>
    </row>
    <row r="317" spans="2:5" ht="15">
      <c r="B317" s="324"/>
      <c r="C317" s="324"/>
      <c r="D317" s="326"/>
      <c r="E317" s="327"/>
    </row>
    <row r="318" spans="2:5" ht="15">
      <c r="B318" s="324"/>
      <c r="C318" s="324"/>
      <c r="D318" s="326"/>
      <c r="E318" s="327"/>
    </row>
    <row r="319" spans="2:5" ht="15">
      <c r="B319" s="324"/>
      <c r="C319" s="324"/>
      <c r="D319" s="326"/>
      <c r="E319" s="327"/>
    </row>
    <row r="320" spans="2:5" ht="15">
      <c r="B320" s="324"/>
      <c r="C320" s="324"/>
      <c r="D320" s="326"/>
      <c r="E320" s="327"/>
    </row>
    <row r="321" spans="2:5" ht="15">
      <c r="B321" s="324"/>
      <c r="C321" s="324"/>
      <c r="D321" s="326"/>
      <c r="E321" s="327"/>
    </row>
    <row r="322" spans="2:5" ht="15">
      <c r="B322" s="324"/>
      <c r="C322" s="324"/>
      <c r="D322" s="326"/>
      <c r="E322" s="327"/>
    </row>
    <row r="323" spans="2:5" ht="15">
      <c r="B323" s="324"/>
      <c r="C323" s="324"/>
      <c r="D323" s="326"/>
      <c r="E323" s="327"/>
    </row>
    <row r="324" spans="2:5" ht="15">
      <c r="B324" s="324"/>
      <c r="C324" s="324"/>
      <c r="D324" s="326"/>
      <c r="E324" s="327"/>
    </row>
    <row r="325" spans="2:5" ht="15">
      <c r="B325" s="324"/>
      <c r="C325" s="324"/>
      <c r="D325" s="326"/>
      <c r="E325" s="327"/>
    </row>
    <row r="326" spans="2:5" ht="15">
      <c r="B326" s="324"/>
      <c r="C326" s="324"/>
      <c r="D326" s="326"/>
      <c r="E326" s="327"/>
    </row>
    <row r="327" spans="2:5" ht="15">
      <c r="B327" s="324"/>
      <c r="C327" s="324"/>
      <c r="D327" s="326"/>
      <c r="E327" s="327"/>
    </row>
    <row r="328" spans="2:5" ht="15">
      <c r="B328" s="324"/>
      <c r="C328" s="324"/>
      <c r="D328" s="326"/>
      <c r="E328" s="327"/>
    </row>
    <row r="329" spans="2:5" ht="15">
      <c r="B329" s="324"/>
      <c r="C329" s="324"/>
      <c r="D329" s="326"/>
      <c r="E329" s="327"/>
    </row>
    <row r="330" spans="2:5" ht="15">
      <c r="B330" s="324"/>
      <c r="C330" s="324"/>
      <c r="D330" s="326"/>
      <c r="E330" s="327"/>
    </row>
    <row r="331" spans="2:5" ht="15">
      <c r="B331" s="324"/>
      <c r="C331" s="324"/>
      <c r="D331" s="326"/>
      <c r="E331" s="327"/>
    </row>
    <row r="332" spans="2:5" ht="15">
      <c r="B332" s="324"/>
      <c r="C332" s="324"/>
      <c r="D332" s="326"/>
      <c r="E332" s="327"/>
    </row>
    <row r="333" spans="2:5" ht="15">
      <c r="B333" s="324"/>
      <c r="C333" s="324"/>
      <c r="D333" s="326"/>
      <c r="E333" s="327"/>
    </row>
    <row r="334" spans="2:5" ht="15">
      <c r="B334" s="324"/>
      <c r="C334" s="324"/>
      <c r="D334" s="326"/>
      <c r="E334" s="327"/>
    </row>
    <row r="335" spans="2:5" ht="15">
      <c r="B335" s="324"/>
      <c r="C335" s="324"/>
      <c r="D335" s="326"/>
      <c r="E335" s="327"/>
    </row>
    <row r="336" spans="2:5" ht="15">
      <c r="B336" s="324"/>
      <c r="C336" s="324"/>
      <c r="D336" s="326"/>
      <c r="E336" s="327"/>
    </row>
    <row r="337" spans="2:5" ht="15">
      <c r="B337" s="324"/>
      <c r="C337" s="324"/>
      <c r="D337" s="326"/>
      <c r="E337" s="327"/>
    </row>
    <row r="338" spans="2:5" ht="15">
      <c r="B338" s="324"/>
      <c r="C338" s="324"/>
      <c r="D338" s="326"/>
      <c r="E338" s="327"/>
    </row>
    <row r="339" spans="2:5" ht="15">
      <c r="B339" s="324"/>
      <c r="C339" s="324"/>
      <c r="D339" s="326"/>
      <c r="E339" s="327"/>
    </row>
    <row r="340" spans="2:5" ht="15">
      <c r="B340" s="324"/>
      <c r="C340" s="324"/>
      <c r="D340" s="326"/>
      <c r="E340" s="327"/>
    </row>
    <row r="341" spans="2:5" ht="15">
      <c r="B341" s="324"/>
      <c r="C341" s="324"/>
      <c r="D341" s="326"/>
      <c r="E341" s="327"/>
    </row>
    <row r="342" spans="2:5" ht="15">
      <c r="B342" s="324"/>
      <c r="C342" s="324"/>
      <c r="D342" s="326"/>
      <c r="E342" s="327"/>
    </row>
    <row r="343" spans="2:5" ht="15">
      <c r="B343" s="324"/>
      <c r="C343" s="324"/>
      <c r="D343" s="326"/>
      <c r="E343" s="327"/>
    </row>
    <row r="344" spans="2:5" ht="15">
      <c r="B344" s="324"/>
      <c r="C344" s="324"/>
      <c r="D344" s="326"/>
      <c r="E344" s="327"/>
    </row>
    <row r="345" spans="2:5" ht="15">
      <c r="B345" s="324"/>
      <c r="C345" s="324"/>
      <c r="D345" s="326"/>
      <c r="E345" s="327"/>
    </row>
    <row r="346" spans="2:5" ht="15">
      <c r="B346" s="324"/>
      <c r="C346" s="324"/>
      <c r="D346" s="326"/>
      <c r="E346" s="327"/>
    </row>
    <row r="347" spans="2:5" ht="15">
      <c r="B347" s="324"/>
      <c r="C347" s="324"/>
      <c r="D347" s="326"/>
      <c r="E347" s="327"/>
    </row>
    <row r="348" spans="2:5" ht="15">
      <c r="B348" s="324"/>
      <c r="C348" s="324"/>
      <c r="D348" s="326"/>
      <c r="E348" s="327"/>
    </row>
    <row r="349" spans="2:5" ht="15">
      <c r="B349" s="324"/>
      <c r="C349" s="324"/>
      <c r="D349" s="326"/>
      <c r="E349" s="327"/>
    </row>
    <row r="350" spans="2:5" ht="15">
      <c r="B350" s="324"/>
      <c r="C350" s="324"/>
      <c r="D350" s="326"/>
      <c r="E350" s="327"/>
    </row>
    <row r="351" spans="2:5" ht="15">
      <c r="B351" s="324"/>
      <c r="C351" s="324"/>
      <c r="D351" s="326"/>
      <c r="E351" s="327"/>
    </row>
    <row r="352" spans="2:5" ht="15">
      <c r="B352" s="324"/>
      <c r="C352" s="324"/>
      <c r="D352" s="326"/>
      <c r="E352" s="327"/>
    </row>
    <row r="353" spans="2:5" ht="15">
      <c r="B353" s="324"/>
      <c r="C353" s="324"/>
      <c r="D353" s="326"/>
      <c r="E353" s="327"/>
    </row>
    <row r="354" spans="2:5" ht="15">
      <c r="B354" s="324"/>
      <c r="C354" s="324"/>
      <c r="D354" s="326"/>
      <c r="E354" s="327"/>
    </row>
    <row r="355" spans="2:5" ht="15">
      <c r="B355" s="324"/>
      <c r="C355" s="324"/>
      <c r="D355" s="326"/>
      <c r="E355" s="327"/>
    </row>
    <row r="356" spans="2:5" ht="15">
      <c r="B356" s="324"/>
      <c r="C356" s="324"/>
      <c r="D356" s="326"/>
      <c r="E356" s="327"/>
    </row>
    <row r="357" spans="2:5" ht="15">
      <c r="B357" s="324"/>
      <c r="C357" s="324"/>
      <c r="D357" s="326"/>
      <c r="E357" s="327"/>
    </row>
    <row r="358" spans="2:5" ht="15">
      <c r="B358" s="324"/>
      <c r="C358" s="324"/>
      <c r="D358" s="326"/>
      <c r="E358" s="327"/>
    </row>
    <row r="359" spans="2:5" ht="15">
      <c r="B359" s="324"/>
      <c r="C359" s="324"/>
      <c r="D359" s="326"/>
      <c r="E359" s="327"/>
    </row>
    <row r="360" spans="2:5" ht="15">
      <c r="B360" s="324"/>
      <c r="C360" s="324"/>
      <c r="D360" s="326"/>
      <c r="E360" s="327"/>
    </row>
    <row r="361" spans="2:5" ht="15">
      <c r="B361" s="324"/>
      <c r="C361" s="324"/>
      <c r="D361" s="326"/>
      <c r="E361" s="327"/>
    </row>
    <row r="362" spans="2:5" ht="15">
      <c r="B362" s="324"/>
      <c r="C362" s="324"/>
      <c r="D362" s="326"/>
      <c r="E362" s="327"/>
    </row>
    <row r="363" spans="2:5" ht="15">
      <c r="B363" s="324"/>
      <c r="C363" s="324"/>
      <c r="D363" s="326"/>
      <c r="E363" s="327"/>
    </row>
    <row r="364" spans="2:5" ht="15">
      <c r="B364" s="324"/>
      <c r="C364" s="324"/>
      <c r="D364" s="326"/>
      <c r="E364" s="327"/>
    </row>
    <row r="365" spans="2:5" ht="15">
      <c r="B365" s="324"/>
      <c r="C365" s="324"/>
      <c r="D365" s="326"/>
      <c r="E365" s="327"/>
    </row>
    <row r="366" spans="2:5" ht="15">
      <c r="B366" s="324"/>
      <c r="C366" s="324"/>
      <c r="D366" s="326"/>
      <c r="E366" s="327"/>
    </row>
    <row r="367" spans="2:5" ht="15">
      <c r="B367" s="324"/>
      <c r="C367" s="324"/>
      <c r="D367" s="326"/>
      <c r="E367" s="327"/>
    </row>
    <row r="368" spans="2:5" ht="15">
      <c r="B368" s="324"/>
      <c r="C368" s="324"/>
      <c r="D368" s="326"/>
      <c r="E368" s="327"/>
    </row>
    <row r="369" spans="2:5" ht="15">
      <c r="B369" s="324"/>
      <c r="C369" s="324"/>
      <c r="D369" s="326"/>
      <c r="E369" s="327"/>
    </row>
    <row r="370" spans="2:5" ht="15">
      <c r="B370" s="324"/>
      <c r="C370" s="324"/>
      <c r="D370" s="326"/>
      <c r="E370" s="327"/>
    </row>
    <row r="371" spans="2:5" ht="15">
      <c r="B371" s="324"/>
      <c r="C371" s="324"/>
      <c r="D371" s="326"/>
      <c r="E371" s="327"/>
    </row>
    <row r="372" spans="2:5" ht="15">
      <c r="B372" s="324"/>
      <c r="C372" s="324"/>
      <c r="D372" s="326"/>
      <c r="E372" s="327"/>
    </row>
    <row r="373" spans="2:5" ht="15">
      <c r="B373" s="324"/>
      <c r="C373" s="324"/>
      <c r="D373" s="326"/>
      <c r="E373" s="327"/>
    </row>
    <row r="374" spans="2:5" ht="15">
      <c r="B374" s="324"/>
      <c r="C374" s="324"/>
      <c r="D374" s="326"/>
      <c r="E374" s="327"/>
    </row>
    <row r="375" spans="2:5" ht="15">
      <c r="B375" s="324"/>
      <c r="C375" s="324"/>
      <c r="D375" s="326"/>
      <c r="E375" s="327"/>
    </row>
    <row r="376" spans="2:5" ht="15">
      <c r="B376" s="324"/>
      <c r="C376" s="324"/>
      <c r="D376" s="326"/>
      <c r="E376" s="327"/>
    </row>
    <row r="377" spans="2:5" ht="15">
      <c r="B377" s="324"/>
      <c r="C377" s="324"/>
      <c r="D377" s="326"/>
      <c r="E377" s="327"/>
    </row>
    <row r="378" spans="2:5" ht="15">
      <c r="B378" s="324"/>
      <c r="C378" s="324"/>
      <c r="D378" s="326"/>
      <c r="E378" s="327"/>
    </row>
    <row r="379" spans="2:5" ht="15">
      <c r="B379" s="324"/>
      <c r="C379" s="324"/>
      <c r="D379" s="326"/>
      <c r="E379" s="327"/>
    </row>
    <row r="380" spans="2:5" ht="15">
      <c r="B380" s="324"/>
      <c r="C380" s="324"/>
      <c r="D380" s="326"/>
      <c r="E380" s="327"/>
    </row>
    <row r="381" spans="2:5" ht="15">
      <c r="B381" s="324"/>
      <c r="C381" s="324"/>
      <c r="D381" s="326"/>
      <c r="E381" s="327"/>
    </row>
    <row r="382" spans="2:5" ht="15">
      <c r="B382" s="324"/>
      <c r="C382" s="324"/>
      <c r="D382" s="326"/>
      <c r="E382" s="327"/>
    </row>
    <row r="383" spans="2:5" ht="15">
      <c r="B383" s="324"/>
      <c r="C383" s="324"/>
      <c r="D383" s="326"/>
      <c r="E383" s="327"/>
    </row>
    <row r="384" spans="2:5" ht="15">
      <c r="B384" s="324"/>
      <c r="C384" s="324"/>
      <c r="D384" s="326"/>
      <c r="E384" s="327"/>
    </row>
    <row r="385" spans="2:5" ht="15">
      <c r="B385" s="324"/>
      <c r="C385" s="324"/>
      <c r="D385" s="326"/>
      <c r="E385" s="327"/>
    </row>
    <row r="386" spans="2:5" ht="15">
      <c r="B386" s="324"/>
      <c r="C386" s="324"/>
      <c r="D386" s="326"/>
      <c r="E386" s="327"/>
    </row>
    <row r="387" spans="2:5" ht="15">
      <c r="B387" s="324"/>
      <c r="C387" s="324"/>
      <c r="D387" s="326"/>
      <c r="E387" s="327"/>
    </row>
    <row r="388" spans="2:5" ht="15">
      <c r="B388" s="324"/>
      <c r="C388" s="324"/>
      <c r="D388" s="326"/>
      <c r="E388" s="327"/>
    </row>
    <row r="389" spans="2:5" ht="15">
      <c r="B389" s="324"/>
      <c r="C389" s="324"/>
      <c r="D389" s="326"/>
      <c r="E389" s="327"/>
    </row>
    <row r="390" spans="2:5" ht="15">
      <c r="B390" s="324"/>
      <c r="C390" s="324"/>
      <c r="D390" s="326"/>
      <c r="E390" s="327"/>
    </row>
    <row r="391" spans="2:5" ht="15">
      <c r="B391" s="324"/>
      <c r="C391" s="324"/>
      <c r="D391" s="326"/>
      <c r="E391" s="327"/>
    </row>
    <row r="392" spans="2:5" ht="15">
      <c r="B392" s="324"/>
      <c r="C392" s="324"/>
      <c r="D392" s="326"/>
      <c r="E392" s="327"/>
    </row>
    <row r="393" spans="2:5" ht="15">
      <c r="B393" s="324"/>
      <c r="C393" s="324"/>
      <c r="D393" s="326"/>
      <c r="E393" s="327"/>
    </row>
    <row r="394" spans="2:5" ht="15">
      <c r="B394" s="324"/>
      <c r="C394" s="324"/>
      <c r="D394" s="326"/>
      <c r="E394" s="327"/>
    </row>
    <row r="395" spans="2:5" ht="15">
      <c r="B395" s="324"/>
      <c r="C395" s="324"/>
      <c r="D395" s="326"/>
      <c r="E395" s="327"/>
    </row>
    <row r="396" spans="2:5" ht="15">
      <c r="B396" s="324"/>
      <c r="C396" s="324"/>
      <c r="D396" s="326"/>
      <c r="E396" s="327"/>
    </row>
    <row r="397" spans="2:5" ht="15">
      <c r="B397" s="324"/>
      <c r="C397" s="324"/>
      <c r="D397" s="326"/>
      <c r="E397" s="327"/>
    </row>
    <row r="398" spans="2:5" ht="15">
      <c r="B398" s="324"/>
      <c r="C398" s="324"/>
      <c r="D398" s="326"/>
      <c r="E398" s="327"/>
    </row>
    <row r="399" spans="2:5" ht="15">
      <c r="B399" s="324"/>
      <c r="C399" s="324"/>
      <c r="D399" s="326"/>
      <c r="E399" s="327"/>
    </row>
    <row r="400" spans="2:5" ht="15">
      <c r="B400" s="324"/>
      <c r="C400" s="324"/>
      <c r="D400" s="326"/>
      <c r="E400" s="327"/>
    </row>
    <row r="401" spans="2:5" ht="15">
      <c r="B401" s="324"/>
      <c r="C401" s="324"/>
      <c r="D401" s="326"/>
      <c r="E401" s="327"/>
    </row>
    <row r="402" spans="2:5" ht="15">
      <c r="B402" s="324"/>
      <c r="C402" s="324"/>
      <c r="D402" s="326"/>
      <c r="E402" s="327"/>
    </row>
    <row r="403" spans="2:5" ht="15">
      <c r="B403" s="324"/>
      <c r="C403" s="324"/>
      <c r="D403" s="326"/>
      <c r="E403" s="327"/>
    </row>
    <row r="404" spans="2:5" ht="15">
      <c r="B404" s="324"/>
      <c r="C404" s="324"/>
      <c r="D404" s="326"/>
      <c r="E404" s="327"/>
    </row>
    <row r="405" spans="2:5" ht="15">
      <c r="B405" s="324"/>
      <c r="C405" s="324"/>
      <c r="D405" s="326"/>
      <c r="E405" s="327"/>
    </row>
    <row r="406" spans="2:5" ht="15">
      <c r="B406" s="324"/>
      <c r="C406" s="324"/>
      <c r="D406" s="326"/>
      <c r="E406" s="327"/>
    </row>
    <row r="407" spans="2:5" ht="15">
      <c r="B407" s="324"/>
      <c r="C407" s="324"/>
      <c r="D407" s="326"/>
      <c r="E407" s="327"/>
    </row>
    <row r="408" spans="2:5" ht="15">
      <c r="B408" s="324"/>
      <c r="C408" s="324"/>
      <c r="D408" s="326"/>
      <c r="E408" s="327"/>
    </row>
    <row r="409" spans="2:5" ht="15">
      <c r="B409" s="324"/>
      <c r="C409" s="324"/>
      <c r="D409" s="326"/>
      <c r="E409" s="327"/>
    </row>
    <row r="410" spans="2:5" ht="15">
      <c r="B410" s="324"/>
      <c r="C410" s="324"/>
      <c r="D410" s="326"/>
      <c r="E410" s="327"/>
    </row>
    <row r="411" spans="2:5" ht="15">
      <c r="B411" s="324"/>
      <c r="C411" s="324"/>
      <c r="D411" s="326"/>
      <c r="E411" s="327"/>
    </row>
    <row r="412" spans="2:5" ht="15">
      <c r="B412" s="324"/>
      <c r="C412" s="324"/>
      <c r="D412" s="326"/>
      <c r="E412" s="327"/>
    </row>
    <row r="413" spans="2:5" ht="15">
      <c r="B413" s="324"/>
      <c r="C413" s="324"/>
      <c r="D413" s="326"/>
      <c r="E413" s="327"/>
    </row>
    <row r="414" spans="2:5" ht="15">
      <c r="B414" s="324"/>
      <c r="C414" s="324"/>
      <c r="D414" s="326"/>
      <c r="E414" s="327"/>
    </row>
    <row r="415" spans="2:5" ht="15">
      <c r="B415" s="324"/>
      <c r="C415" s="324"/>
      <c r="D415" s="326"/>
      <c r="E415" s="327"/>
    </row>
    <row r="416" spans="2:5" ht="15">
      <c r="B416" s="324"/>
      <c r="C416" s="324"/>
      <c r="D416" s="326"/>
      <c r="E416" s="327"/>
    </row>
    <row r="417" spans="2:5" ht="15">
      <c r="B417" s="324"/>
      <c r="C417" s="324"/>
      <c r="D417" s="326"/>
      <c r="E417" s="327"/>
    </row>
    <row r="418" spans="2:5" ht="15">
      <c r="B418" s="324"/>
      <c r="C418" s="324"/>
      <c r="D418" s="326"/>
      <c r="E418" s="327"/>
    </row>
    <row r="419" spans="2:5" ht="15">
      <c r="B419" s="324"/>
      <c r="C419" s="324"/>
      <c r="D419" s="326"/>
      <c r="E419" s="327"/>
    </row>
    <row r="420" spans="2:5" ht="15">
      <c r="B420" s="324"/>
      <c r="C420" s="324"/>
      <c r="D420" s="326"/>
      <c r="E420" s="327"/>
    </row>
    <row r="421" spans="2:5" ht="15">
      <c r="B421" s="324"/>
      <c r="C421" s="324"/>
      <c r="D421" s="326"/>
      <c r="E421" s="327"/>
    </row>
    <row r="422" spans="2:5" ht="15">
      <c r="B422" s="324"/>
      <c r="C422" s="324"/>
      <c r="D422" s="326"/>
      <c r="E422" s="327"/>
    </row>
    <row r="423" spans="2:5" ht="15">
      <c r="B423" s="324"/>
      <c r="C423" s="324"/>
      <c r="D423" s="326"/>
      <c r="E423" s="327"/>
    </row>
    <row r="424" spans="2:5" ht="15">
      <c r="B424" s="324"/>
      <c r="C424" s="324"/>
      <c r="D424" s="326"/>
      <c r="E424" s="327"/>
    </row>
    <row r="425" spans="2:5" ht="15">
      <c r="B425" s="324"/>
      <c r="C425" s="324"/>
      <c r="D425" s="326"/>
      <c r="E425" s="327"/>
    </row>
    <row r="426" spans="2:5" ht="15">
      <c r="B426" s="324"/>
      <c r="C426" s="324"/>
      <c r="D426" s="326"/>
      <c r="E426" s="327"/>
    </row>
    <row r="427" spans="2:5" ht="15">
      <c r="B427" s="324"/>
      <c r="C427" s="324"/>
      <c r="D427" s="326"/>
      <c r="E427" s="327"/>
    </row>
    <row r="428" spans="2:5" ht="15">
      <c r="B428" s="324"/>
      <c r="C428" s="324"/>
      <c r="D428" s="326"/>
      <c r="E428" s="327"/>
    </row>
    <row r="429" spans="2:5" ht="15">
      <c r="B429" s="324"/>
      <c r="C429" s="324"/>
      <c r="D429" s="326"/>
      <c r="E429" s="327"/>
    </row>
    <row r="430" spans="2:5" ht="15">
      <c r="B430" s="324"/>
      <c r="C430" s="324"/>
      <c r="D430" s="326"/>
      <c r="E430" s="327"/>
    </row>
    <row r="431" spans="2:5" ht="15">
      <c r="B431" s="324"/>
      <c r="C431" s="324"/>
      <c r="D431" s="326"/>
      <c r="E431" s="327"/>
    </row>
    <row r="432" spans="2:5" ht="15">
      <c r="B432" s="324"/>
      <c r="C432" s="324"/>
      <c r="D432" s="326"/>
      <c r="E432" s="327"/>
    </row>
    <row r="433" spans="2:5" ht="15">
      <c r="B433" s="324"/>
      <c r="C433" s="324"/>
      <c r="D433" s="326"/>
      <c r="E433" s="327"/>
    </row>
    <row r="434" spans="2:5" ht="15">
      <c r="B434" s="324"/>
      <c r="C434" s="324"/>
      <c r="D434" s="326"/>
      <c r="E434" s="327"/>
    </row>
    <row r="435" spans="2:5" ht="15">
      <c r="B435" s="324"/>
      <c r="C435" s="324"/>
      <c r="D435" s="326"/>
      <c r="E435" s="327"/>
    </row>
    <row r="436" spans="2:5" ht="15">
      <c r="B436" s="324"/>
      <c r="C436" s="324"/>
      <c r="D436" s="326"/>
      <c r="E436" s="327"/>
    </row>
    <row r="437" spans="2:5" ht="15">
      <c r="B437" s="324"/>
      <c r="C437" s="324"/>
      <c r="D437" s="326"/>
      <c r="E437" s="327"/>
    </row>
    <row r="438" spans="2:5" ht="15">
      <c r="B438" s="324"/>
      <c r="C438" s="324"/>
      <c r="D438" s="326"/>
      <c r="E438" s="327"/>
    </row>
    <row r="439" spans="2:5" ht="15">
      <c r="B439" s="324"/>
      <c r="C439" s="324"/>
      <c r="D439" s="326"/>
      <c r="E439" s="327"/>
    </row>
    <row r="440" spans="2:5" ht="15">
      <c r="B440" s="324"/>
      <c r="C440" s="324"/>
      <c r="D440" s="326"/>
      <c r="E440" s="327"/>
    </row>
    <row r="441" spans="2:5" ht="15">
      <c r="B441" s="324"/>
      <c r="C441" s="324"/>
      <c r="D441" s="326"/>
      <c r="E441" s="327"/>
    </row>
    <row r="442" spans="2:5" ht="15">
      <c r="B442" s="324"/>
      <c r="C442" s="324"/>
      <c r="D442" s="326"/>
      <c r="E442" s="327"/>
    </row>
    <row r="443" spans="2:5" ht="15">
      <c r="B443" s="324"/>
      <c r="C443" s="324"/>
      <c r="D443" s="326"/>
      <c r="E443" s="327"/>
    </row>
    <row r="444" spans="2:5" ht="15">
      <c r="B444" s="324"/>
      <c r="C444" s="324"/>
      <c r="D444" s="326"/>
      <c r="E444" s="327"/>
    </row>
    <row r="445" spans="2:5" ht="15">
      <c r="B445" s="324"/>
      <c r="C445" s="324"/>
      <c r="D445" s="326"/>
      <c r="E445" s="327"/>
    </row>
    <row r="446" spans="2:5" ht="15">
      <c r="B446" s="324"/>
      <c r="C446" s="324"/>
      <c r="D446" s="326"/>
      <c r="E446" s="327"/>
    </row>
    <row r="447" spans="2:5" ht="15">
      <c r="B447" s="324"/>
      <c r="C447" s="324"/>
      <c r="D447" s="326"/>
      <c r="E447" s="327"/>
    </row>
    <row r="448" spans="2:5" ht="15">
      <c r="B448" s="324"/>
      <c r="C448" s="324"/>
      <c r="D448" s="326"/>
      <c r="E448" s="327"/>
    </row>
    <row r="449" spans="2:5" ht="15">
      <c r="B449" s="324"/>
      <c r="C449" s="324"/>
      <c r="D449" s="326"/>
      <c r="E449" s="327"/>
    </row>
    <row r="450" spans="2:5" ht="15">
      <c r="B450" s="324"/>
      <c r="C450" s="324"/>
      <c r="D450" s="326"/>
      <c r="E450" s="327"/>
    </row>
    <row r="451" spans="2:5" ht="15">
      <c r="B451" s="324"/>
      <c r="C451" s="324"/>
      <c r="D451" s="326"/>
      <c r="E451" s="327"/>
    </row>
    <row r="452" spans="2:5" ht="15">
      <c r="B452" s="324"/>
      <c r="C452" s="324"/>
      <c r="D452" s="326"/>
      <c r="E452" s="327"/>
    </row>
    <row r="453" spans="2:5" ht="15">
      <c r="B453" s="324"/>
      <c r="C453" s="324"/>
      <c r="D453" s="326"/>
      <c r="E453" s="327"/>
    </row>
    <row r="454" spans="2:5" ht="15">
      <c r="B454" s="324"/>
      <c r="C454" s="324"/>
      <c r="D454" s="326"/>
      <c r="E454" s="327"/>
    </row>
    <row r="455" spans="2:5" ht="15">
      <c r="B455" s="324"/>
      <c r="C455" s="324"/>
      <c r="D455" s="326"/>
      <c r="E455" s="327"/>
    </row>
    <row r="456" spans="2:5" ht="15">
      <c r="B456" s="324"/>
      <c r="C456" s="324"/>
      <c r="D456" s="326"/>
      <c r="E456" s="327"/>
    </row>
    <row r="457" spans="2:5" ht="15">
      <c r="B457" s="324"/>
      <c r="C457" s="324"/>
      <c r="D457" s="326"/>
      <c r="E457" s="327"/>
    </row>
    <row r="458" spans="2:5" ht="15">
      <c r="B458" s="324"/>
      <c r="C458" s="324"/>
      <c r="D458" s="326"/>
      <c r="E458" s="327"/>
    </row>
    <row r="459" spans="2:5" ht="15">
      <c r="B459" s="324"/>
      <c r="C459" s="324"/>
      <c r="D459" s="326"/>
      <c r="E459" s="327"/>
    </row>
    <row r="460" spans="2:5" ht="15">
      <c r="B460" s="324"/>
      <c r="C460" s="324"/>
      <c r="D460" s="326"/>
      <c r="E460" s="327"/>
    </row>
    <row r="461" spans="2:5" ht="15">
      <c r="B461" s="324"/>
      <c r="C461" s="324"/>
      <c r="D461" s="326"/>
      <c r="E461" s="327"/>
    </row>
    <row r="462" spans="2:5" ht="15">
      <c r="B462" s="324"/>
      <c r="C462" s="324"/>
      <c r="D462" s="326"/>
      <c r="E462" s="327"/>
    </row>
    <row r="463" spans="2:5" ht="15">
      <c r="B463" s="324"/>
      <c r="C463" s="324"/>
      <c r="D463" s="326"/>
      <c r="E463" s="327"/>
    </row>
    <row r="464" spans="2:5" ht="15">
      <c r="B464" s="324"/>
      <c r="C464" s="324"/>
      <c r="D464" s="326"/>
      <c r="E464" s="327"/>
    </row>
    <row r="465" spans="2:5" ht="15">
      <c r="B465" s="324"/>
      <c r="C465" s="324"/>
      <c r="D465" s="326"/>
      <c r="E465" s="327"/>
    </row>
    <row r="466" spans="2:5" ht="15">
      <c r="B466" s="324"/>
      <c r="C466" s="324"/>
      <c r="D466" s="326"/>
      <c r="E466" s="327"/>
    </row>
    <row r="467" spans="2:5" ht="15">
      <c r="B467" s="324"/>
      <c r="C467" s="324"/>
      <c r="D467" s="326"/>
      <c r="E467" s="327"/>
    </row>
    <row r="468" spans="2:5" ht="15">
      <c r="B468" s="324"/>
      <c r="C468" s="324"/>
      <c r="D468" s="326"/>
      <c r="E468" s="327"/>
    </row>
    <row r="469" spans="2:5" ht="15">
      <c r="B469" s="324"/>
      <c r="C469" s="324"/>
      <c r="D469" s="326"/>
      <c r="E469" s="327"/>
    </row>
    <row r="470" spans="2:5" ht="15">
      <c r="B470" s="324"/>
      <c r="C470" s="324"/>
      <c r="D470" s="326"/>
      <c r="E470" s="327"/>
    </row>
    <row r="471" spans="2:5" ht="15">
      <c r="B471" s="324"/>
      <c r="C471" s="324"/>
      <c r="D471" s="326"/>
      <c r="E471" s="327"/>
    </row>
    <row r="472" spans="2:5" ht="15">
      <c r="B472" s="324"/>
      <c r="C472" s="324"/>
      <c r="D472" s="326"/>
      <c r="E472" s="327"/>
    </row>
    <row r="473" spans="2:5" ht="15">
      <c r="B473" s="324"/>
      <c r="C473" s="324"/>
      <c r="D473" s="326"/>
      <c r="E473" s="327"/>
    </row>
    <row r="474" spans="2:5" ht="15">
      <c r="B474" s="324"/>
      <c r="C474" s="324"/>
      <c r="D474" s="326"/>
      <c r="E474" s="327"/>
    </row>
    <row r="475" spans="2:5" ht="15">
      <c r="B475" s="324"/>
      <c r="C475" s="324"/>
      <c r="D475" s="326"/>
      <c r="E475" s="327"/>
    </row>
    <row r="476" spans="2:5" ht="15">
      <c r="B476" s="324"/>
      <c r="C476" s="324"/>
      <c r="D476" s="326"/>
      <c r="E476" s="327"/>
    </row>
    <row r="477" spans="2:5" ht="15">
      <c r="B477" s="324"/>
      <c r="C477" s="324"/>
      <c r="D477" s="326"/>
      <c r="E477" s="327"/>
    </row>
    <row r="478" spans="2:5" ht="15">
      <c r="B478" s="324"/>
      <c r="C478" s="324"/>
      <c r="D478" s="326"/>
      <c r="E478" s="327"/>
    </row>
    <row r="479" spans="2:5" ht="15">
      <c r="B479" s="324"/>
      <c r="C479" s="324"/>
      <c r="D479" s="326"/>
      <c r="E479" s="327"/>
    </row>
    <row r="480" spans="2:5" ht="15">
      <c r="B480" s="324"/>
      <c r="C480" s="324"/>
      <c r="D480" s="326"/>
      <c r="E480" s="327"/>
    </row>
    <row r="481" spans="2:5" ht="15">
      <c r="B481" s="324"/>
      <c r="C481" s="324"/>
      <c r="D481" s="326"/>
      <c r="E481" s="327"/>
    </row>
    <row r="482" spans="2:5" ht="15">
      <c r="B482" s="324"/>
      <c r="C482" s="324"/>
      <c r="D482" s="326"/>
      <c r="E482" s="327"/>
    </row>
    <row r="483" spans="2:5" ht="15">
      <c r="B483" s="324"/>
      <c r="C483" s="324"/>
      <c r="D483" s="326"/>
      <c r="E483" s="327"/>
    </row>
    <row r="484" spans="2:5" ht="15">
      <c r="B484" s="324"/>
      <c r="C484" s="324"/>
      <c r="D484" s="326"/>
      <c r="E484" s="327"/>
    </row>
    <row r="485" spans="2:5" ht="15">
      <c r="B485" s="324"/>
      <c r="C485" s="324"/>
      <c r="D485" s="326"/>
      <c r="E485" s="327"/>
    </row>
    <row r="486" spans="2:5" ht="15">
      <c r="B486" s="324"/>
      <c r="C486" s="324"/>
      <c r="D486" s="326"/>
      <c r="E486" s="327"/>
    </row>
    <row r="487" spans="2:5" ht="15">
      <c r="B487" s="324"/>
      <c r="C487" s="324"/>
      <c r="D487" s="326"/>
      <c r="E487" s="327"/>
    </row>
    <row r="488" spans="2:5" ht="15">
      <c r="B488" s="324"/>
      <c r="C488" s="324"/>
      <c r="D488" s="326"/>
      <c r="E488" s="327"/>
    </row>
    <row r="489" spans="2:5" ht="15">
      <c r="B489" s="324"/>
      <c r="C489" s="324"/>
      <c r="D489" s="326"/>
      <c r="E489" s="327"/>
    </row>
    <row r="490" spans="2:5" ht="15">
      <c r="B490" s="324"/>
      <c r="C490" s="324"/>
      <c r="D490" s="326"/>
      <c r="E490" s="327"/>
    </row>
    <row r="491" spans="2:5" ht="15">
      <c r="B491" s="324"/>
      <c r="C491" s="324"/>
      <c r="D491" s="326"/>
      <c r="E491" s="327"/>
    </row>
    <row r="492" spans="2:5" ht="15">
      <c r="B492" s="324"/>
      <c r="C492" s="324"/>
      <c r="D492" s="326"/>
      <c r="E492" s="327"/>
    </row>
    <row r="493" spans="2:5" ht="15">
      <c r="B493" s="324"/>
      <c r="C493" s="324"/>
      <c r="D493" s="326"/>
      <c r="E493" s="327"/>
    </row>
    <row r="494" spans="2:5" ht="15">
      <c r="B494" s="324"/>
      <c r="C494" s="324"/>
      <c r="D494" s="326"/>
      <c r="E494" s="327"/>
    </row>
    <row r="495" spans="2:5" ht="15">
      <c r="B495" s="324"/>
      <c r="C495" s="324"/>
      <c r="D495" s="326"/>
      <c r="E495" s="327"/>
    </row>
    <row r="496" spans="2:5" ht="15">
      <c r="B496" s="324"/>
      <c r="C496" s="324"/>
      <c r="D496" s="326"/>
      <c r="E496" s="327"/>
    </row>
    <row r="497" spans="2:5" ht="15">
      <c r="B497" s="324"/>
      <c r="C497" s="324"/>
      <c r="D497" s="326"/>
      <c r="E497" s="327"/>
    </row>
    <row r="498" spans="2:5" ht="15">
      <c r="B498" s="324"/>
      <c r="C498" s="324"/>
      <c r="D498" s="326"/>
      <c r="E498" s="327"/>
    </row>
    <row r="499" spans="2:5" ht="15">
      <c r="B499" s="324"/>
      <c r="C499" s="324"/>
      <c r="D499" s="326"/>
      <c r="E499" s="327"/>
    </row>
    <row r="500" spans="2:5" ht="15">
      <c r="B500" s="324"/>
      <c r="C500" s="324"/>
      <c r="D500" s="326"/>
      <c r="E500" s="327"/>
    </row>
    <row r="501" spans="2:5" ht="15">
      <c r="B501" s="324"/>
      <c r="C501" s="324"/>
      <c r="D501" s="326"/>
      <c r="E501" s="327"/>
    </row>
    <row r="502" spans="2:5" ht="15">
      <c r="B502" s="324"/>
      <c r="C502" s="324"/>
      <c r="D502" s="326"/>
      <c r="E502" s="327"/>
    </row>
    <row r="503" spans="2:5" ht="15">
      <c r="B503" s="324"/>
      <c r="C503" s="324"/>
      <c r="D503" s="326"/>
      <c r="E503" s="327"/>
    </row>
    <row r="504" spans="2:5" ht="15">
      <c r="B504" s="324"/>
      <c r="C504" s="324"/>
      <c r="D504" s="326"/>
      <c r="E504" s="327"/>
    </row>
    <row r="505" spans="2:5" ht="15">
      <c r="B505" s="324"/>
      <c r="C505" s="324"/>
      <c r="D505" s="326"/>
      <c r="E505" s="327"/>
    </row>
    <row r="506" spans="2:5" ht="15">
      <c r="B506" s="324"/>
      <c r="C506" s="324"/>
      <c r="D506" s="326"/>
      <c r="E506" s="327"/>
    </row>
    <row r="507" spans="2:5" ht="15">
      <c r="B507" s="324"/>
      <c r="C507" s="324"/>
      <c r="D507" s="326"/>
      <c r="E507" s="327"/>
    </row>
    <row r="508" spans="2:5" ht="15">
      <c r="B508" s="324"/>
      <c r="C508" s="324"/>
      <c r="D508" s="326"/>
      <c r="E508" s="327"/>
    </row>
    <row r="509" spans="2:5" ht="15">
      <c r="B509" s="324"/>
      <c r="C509" s="324"/>
      <c r="D509" s="326"/>
      <c r="E509" s="327"/>
    </row>
    <row r="510" spans="2:5" ht="15">
      <c r="B510" s="324"/>
      <c r="C510" s="324"/>
      <c r="D510" s="326"/>
      <c r="E510" s="327"/>
    </row>
    <row r="511" spans="2:5" ht="15">
      <c r="B511" s="324"/>
      <c r="C511" s="324"/>
      <c r="D511" s="326"/>
      <c r="E511" s="327"/>
    </row>
    <row r="512" spans="2:5" ht="15">
      <c r="B512" s="324"/>
      <c r="C512" s="324"/>
      <c r="D512" s="326"/>
      <c r="E512" s="327"/>
    </row>
    <row r="513" spans="2:5" ht="15">
      <c r="B513" s="324"/>
      <c r="C513" s="324"/>
      <c r="D513" s="326"/>
      <c r="E513" s="327"/>
    </row>
    <row r="514" spans="2:5" ht="15">
      <c r="B514" s="324"/>
      <c r="C514" s="324"/>
      <c r="D514" s="326"/>
      <c r="E514" s="327"/>
    </row>
    <row r="515" spans="2:5" ht="15">
      <c r="B515" s="324"/>
      <c r="C515" s="324"/>
      <c r="D515" s="326"/>
      <c r="E515" s="327"/>
    </row>
    <row r="516" spans="2:5" ht="15">
      <c r="B516" s="324"/>
      <c r="C516" s="324"/>
      <c r="D516" s="326"/>
      <c r="E516" s="327"/>
    </row>
    <row r="517" spans="2:5" ht="15">
      <c r="B517" s="324"/>
      <c r="C517" s="324"/>
      <c r="D517" s="326"/>
      <c r="E517" s="327"/>
    </row>
    <row r="518" spans="2:5" ht="15">
      <c r="B518" s="324"/>
      <c r="C518" s="324"/>
      <c r="D518" s="326"/>
      <c r="E518" s="327"/>
    </row>
    <row r="519" spans="2:5" ht="15">
      <c r="B519" s="324"/>
      <c r="C519" s="324"/>
      <c r="D519" s="326"/>
      <c r="E519" s="327"/>
    </row>
    <row r="520" spans="2:5" ht="15">
      <c r="B520" s="324"/>
      <c r="C520" s="324"/>
      <c r="D520" s="326"/>
      <c r="E520" s="327"/>
    </row>
    <row r="521" spans="2:5" ht="15">
      <c r="B521" s="324"/>
      <c r="C521" s="324"/>
      <c r="D521" s="326"/>
      <c r="E521" s="327"/>
    </row>
    <row r="522" spans="2:5" ht="15">
      <c r="B522" s="324"/>
      <c r="C522" s="324"/>
      <c r="D522" s="326"/>
      <c r="E522" s="327"/>
    </row>
    <row r="523" spans="2:5" ht="15">
      <c r="B523" s="324"/>
      <c r="C523" s="324"/>
      <c r="D523" s="326"/>
      <c r="E523" s="327"/>
    </row>
    <row r="524" spans="2:5" ht="15">
      <c r="B524" s="324"/>
      <c r="C524" s="324"/>
      <c r="D524" s="326"/>
      <c r="E524" s="327"/>
    </row>
    <row r="525" spans="2:5" ht="15">
      <c r="B525" s="324"/>
      <c r="C525" s="324"/>
      <c r="D525" s="326"/>
      <c r="E525" s="327"/>
    </row>
    <row r="526" spans="2:5" ht="15">
      <c r="B526" s="324"/>
      <c r="C526" s="324"/>
      <c r="D526" s="326"/>
      <c r="E526" s="327"/>
    </row>
    <row r="527" spans="2:5" ht="15">
      <c r="B527" s="324"/>
      <c r="C527" s="324"/>
      <c r="D527" s="326"/>
      <c r="E527" s="327"/>
    </row>
    <row r="528" spans="2:5" ht="15">
      <c r="B528" s="324"/>
      <c r="C528" s="324"/>
      <c r="D528" s="326"/>
      <c r="E528" s="327"/>
    </row>
    <row r="529" spans="2:5" ht="15">
      <c r="B529" s="324"/>
      <c r="C529" s="324"/>
      <c r="D529" s="326"/>
      <c r="E529" s="327"/>
    </row>
    <row r="530" spans="2:5" ht="15">
      <c r="B530" s="324"/>
      <c r="C530" s="324"/>
      <c r="D530" s="326"/>
      <c r="E530" s="327"/>
    </row>
    <row r="531" spans="2:5" ht="15">
      <c r="B531" s="324"/>
      <c r="C531" s="324"/>
      <c r="D531" s="326"/>
      <c r="E531" s="327"/>
    </row>
    <row r="532" spans="2:5" ht="15">
      <c r="B532" s="324"/>
      <c r="C532" s="324"/>
      <c r="D532" s="326"/>
      <c r="E532" s="327"/>
    </row>
    <row r="533" spans="2:5" ht="15">
      <c r="B533" s="324"/>
      <c r="C533" s="324"/>
      <c r="D533" s="326"/>
      <c r="E533" s="327"/>
    </row>
    <row r="534" spans="2:5" ht="15">
      <c r="B534" s="324"/>
      <c r="C534" s="324"/>
      <c r="D534" s="326"/>
      <c r="E534" s="327"/>
    </row>
    <row r="535" spans="2:5" ht="15">
      <c r="B535" s="324"/>
      <c r="C535" s="324"/>
      <c r="D535" s="326"/>
      <c r="E535" s="327"/>
    </row>
    <row r="536" spans="2:5" ht="15">
      <c r="B536" s="324"/>
      <c r="C536" s="324"/>
      <c r="D536" s="326"/>
      <c r="E536" s="327"/>
    </row>
    <row r="537" spans="2:5" ht="15">
      <c r="B537" s="324"/>
      <c r="C537" s="324"/>
      <c r="D537" s="326"/>
      <c r="E537" s="327"/>
    </row>
    <row r="538" spans="2:5" ht="15">
      <c r="B538" s="324"/>
      <c r="C538" s="324"/>
      <c r="D538" s="326"/>
      <c r="E538" s="327"/>
    </row>
    <row r="539" spans="2:5" ht="15">
      <c r="B539" s="324"/>
      <c r="C539" s="324"/>
      <c r="D539" s="326"/>
      <c r="E539" s="327"/>
    </row>
    <row r="540" spans="2:5" ht="15">
      <c r="B540" s="324"/>
      <c r="C540" s="324"/>
      <c r="D540" s="326"/>
      <c r="E540" s="327"/>
    </row>
    <row r="541" spans="2:5" ht="15">
      <c r="B541" s="324"/>
      <c r="C541" s="324"/>
      <c r="D541" s="326"/>
      <c r="E541" s="327"/>
    </row>
    <row r="542" spans="2:5" ht="15">
      <c r="B542" s="324"/>
      <c r="C542" s="324"/>
      <c r="D542" s="326"/>
      <c r="E542" s="327"/>
    </row>
    <row r="543" spans="2:5" ht="15">
      <c r="B543" s="324"/>
      <c r="C543" s="324"/>
      <c r="D543" s="326"/>
      <c r="E543" s="327"/>
    </row>
    <row r="544" spans="2:5" ht="15">
      <c r="B544" s="324"/>
      <c r="C544" s="324"/>
      <c r="D544" s="326"/>
      <c r="E544" s="327"/>
    </row>
    <row r="545" spans="2:5" ht="15">
      <c r="B545" s="324"/>
      <c r="C545" s="324"/>
      <c r="D545" s="326"/>
      <c r="E545" s="327"/>
    </row>
    <row r="546" spans="2:5" ht="15">
      <c r="B546" s="324"/>
      <c r="C546" s="324"/>
      <c r="D546" s="326"/>
      <c r="E546" s="327"/>
    </row>
    <row r="547" spans="2:5" ht="15">
      <c r="B547" s="324"/>
      <c r="C547" s="324"/>
      <c r="D547" s="326"/>
      <c r="E547" s="327"/>
    </row>
    <row r="548" spans="2:5" ht="15">
      <c r="B548" s="324"/>
      <c r="C548" s="324"/>
      <c r="D548" s="326"/>
      <c r="E548" s="327"/>
    </row>
    <row r="549" spans="2:5" ht="15">
      <c r="B549" s="324"/>
      <c r="C549" s="324"/>
      <c r="D549" s="326"/>
      <c r="E549" s="327"/>
    </row>
    <row r="550" spans="2:5" ht="15">
      <c r="B550" s="324"/>
      <c r="C550" s="324"/>
      <c r="D550" s="326"/>
      <c r="E550" s="327"/>
    </row>
    <row r="551" spans="2:5" ht="15">
      <c r="B551" s="324"/>
      <c r="C551" s="324"/>
      <c r="D551" s="326"/>
      <c r="E551" s="327"/>
    </row>
    <row r="552" spans="2:5" ht="15">
      <c r="B552" s="324"/>
      <c r="C552" s="324"/>
      <c r="D552" s="326"/>
      <c r="E552" s="327"/>
    </row>
    <row r="553" spans="2:5" ht="15">
      <c r="B553" s="324"/>
      <c r="C553" s="324"/>
      <c r="D553" s="326"/>
      <c r="E553" s="327"/>
    </row>
    <row r="554" spans="2:5" ht="15">
      <c r="B554" s="324"/>
      <c r="C554" s="324"/>
      <c r="D554" s="326"/>
      <c r="E554" s="327"/>
    </row>
    <row r="555" spans="2:5" ht="15">
      <c r="B555" s="324"/>
      <c r="C555" s="324"/>
      <c r="D555" s="326"/>
      <c r="E555" s="327"/>
    </row>
    <row r="556" spans="2:5" ht="15">
      <c r="B556" s="324"/>
      <c r="C556" s="324"/>
      <c r="D556" s="326"/>
      <c r="E556" s="327"/>
    </row>
    <row r="557" spans="2:5" ht="15">
      <c r="B557" s="324"/>
      <c r="C557" s="324"/>
      <c r="D557" s="326"/>
      <c r="E557" s="327"/>
    </row>
    <row r="558" spans="2:5" ht="15">
      <c r="B558" s="324"/>
      <c r="C558" s="324"/>
      <c r="D558" s="326"/>
      <c r="E558" s="327"/>
    </row>
    <row r="559" spans="2:5" ht="15">
      <c r="B559" s="324"/>
      <c r="C559" s="324"/>
      <c r="D559" s="326"/>
      <c r="E559" s="327"/>
    </row>
    <row r="560" spans="2:5" ht="15">
      <c r="B560" s="324"/>
      <c r="C560" s="324"/>
      <c r="D560" s="326"/>
      <c r="E560" s="327"/>
    </row>
    <row r="561" spans="2:5" ht="15">
      <c r="B561" s="324"/>
      <c r="C561" s="324"/>
      <c r="D561" s="326"/>
      <c r="E561" s="327"/>
    </row>
    <row r="562" spans="2:5" ht="15">
      <c r="B562" s="324"/>
      <c r="C562" s="324"/>
      <c r="D562" s="326"/>
      <c r="E562" s="327"/>
    </row>
    <row r="563" spans="2:5" ht="15">
      <c r="B563" s="324"/>
      <c r="C563" s="324"/>
      <c r="D563" s="326"/>
      <c r="E563" s="327"/>
    </row>
    <row r="564" spans="2:5" ht="15">
      <c r="B564" s="324"/>
      <c r="C564" s="324"/>
      <c r="D564" s="326"/>
      <c r="E564" s="327"/>
    </row>
    <row r="565" spans="2:5" ht="15">
      <c r="B565" s="324"/>
      <c r="C565" s="324"/>
      <c r="D565" s="326"/>
      <c r="E565" s="327"/>
    </row>
    <row r="566" spans="2:5" ht="15">
      <c r="B566" s="324"/>
      <c r="C566" s="324"/>
      <c r="D566" s="326"/>
      <c r="E566" s="327"/>
    </row>
    <row r="567" spans="2:5" ht="15">
      <c r="B567" s="324"/>
      <c r="C567" s="324"/>
      <c r="D567" s="326"/>
      <c r="E567" s="327"/>
    </row>
    <row r="568" spans="2:5" ht="15">
      <c r="B568" s="324"/>
      <c r="C568" s="324"/>
      <c r="D568" s="326"/>
      <c r="E568" s="327"/>
    </row>
    <row r="569" spans="2:5" ht="15">
      <c r="B569" s="324"/>
      <c r="C569" s="324"/>
      <c r="D569" s="326"/>
      <c r="E569" s="327"/>
    </row>
    <row r="570" spans="2:5" ht="15">
      <c r="B570" s="324"/>
      <c r="C570" s="324"/>
      <c r="D570" s="326"/>
      <c r="E570" s="327"/>
    </row>
    <row r="571" spans="2:5" ht="15">
      <c r="B571" s="324"/>
      <c r="C571" s="324"/>
      <c r="D571" s="326"/>
      <c r="E571" s="327"/>
    </row>
    <row r="572" spans="2:5" ht="15">
      <c r="B572" s="324"/>
      <c r="C572" s="324"/>
      <c r="D572" s="326"/>
      <c r="E572" s="327"/>
    </row>
    <row r="573" spans="2:5" ht="15">
      <c r="B573" s="324"/>
      <c r="C573" s="324"/>
      <c r="D573" s="326"/>
      <c r="E573" s="327"/>
    </row>
    <row r="574" spans="2:5" ht="15">
      <c r="B574" s="324"/>
      <c r="C574" s="324"/>
      <c r="D574" s="326"/>
      <c r="E574" s="327"/>
    </row>
    <row r="575" spans="2:5" ht="15">
      <c r="B575" s="324"/>
      <c r="C575" s="324"/>
      <c r="D575" s="326"/>
      <c r="E575" s="327"/>
    </row>
    <row r="576" spans="2:5" ht="15">
      <c r="B576" s="324"/>
      <c r="C576" s="324"/>
      <c r="D576" s="326"/>
      <c r="E576" s="327"/>
    </row>
    <row r="577" spans="2:5" ht="15">
      <c r="B577" s="324"/>
      <c r="C577" s="324"/>
      <c r="D577" s="326"/>
      <c r="E577" s="327"/>
    </row>
    <row r="578" spans="2:5" ht="15">
      <c r="B578" s="324"/>
      <c r="C578" s="324"/>
      <c r="D578" s="326"/>
      <c r="E578" s="327"/>
    </row>
    <row r="579" spans="2:5" ht="15">
      <c r="B579" s="324"/>
      <c r="C579" s="324"/>
      <c r="D579" s="326"/>
      <c r="E579" s="327"/>
    </row>
    <row r="580" spans="2:5" ht="15">
      <c r="B580" s="324"/>
      <c r="C580" s="324"/>
      <c r="D580" s="326"/>
      <c r="E580" s="327"/>
    </row>
    <row r="581" spans="2:5" ht="15">
      <c r="B581" s="324"/>
      <c r="C581" s="324"/>
      <c r="D581" s="326"/>
      <c r="E581" s="327"/>
    </row>
    <row r="582" spans="2:5" ht="15">
      <c r="B582" s="324"/>
      <c r="C582" s="324"/>
      <c r="D582" s="326"/>
      <c r="E582" s="327"/>
    </row>
    <row r="583" spans="2:5" ht="15">
      <c r="B583" s="324"/>
      <c r="C583" s="324"/>
      <c r="D583" s="326"/>
      <c r="E583" s="327"/>
    </row>
    <row r="584" spans="2:5" ht="15">
      <c r="B584" s="324"/>
      <c r="C584" s="324"/>
      <c r="D584" s="326"/>
      <c r="E584" s="327"/>
    </row>
    <row r="585" spans="2:5" ht="15">
      <c r="B585" s="324"/>
      <c r="C585" s="324"/>
      <c r="D585" s="326"/>
      <c r="E585" s="327"/>
    </row>
    <row r="586" spans="2:5" ht="15">
      <c r="B586" s="324"/>
      <c r="C586" s="324"/>
      <c r="D586" s="326"/>
      <c r="E586" s="327"/>
    </row>
    <row r="587" spans="2:5" ht="15">
      <c r="B587" s="324"/>
      <c r="C587" s="324"/>
      <c r="D587" s="326"/>
      <c r="E587" s="327"/>
    </row>
    <row r="588" spans="2:5" ht="15">
      <c r="B588" s="324"/>
      <c r="C588" s="324"/>
      <c r="D588" s="326"/>
      <c r="E588" s="327"/>
    </row>
    <row r="589" spans="2:5" ht="15">
      <c r="B589" s="324"/>
      <c r="C589" s="324"/>
      <c r="D589" s="326"/>
      <c r="E589" s="327"/>
    </row>
    <row r="590" spans="2:5" ht="15">
      <c r="B590" s="324"/>
      <c r="C590" s="324"/>
      <c r="D590" s="326"/>
      <c r="E590" s="327"/>
    </row>
    <row r="591" spans="2:5" ht="15">
      <c r="B591" s="324"/>
      <c r="C591" s="324"/>
      <c r="D591" s="326"/>
      <c r="E591" s="327"/>
    </row>
    <row r="592" spans="2:5" ht="15">
      <c r="B592" s="324"/>
      <c r="C592" s="324"/>
      <c r="D592" s="326"/>
      <c r="E592" s="327"/>
    </row>
    <row r="593" spans="2:5" ht="15">
      <c r="B593" s="324"/>
      <c r="C593" s="324"/>
      <c r="D593" s="326"/>
      <c r="E593" s="327"/>
    </row>
    <row r="594" spans="2:5" ht="15">
      <c r="B594" s="324"/>
      <c r="C594" s="324"/>
      <c r="D594" s="326"/>
      <c r="E594" s="327"/>
    </row>
    <row r="595" spans="2:5" ht="15">
      <c r="B595" s="324"/>
      <c r="C595" s="324"/>
      <c r="D595" s="326"/>
      <c r="E595" s="327"/>
    </row>
    <row r="596" spans="2:5" ht="15">
      <c r="B596" s="324"/>
      <c r="C596" s="324"/>
      <c r="D596" s="326"/>
      <c r="E596" s="327"/>
    </row>
    <row r="597" spans="2:5" ht="15">
      <c r="B597" s="324"/>
      <c r="C597" s="324"/>
      <c r="D597" s="326"/>
      <c r="E597" s="327"/>
    </row>
    <row r="598" spans="2:5" ht="15">
      <c r="B598" s="324"/>
      <c r="C598" s="324"/>
      <c r="D598" s="326"/>
      <c r="E598" s="327"/>
    </row>
    <row r="599" spans="2:5" ht="15">
      <c r="B599" s="324"/>
      <c r="C599" s="324"/>
      <c r="D599" s="326"/>
      <c r="E599" s="327"/>
    </row>
    <row r="600" spans="2:5" ht="15">
      <c r="B600" s="324"/>
      <c r="C600" s="324"/>
      <c r="D600" s="326"/>
      <c r="E600" s="327"/>
    </row>
    <row r="601" spans="2:5" ht="15">
      <c r="B601" s="324"/>
      <c r="C601" s="324"/>
      <c r="D601" s="326"/>
      <c r="E601" s="327"/>
    </row>
    <row r="602" spans="2:5" ht="15">
      <c r="B602" s="324"/>
      <c r="C602" s="324"/>
      <c r="D602" s="326"/>
      <c r="E602" s="327"/>
    </row>
    <row r="603" spans="2:5" ht="15">
      <c r="B603" s="324"/>
      <c r="C603" s="324"/>
      <c r="D603" s="326"/>
      <c r="E603" s="327"/>
    </row>
    <row r="604" spans="2:5" ht="15">
      <c r="B604" s="324"/>
      <c r="C604" s="324"/>
      <c r="D604" s="326"/>
      <c r="E604" s="327"/>
    </row>
    <row r="605" spans="2:5" ht="15">
      <c r="B605" s="324"/>
      <c r="C605" s="324"/>
      <c r="D605" s="326"/>
      <c r="E605" s="327"/>
    </row>
    <row r="606" spans="2:5" ht="15">
      <c r="B606" s="324"/>
      <c r="C606" s="324"/>
      <c r="D606" s="326"/>
      <c r="E606" s="327"/>
    </row>
    <row r="607" spans="2:5" ht="15">
      <c r="B607" s="324"/>
      <c r="C607" s="324"/>
      <c r="D607" s="326"/>
      <c r="E607" s="327"/>
    </row>
    <row r="608" spans="2:5" ht="15">
      <c r="B608" s="324"/>
      <c r="C608" s="324"/>
      <c r="D608" s="326"/>
      <c r="E608" s="327"/>
    </row>
    <row r="609" spans="2:5" ht="15">
      <c r="B609" s="324"/>
      <c r="C609" s="324"/>
      <c r="D609" s="326"/>
      <c r="E609" s="327"/>
    </row>
    <row r="610" spans="2:5" ht="15">
      <c r="B610" s="324"/>
      <c r="C610" s="324"/>
      <c r="D610" s="326"/>
      <c r="E610" s="327"/>
    </row>
    <row r="611" spans="2:5" ht="15">
      <c r="B611" s="324"/>
      <c r="C611" s="324"/>
      <c r="D611" s="326"/>
      <c r="E611" s="327"/>
    </row>
    <row r="612" spans="2:5" ht="15">
      <c r="B612" s="324"/>
      <c r="C612" s="324"/>
      <c r="D612" s="326"/>
      <c r="E612" s="327"/>
    </row>
    <row r="613" spans="2:5" ht="15">
      <c r="B613" s="324"/>
      <c r="C613" s="324"/>
      <c r="D613" s="326"/>
      <c r="E613" s="327"/>
    </row>
    <row r="614" spans="2:5" ht="15">
      <c r="B614" s="324"/>
      <c r="C614" s="324"/>
      <c r="D614" s="326"/>
      <c r="E614" s="327"/>
    </row>
    <row r="615" spans="2:5" ht="15">
      <c r="B615" s="324"/>
      <c r="C615" s="324"/>
      <c r="D615" s="326"/>
      <c r="E615" s="327"/>
    </row>
    <row r="616" spans="2:5" ht="15">
      <c r="B616" s="324"/>
      <c r="C616" s="324"/>
      <c r="D616" s="326"/>
      <c r="E616" s="327"/>
    </row>
    <row r="617" spans="2:5" ht="15">
      <c r="B617" s="324"/>
      <c r="C617" s="324"/>
      <c r="D617" s="326"/>
      <c r="E617" s="327"/>
    </row>
    <row r="618" spans="2:5" ht="15">
      <c r="B618" s="324"/>
      <c r="C618" s="324"/>
      <c r="D618" s="326"/>
      <c r="E618" s="327"/>
    </row>
    <row r="619" spans="2:5" ht="15">
      <c r="B619" s="324"/>
      <c r="C619" s="324"/>
      <c r="D619" s="326"/>
      <c r="E619" s="327"/>
    </row>
    <row r="620" spans="2:5" ht="15">
      <c r="B620" s="324"/>
      <c r="C620" s="324"/>
      <c r="D620" s="326"/>
      <c r="E620" s="327"/>
    </row>
    <row r="621" spans="2:5" ht="15">
      <c r="B621" s="324"/>
      <c r="C621" s="324"/>
      <c r="D621" s="326"/>
      <c r="E621" s="327"/>
    </row>
    <row r="622" spans="2:5" ht="15">
      <c r="B622" s="324"/>
      <c r="C622" s="324"/>
      <c r="D622" s="326"/>
      <c r="E622" s="327"/>
    </row>
    <row r="623" spans="2:5" ht="15">
      <c r="B623" s="324"/>
      <c r="C623" s="324"/>
      <c r="D623" s="326"/>
      <c r="E623" s="327"/>
    </row>
    <row r="624" spans="2:5" ht="15">
      <c r="B624" s="324"/>
      <c r="C624" s="324"/>
      <c r="D624" s="326"/>
      <c r="E624" s="327"/>
    </row>
    <row r="625" spans="2:5" ht="15">
      <c r="B625" s="324"/>
      <c r="C625" s="324"/>
      <c r="D625" s="326"/>
      <c r="E625" s="327"/>
    </row>
    <row r="626" spans="2:5" ht="15">
      <c r="B626" s="324"/>
      <c r="C626" s="324"/>
      <c r="D626" s="326"/>
      <c r="E626" s="327"/>
    </row>
    <row r="627" spans="2:5" ht="15">
      <c r="B627" s="324"/>
      <c r="C627" s="324"/>
      <c r="D627" s="326"/>
      <c r="E627" s="327"/>
    </row>
    <row r="628" spans="2:5" ht="15">
      <c r="B628" s="324"/>
      <c r="C628" s="324"/>
      <c r="D628" s="326"/>
      <c r="E628" s="327"/>
    </row>
    <row r="629" spans="2:5" ht="15">
      <c r="B629" s="324"/>
      <c r="C629" s="324"/>
      <c r="D629" s="326"/>
      <c r="E629" s="327"/>
    </row>
    <row r="630" spans="2:5" ht="15">
      <c r="B630" s="324"/>
      <c r="C630" s="324"/>
      <c r="D630" s="326"/>
      <c r="E630" s="327"/>
    </row>
    <row r="631" spans="2:5" ht="15">
      <c r="B631" s="324"/>
      <c r="C631" s="324"/>
      <c r="D631" s="326"/>
      <c r="E631" s="327"/>
    </row>
    <row r="632" spans="2:5" ht="15">
      <c r="B632" s="324"/>
      <c r="C632" s="324"/>
      <c r="D632" s="326"/>
      <c r="E632" s="327"/>
    </row>
    <row r="633" spans="2:5" ht="15">
      <c r="B633" s="324"/>
      <c r="C633" s="324"/>
      <c r="D633" s="326"/>
      <c r="E633" s="327"/>
    </row>
    <row r="634" spans="2:5" ht="15">
      <c r="B634" s="324"/>
      <c r="C634" s="324"/>
      <c r="D634" s="326"/>
      <c r="E634" s="327"/>
    </row>
    <row r="635" spans="2:5" ht="15">
      <c r="B635" s="324"/>
      <c r="C635" s="324"/>
      <c r="D635" s="326"/>
      <c r="E635" s="327"/>
    </row>
    <row r="636" spans="2:5" ht="15">
      <c r="B636" s="324"/>
      <c r="C636" s="324"/>
      <c r="D636" s="326"/>
      <c r="E636" s="327"/>
    </row>
    <row r="637" spans="2:5" ht="15">
      <c r="B637" s="324"/>
      <c r="C637" s="324"/>
      <c r="D637" s="326"/>
      <c r="E637" s="327"/>
    </row>
    <row r="638" spans="2:5" ht="15">
      <c r="B638" s="324"/>
      <c r="C638" s="324"/>
      <c r="D638" s="326"/>
      <c r="E638" s="327"/>
    </row>
    <row r="639" spans="2:5" ht="15">
      <c r="B639" s="324"/>
      <c r="C639" s="324"/>
      <c r="D639" s="326"/>
      <c r="E639" s="327"/>
    </row>
    <row r="640" spans="2:5" ht="15">
      <c r="B640" s="324"/>
      <c r="C640" s="324"/>
      <c r="D640" s="326"/>
      <c r="E640" s="327"/>
    </row>
    <row r="641" spans="2:5" ht="15">
      <c r="B641" s="324"/>
      <c r="C641" s="324"/>
      <c r="D641" s="326"/>
      <c r="E641" s="327"/>
    </row>
    <row r="642" spans="2:5" ht="15">
      <c r="B642" s="324"/>
      <c r="C642" s="324"/>
      <c r="D642" s="326"/>
      <c r="E642" s="327"/>
    </row>
    <row r="643" spans="2:5" ht="15">
      <c r="B643" s="324"/>
      <c r="C643" s="324"/>
      <c r="D643" s="326"/>
      <c r="E643" s="327"/>
    </row>
    <row r="644" spans="2:5" ht="15">
      <c r="B644" s="324"/>
      <c r="C644" s="324"/>
      <c r="D644" s="326"/>
      <c r="E644" s="327"/>
    </row>
    <row r="645" spans="2:5" ht="15">
      <c r="B645" s="324"/>
      <c r="C645" s="324"/>
      <c r="D645" s="326"/>
      <c r="E645" s="327"/>
    </row>
    <row r="646" spans="2:5" ht="15">
      <c r="B646" s="324"/>
      <c r="C646" s="324"/>
      <c r="D646" s="326"/>
      <c r="E646" s="327"/>
    </row>
    <row r="647" spans="2:5" ht="15">
      <c r="B647" s="324"/>
      <c r="C647" s="324"/>
      <c r="D647" s="326"/>
      <c r="E647" s="327"/>
    </row>
    <row r="648" spans="2:5" ht="15">
      <c r="B648" s="324"/>
      <c r="C648" s="324"/>
      <c r="D648" s="326"/>
      <c r="E648" s="327"/>
    </row>
    <row r="649" spans="2:5" ht="15">
      <c r="B649" s="324"/>
      <c r="C649" s="324"/>
      <c r="D649" s="326"/>
      <c r="E649" s="327"/>
    </row>
    <row r="650" spans="2:5" ht="15">
      <c r="B650" s="324"/>
      <c r="C650" s="324"/>
      <c r="D650" s="326"/>
      <c r="E650" s="327"/>
    </row>
    <row r="651" spans="2:5" ht="15">
      <c r="B651" s="324"/>
      <c r="C651" s="324"/>
      <c r="D651" s="326"/>
      <c r="E651" s="327"/>
    </row>
    <row r="652" spans="2:5" ht="15">
      <c r="B652" s="324"/>
      <c r="C652" s="324"/>
      <c r="D652" s="326"/>
      <c r="E652" s="327"/>
    </row>
    <row r="653" spans="2:5" ht="15">
      <c r="B653" s="324"/>
      <c r="C653" s="324"/>
      <c r="D653" s="326"/>
      <c r="E653" s="327"/>
    </row>
    <row r="654" spans="2:5" ht="15">
      <c r="B654" s="324"/>
      <c r="C654" s="324"/>
      <c r="D654" s="326"/>
      <c r="E654" s="327"/>
    </row>
    <row r="655" spans="2:5" ht="15">
      <c r="B655" s="324"/>
      <c r="C655" s="324"/>
      <c r="D655" s="326"/>
      <c r="E655" s="327"/>
    </row>
    <row r="656" spans="2:5" ht="15">
      <c r="B656" s="324"/>
      <c r="C656" s="324"/>
      <c r="D656" s="326"/>
      <c r="E656" s="327"/>
    </row>
    <row r="657" spans="2:5" ht="15">
      <c r="B657" s="324"/>
      <c r="C657" s="324"/>
      <c r="D657" s="326"/>
      <c r="E657" s="327"/>
    </row>
    <row r="658" spans="2:5" ht="15">
      <c r="B658" s="324"/>
      <c r="C658" s="324"/>
      <c r="D658" s="326"/>
      <c r="E658" s="327"/>
    </row>
    <row r="659" spans="2:5" ht="15">
      <c r="B659" s="324"/>
      <c r="C659" s="324"/>
      <c r="D659" s="326"/>
      <c r="E659" s="327"/>
    </row>
    <row r="660" spans="2:5" ht="15">
      <c r="B660" s="324"/>
      <c r="C660" s="324"/>
      <c r="D660" s="326"/>
      <c r="E660" s="327"/>
    </row>
    <row r="661" spans="2:5" ht="15">
      <c r="B661" s="324"/>
      <c r="C661" s="324"/>
      <c r="D661" s="326"/>
      <c r="E661" s="327"/>
    </row>
    <row r="662" spans="2:5" ht="15">
      <c r="B662" s="324"/>
      <c r="C662" s="324"/>
      <c r="D662" s="326"/>
      <c r="E662" s="327"/>
    </row>
    <row r="663" spans="2:5" ht="15">
      <c r="B663" s="324"/>
      <c r="C663" s="324"/>
      <c r="D663" s="326"/>
      <c r="E663" s="327"/>
    </row>
    <row r="664" spans="2:5" ht="15">
      <c r="B664" s="324"/>
      <c r="C664" s="324"/>
      <c r="D664" s="326"/>
      <c r="E664" s="327"/>
    </row>
    <row r="665" spans="2:5" ht="15">
      <c r="B665" s="324"/>
      <c r="C665" s="324"/>
      <c r="D665" s="326"/>
      <c r="E665" s="327"/>
    </row>
    <row r="666" spans="2:5" ht="15">
      <c r="B666" s="324"/>
      <c r="C666" s="324"/>
      <c r="D666" s="326"/>
      <c r="E666" s="327"/>
    </row>
    <row r="667" spans="2:5" ht="15">
      <c r="B667" s="324"/>
      <c r="C667" s="324"/>
      <c r="D667" s="326"/>
      <c r="E667" s="327"/>
    </row>
    <row r="668" spans="2:5" ht="15">
      <c r="B668" s="324"/>
      <c r="C668" s="324"/>
      <c r="D668" s="326"/>
      <c r="E668" s="327"/>
    </row>
    <row r="669" spans="2:5" ht="15">
      <c r="B669" s="324"/>
      <c r="C669" s="324"/>
      <c r="D669" s="326"/>
      <c r="E669" s="327"/>
    </row>
    <row r="670" spans="2:5" ht="15">
      <c r="B670" s="324"/>
      <c r="C670" s="324"/>
      <c r="D670" s="326"/>
      <c r="E670" s="327"/>
    </row>
    <row r="671" spans="2:5" ht="15">
      <c r="B671" s="324"/>
      <c r="C671" s="324"/>
      <c r="D671" s="326"/>
      <c r="E671" s="327"/>
    </row>
    <row r="672" spans="2:5" ht="15">
      <c r="B672" s="324"/>
      <c r="C672" s="324"/>
      <c r="D672" s="326"/>
      <c r="E672" s="327"/>
    </row>
    <row r="673" spans="2:5" ht="15">
      <c r="B673" s="324"/>
      <c r="C673" s="324"/>
      <c r="D673" s="326"/>
      <c r="E673" s="327"/>
    </row>
    <row r="674" spans="2:5" ht="15">
      <c r="B674" s="324"/>
      <c r="C674" s="324"/>
      <c r="D674" s="326"/>
      <c r="E674" s="327"/>
    </row>
    <row r="675" spans="2:5" ht="15">
      <c r="B675" s="324"/>
      <c r="C675" s="324"/>
      <c r="D675" s="326"/>
      <c r="E675" s="327"/>
    </row>
    <row r="676" spans="2:5" ht="15">
      <c r="B676" s="324"/>
      <c r="C676" s="324"/>
      <c r="D676" s="326"/>
      <c r="E676" s="327"/>
    </row>
    <row r="677" spans="2:5" ht="15">
      <c r="B677" s="324"/>
      <c r="C677" s="324"/>
      <c r="D677" s="326"/>
      <c r="E677" s="327"/>
    </row>
    <row r="678" spans="2:5" ht="15">
      <c r="B678" s="324"/>
      <c r="C678" s="324"/>
      <c r="D678" s="326"/>
      <c r="E678" s="327"/>
    </row>
    <row r="679" spans="2:5" ht="15">
      <c r="B679" s="324"/>
      <c r="C679" s="324"/>
      <c r="D679" s="326"/>
      <c r="E679" s="327"/>
    </row>
    <row r="680" spans="2:5" ht="15">
      <c r="B680" s="324"/>
      <c r="C680" s="324"/>
      <c r="D680" s="326"/>
      <c r="E680" s="327"/>
    </row>
    <row r="681" spans="2:5" ht="15">
      <c r="B681" s="324"/>
      <c r="C681" s="324"/>
      <c r="D681" s="326"/>
      <c r="E681" s="327"/>
    </row>
    <row r="682" spans="2:5" ht="15">
      <c r="B682" s="324"/>
      <c r="C682" s="324"/>
      <c r="D682" s="326"/>
      <c r="E682" s="327"/>
    </row>
    <row r="683" spans="2:5" ht="15">
      <c r="B683" s="324"/>
      <c r="C683" s="324"/>
      <c r="D683" s="326"/>
      <c r="E683" s="327"/>
    </row>
    <row r="684" spans="2:5" ht="15">
      <c r="B684" s="324"/>
      <c r="C684" s="324"/>
      <c r="D684" s="326"/>
      <c r="E684" s="327"/>
    </row>
    <row r="685" spans="2:5" ht="15">
      <c r="B685" s="324"/>
      <c r="C685" s="324"/>
      <c r="D685" s="326"/>
      <c r="E685" s="327"/>
    </row>
    <row r="686" spans="2:5" ht="15">
      <c r="B686" s="324"/>
      <c r="C686" s="324"/>
      <c r="D686" s="326"/>
      <c r="E686" s="327"/>
    </row>
    <row r="687" spans="2:5" ht="15">
      <c r="B687" s="324"/>
      <c r="C687" s="324"/>
      <c r="D687" s="326"/>
      <c r="E687" s="327"/>
    </row>
    <row r="688" spans="2:5" ht="15">
      <c r="B688" s="324"/>
      <c r="C688" s="324"/>
      <c r="D688" s="326"/>
      <c r="E688" s="327"/>
    </row>
    <row r="689" spans="2:5" ht="15">
      <c r="B689" s="324"/>
      <c r="C689" s="324"/>
      <c r="D689" s="326"/>
      <c r="E689" s="327"/>
    </row>
    <row r="690" spans="2:5" ht="15">
      <c r="B690" s="324"/>
      <c r="C690" s="324"/>
      <c r="D690" s="326"/>
      <c r="E690" s="327"/>
    </row>
    <row r="691" spans="2:5" ht="15">
      <c r="B691" s="324"/>
      <c r="C691" s="324"/>
      <c r="D691" s="326"/>
      <c r="E691" s="327"/>
    </row>
    <row r="692" spans="2:5" ht="15">
      <c r="B692" s="324"/>
      <c r="C692" s="324"/>
      <c r="D692" s="326"/>
      <c r="E692" s="327"/>
    </row>
    <row r="693" spans="2:5" ht="15">
      <c r="B693" s="324"/>
      <c r="C693" s="324"/>
      <c r="D693" s="326"/>
      <c r="E693" s="327"/>
    </row>
    <row r="694" spans="2:5" ht="15">
      <c r="B694" s="324"/>
      <c r="C694" s="324"/>
      <c r="D694" s="326"/>
      <c r="E694" s="327"/>
    </row>
    <row r="695" spans="2:5" ht="15">
      <c r="B695" s="324"/>
      <c r="C695" s="324"/>
      <c r="D695" s="326"/>
      <c r="E695" s="327"/>
    </row>
    <row r="696" spans="2:5" ht="15">
      <c r="B696" s="324"/>
      <c r="C696" s="324"/>
      <c r="D696" s="326"/>
      <c r="E696" s="327"/>
    </row>
    <row r="697" spans="2:5" ht="15">
      <c r="B697" s="324"/>
      <c r="C697" s="324"/>
      <c r="D697" s="326"/>
      <c r="E697" s="327"/>
    </row>
    <row r="698" spans="2:5" ht="15">
      <c r="B698" s="324"/>
      <c r="C698" s="324"/>
      <c r="D698" s="326"/>
      <c r="E698" s="327"/>
    </row>
    <row r="699" spans="2:5" ht="15">
      <c r="B699" s="324"/>
      <c r="C699" s="324"/>
      <c r="D699" s="326"/>
      <c r="E699" s="327"/>
    </row>
    <row r="700" spans="2:5" ht="15">
      <c r="B700" s="324"/>
      <c r="C700" s="324"/>
      <c r="D700" s="326"/>
      <c r="E700" s="327"/>
    </row>
    <row r="701" spans="2:5" ht="15">
      <c r="B701" s="324"/>
      <c r="C701" s="324"/>
      <c r="D701" s="326"/>
      <c r="E701" s="327"/>
    </row>
    <row r="702" spans="2:5" ht="15">
      <c r="B702" s="324"/>
      <c r="C702" s="324"/>
      <c r="D702" s="326"/>
      <c r="E702" s="327"/>
    </row>
    <row r="703" spans="2:5" ht="15">
      <c r="B703" s="324"/>
      <c r="C703" s="324"/>
      <c r="D703" s="326"/>
      <c r="E703" s="327"/>
    </row>
    <row r="704" spans="2:5" ht="15">
      <c r="B704" s="324"/>
      <c r="C704" s="324"/>
      <c r="D704" s="326"/>
      <c r="E704" s="327"/>
    </row>
    <row r="705" spans="2:5" ht="15">
      <c r="B705" s="324"/>
      <c r="C705" s="324"/>
      <c r="D705" s="326"/>
      <c r="E705" s="327"/>
    </row>
    <row r="706" spans="2:5" ht="15">
      <c r="B706" s="324"/>
      <c r="C706" s="324"/>
      <c r="D706" s="326"/>
      <c r="E706" s="327"/>
    </row>
    <row r="707" spans="2:5" ht="15">
      <c r="B707" s="324"/>
      <c r="C707" s="324"/>
      <c r="D707" s="326"/>
      <c r="E707" s="327"/>
    </row>
    <row r="708" spans="2:5" ht="15">
      <c r="B708" s="324"/>
      <c r="C708" s="324"/>
      <c r="D708" s="326"/>
      <c r="E708" s="327"/>
    </row>
    <row r="709" spans="2:5" ht="15">
      <c r="B709" s="324"/>
      <c r="C709" s="324"/>
      <c r="D709" s="326"/>
      <c r="E709" s="327"/>
    </row>
    <row r="710" spans="2:5" ht="15">
      <c r="B710" s="324"/>
      <c r="C710" s="324"/>
      <c r="D710" s="326"/>
      <c r="E710" s="327"/>
    </row>
    <row r="711" spans="2:5" ht="15">
      <c r="B711" s="324"/>
      <c r="C711" s="324"/>
      <c r="D711" s="326"/>
      <c r="E711" s="327"/>
    </row>
    <row r="712" spans="2:5" ht="15">
      <c r="B712" s="324"/>
      <c r="C712" s="324"/>
      <c r="D712" s="326"/>
      <c r="E712" s="327"/>
    </row>
    <row r="713" spans="2:5" ht="15">
      <c r="B713" s="324"/>
      <c r="C713" s="324"/>
      <c r="D713" s="326"/>
      <c r="E713" s="327"/>
    </row>
    <row r="714" spans="2:5" ht="15">
      <c r="B714" s="324"/>
      <c r="C714" s="324"/>
      <c r="D714" s="326"/>
      <c r="E714" s="327"/>
    </row>
    <row r="715" spans="2:5" ht="15">
      <c r="B715" s="324"/>
      <c r="C715" s="324"/>
      <c r="D715" s="326"/>
      <c r="E715" s="327"/>
    </row>
    <row r="716" spans="2:5" ht="15">
      <c r="B716" s="324"/>
      <c r="C716" s="324"/>
      <c r="D716" s="326"/>
      <c r="E716" s="327"/>
    </row>
    <row r="717" spans="2:5" ht="15">
      <c r="B717" s="324"/>
      <c r="C717" s="324"/>
      <c r="D717" s="326"/>
      <c r="E717" s="327"/>
    </row>
    <row r="718" spans="2:5" ht="15">
      <c r="B718" s="324"/>
      <c r="C718" s="324"/>
      <c r="D718" s="326"/>
      <c r="E718" s="327"/>
    </row>
    <row r="719" spans="2:5" ht="15">
      <c r="B719" s="324"/>
      <c r="C719" s="324"/>
      <c r="D719" s="326"/>
      <c r="E719" s="327"/>
    </row>
    <row r="720" spans="2:5" ht="15">
      <c r="B720" s="324"/>
      <c r="C720" s="324"/>
      <c r="D720" s="326"/>
      <c r="E720" s="327"/>
    </row>
    <row r="721" spans="2:5" ht="15">
      <c r="B721" s="324"/>
      <c r="C721" s="324"/>
      <c r="D721" s="326"/>
      <c r="E721" s="327"/>
    </row>
    <row r="722" spans="2:5" ht="15">
      <c r="B722" s="324"/>
      <c r="C722" s="324"/>
      <c r="D722" s="326"/>
      <c r="E722" s="327"/>
    </row>
    <row r="723" spans="2:5" ht="15">
      <c r="B723" s="324"/>
      <c r="C723" s="324"/>
      <c r="D723" s="326"/>
      <c r="E723" s="327"/>
    </row>
    <row r="724" spans="2:5" ht="15">
      <c r="B724" s="324"/>
      <c r="C724" s="324"/>
      <c r="D724" s="326"/>
      <c r="E724" s="327"/>
    </row>
    <row r="725" spans="2:5" ht="15">
      <c r="B725" s="324"/>
      <c r="C725" s="324"/>
      <c r="D725" s="326"/>
      <c r="E725" s="327"/>
    </row>
    <row r="726" spans="2:5" ht="15">
      <c r="B726" s="324"/>
      <c r="C726" s="324"/>
      <c r="D726" s="326"/>
      <c r="E726" s="327"/>
    </row>
    <row r="727" spans="2:5" ht="15">
      <c r="B727" s="324"/>
      <c r="C727" s="324"/>
      <c r="D727" s="326"/>
      <c r="E727" s="327"/>
    </row>
    <row r="728" spans="2:5" ht="15">
      <c r="B728" s="324"/>
      <c r="C728" s="324"/>
      <c r="D728" s="326"/>
      <c r="E728" s="327"/>
    </row>
    <row r="729" spans="2:5" ht="15">
      <c r="B729" s="324"/>
      <c r="C729" s="324"/>
      <c r="D729" s="326"/>
      <c r="E729" s="327"/>
    </row>
    <row r="730" spans="2:5" ht="15">
      <c r="B730" s="324"/>
      <c r="C730" s="324"/>
      <c r="D730" s="326"/>
      <c r="E730" s="327"/>
    </row>
    <row r="731" spans="2:5" ht="15">
      <c r="B731" s="324"/>
      <c r="C731" s="324"/>
      <c r="D731" s="326"/>
      <c r="E731" s="327"/>
    </row>
    <row r="732" spans="2:5" ht="15">
      <c r="B732" s="324"/>
      <c r="C732" s="324"/>
      <c r="D732" s="326"/>
      <c r="E732" s="327"/>
    </row>
    <row r="733" spans="2:5" ht="15">
      <c r="B733" s="324"/>
      <c r="C733" s="324"/>
      <c r="D733" s="326"/>
      <c r="E733" s="327"/>
    </row>
    <row r="734" spans="2:5" ht="15">
      <c r="B734" s="324"/>
      <c r="C734" s="324"/>
      <c r="D734" s="326"/>
      <c r="E734" s="327"/>
    </row>
    <row r="735" spans="2:5" ht="15">
      <c r="B735" s="324"/>
      <c r="C735" s="324"/>
      <c r="D735" s="326"/>
      <c r="E735" s="327"/>
    </row>
    <row r="736" spans="2:5" ht="15">
      <c r="B736" s="324"/>
      <c r="C736" s="324"/>
      <c r="D736" s="326"/>
      <c r="E736" s="327"/>
    </row>
    <row r="737" spans="2:5" ht="15">
      <c r="B737" s="324"/>
      <c r="C737" s="324"/>
      <c r="D737" s="326"/>
      <c r="E737" s="327"/>
    </row>
    <row r="738" spans="2:5" ht="15">
      <c r="B738" s="324"/>
      <c r="C738" s="324"/>
      <c r="D738" s="326"/>
      <c r="E738" s="327"/>
    </row>
    <row r="739" spans="2:5" ht="15">
      <c r="B739" s="324"/>
      <c r="C739" s="324"/>
      <c r="D739" s="326"/>
      <c r="E739" s="327"/>
    </row>
    <row r="740" spans="2:5" ht="15">
      <c r="B740" s="324"/>
      <c r="C740" s="324"/>
      <c r="D740" s="326"/>
      <c r="E740" s="327"/>
    </row>
    <row r="741" spans="2:5" ht="15">
      <c r="B741" s="324"/>
      <c r="C741" s="324"/>
      <c r="D741" s="326"/>
      <c r="E741" s="327"/>
    </row>
    <row r="742" spans="2:5" ht="15">
      <c r="B742" s="324"/>
      <c r="C742" s="324"/>
      <c r="D742" s="326"/>
      <c r="E742" s="327"/>
    </row>
    <row r="743" spans="2:5" ht="15">
      <c r="B743" s="324"/>
      <c r="C743" s="324"/>
      <c r="D743" s="326"/>
      <c r="E743" s="327"/>
    </row>
    <row r="744" spans="2:5" ht="15">
      <c r="B744" s="324"/>
      <c r="C744" s="324"/>
      <c r="D744" s="326"/>
      <c r="E744" s="327"/>
    </row>
    <row r="745" spans="2:5" ht="15">
      <c r="B745" s="324"/>
      <c r="C745" s="324"/>
      <c r="D745" s="326"/>
      <c r="E745" s="327"/>
    </row>
    <row r="746" spans="2:5" ht="15">
      <c r="B746" s="324"/>
      <c r="C746" s="324"/>
      <c r="D746" s="326"/>
      <c r="E746" s="327"/>
    </row>
    <row r="747" spans="2:5" ht="15">
      <c r="B747" s="324"/>
      <c r="C747" s="324"/>
      <c r="D747" s="326"/>
      <c r="E747" s="327"/>
    </row>
    <row r="748" spans="2:5" ht="15">
      <c r="B748" s="324"/>
      <c r="C748" s="324"/>
      <c r="D748" s="326"/>
      <c r="E748" s="327"/>
    </row>
    <row r="749" spans="2:5" ht="15">
      <c r="B749" s="324"/>
      <c r="C749" s="324"/>
      <c r="D749" s="326"/>
      <c r="E749" s="327"/>
    </row>
    <row r="750" spans="2:5" ht="15">
      <c r="B750" s="324"/>
      <c r="C750" s="324"/>
      <c r="D750" s="326"/>
      <c r="E750" s="327"/>
    </row>
    <row r="751" spans="2:5" ht="15">
      <c r="B751" s="324"/>
      <c r="C751" s="324"/>
      <c r="D751" s="326"/>
      <c r="E751" s="327"/>
    </row>
    <row r="752" spans="2:5" ht="15">
      <c r="B752" s="324"/>
      <c r="C752" s="324"/>
      <c r="D752" s="326"/>
      <c r="E752" s="327"/>
    </row>
    <row r="753" spans="2:5" ht="15">
      <c r="B753" s="324"/>
      <c r="C753" s="324"/>
      <c r="D753" s="326"/>
      <c r="E753" s="327"/>
    </row>
    <row r="754" spans="2:5" ht="15">
      <c r="B754" s="324"/>
      <c r="C754" s="324"/>
      <c r="D754" s="326"/>
      <c r="E754" s="327"/>
    </row>
    <row r="755" spans="2:5" ht="15">
      <c r="B755" s="324"/>
      <c r="C755" s="324"/>
      <c r="D755" s="326"/>
      <c r="E755" s="327"/>
    </row>
    <row r="756" spans="2:5" ht="15">
      <c r="B756" s="324"/>
      <c r="C756" s="324"/>
      <c r="D756" s="326"/>
      <c r="E756" s="327"/>
    </row>
    <row r="757" spans="2:5" ht="15">
      <c r="B757" s="324"/>
      <c r="C757" s="324"/>
      <c r="D757" s="326"/>
      <c r="E757" s="327"/>
    </row>
    <row r="758" spans="2:5" ht="15">
      <c r="B758" s="324"/>
      <c r="C758" s="324"/>
      <c r="D758" s="326"/>
      <c r="E758" s="327"/>
    </row>
    <row r="759" spans="2:5" ht="15">
      <c r="B759" s="324"/>
      <c r="C759" s="324"/>
      <c r="D759" s="326"/>
      <c r="E759" s="327"/>
    </row>
    <row r="760" spans="2:5" ht="15">
      <c r="B760" s="324"/>
      <c r="C760" s="324"/>
      <c r="D760" s="326"/>
      <c r="E760" s="327"/>
    </row>
    <row r="761" spans="2:5" ht="15">
      <c r="B761" s="324"/>
      <c r="C761" s="324"/>
      <c r="D761" s="326"/>
      <c r="E761" s="327"/>
    </row>
    <row r="762" spans="2:5" ht="15">
      <c r="B762" s="324"/>
      <c r="C762" s="324"/>
      <c r="D762" s="326"/>
      <c r="E762" s="327"/>
    </row>
    <row r="763" spans="2:5" ht="15">
      <c r="B763" s="324"/>
      <c r="C763" s="324"/>
      <c r="D763" s="326"/>
      <c r="E763" s="327"/>
    </row>
    <row r="764" spans="2:5" ht="15">
      <c r="B764" s="324"/>
      <c r="C764" s="324"/>
      <c r="D764" s="326"/>
      <c r="E764" s="327"/>
    </row>
    <row r="765" spans="2:5" ht="15">
      <c r="B765" s="324"/>
      <c r="C765" s="324"/>
      <c r="D765" s="326"/>
      <c r="E765" s="327"/>
    </row>
    <row r="766" spans="2:5" ht="15">
      <c r="B766" s="324"/>
      <c r="C766" s="324"/>
      <c r="D766" s="326"/>
      <c r="E766" s="327"/>
    </row>
    <row r="767" spans="2:5" ht="15">
      <c r="B767" s="324"/>
      <c r="C767" s="324"/>
      <c r="D767" s="326"/>
      <c r="E767" s="327"/>
    </row>
    <row r="768" spans="2:5" ht="15">
      <c r="B768" s="324"/>
      <c r="C768" s="324"/>
      <c r="D768" s="326"/>
      <c r="E768" s="327"/>
    </row>
    <row r="769" spans="2:5" ht="15">
      <c r="B769" s="324"/>
      <c r="C769" s="324"/>
      <c r="D769" s="326"/>
      <c r="E769" s="327"/>
    </row>
    <row r="770" spans="2:5" ht="15">
      <c r="B770" s="324"/>
      <c r="C770" s="324"/>
      <c r="D770" s="326"/>
      <c r="E770" s="327"/>
    </row>
    <row r="771" spans="2:5" ht="15">
      <c r="B771" s="324"/>
      <c r="C771" s="324"/>
      <c r="D771" s="326"/>
      <c r="E771" s="327"/>
    </row>
    <row r="772" spans="2:5" ht="15">
      <c r="B772" s="324"/>
      <c r="C772" s="324"/>
      <c r="D772" s="326"/>
      <c r="E772" s="327"/>
    </row>
    <row r="773" spans="2:5" ht="15">
      <c r="B773" s="324"/>
      <c r="C773" s="324"/>
      <c r="D773" s="326"/>
      <c r="E773" s="327"/>
    </row>
    <row r="774" spans="2:5" ht="15">
      <c r="B774" s="324"/>
      <c r="C774" s="324"/>
      <c r="D774" s="326"/>
      <c r="E774" s="327"/>
    </row>
    <row r="775" spans="2:5" ht="15">
      <c r="B775" s="324"/>
      <c r="C775" s="324"/>
      <c r="D775" s="326"/>
      <c r="E775" s="327"/>
    </row>
    <row r="776" spans="2:5" ht="15">
      <c r="B776" s="324"/>
      <c r="C776" s="324"/>
      <c r="D776" s="326"/>
      <c r="E776" s="327"/>
    </row>
    <row r="777" spans="2:5" ht="15">
      <c r="B777" s="324"/>
      <c r="C777" s="324"/>
      <c r="D777" s="326"/>
      <c r="E777" s="327"/>
    </row>
    <row r="778" spans="2:5" ht="15">
      <c r="B778" s="324"/>
      <c r="C778" s="324"/>
      <c r="D778" s="326"/>
      <c r="E778" s="327"/>
    </row>
    <row r="779" spans="2:5" ht="15">
      <c r="B779" s="324"/>
      <c r="C779" s="324"/>
      <c r="D779" s="326"/>
      <c r="E779" s="327"/>
    </row>
    <row r="780" spans="2:5" ht="15">
      <c r="B780" s="324"/>
      <c r="C780" s="324"/>
      <c r="D780" s="326"/>
      <c r="E780" s="327"/>
    </row>
    <row r="781" spans="2:5" ht="15">
      <c r="B781" s="324"/>
      <c r="C781" s="324"/>
      <c r="D781" s="326"/>
      <c r="E781" s="327"/>
    </row>
    <row r="782" spans="2:5" ht="15">
      <c r="B782" s="324"/>
      <c r="C782" s="324"/>
      <c r="D782" s="326"/>
      <c r="E782" s="327"/>
    </row>
    <row r="783" spans="2:5" ht="15">
      <c r="B783" s="324"/>
      <c r="C783" s="324"/>
      <c r="D783" s="326"/>
      <c r="E783" s="327"/>
    </row>
    <row r="784" spans="2:5" ht="15">
      <c r="B784" s="324"/>
      <c r="C784" s="324"/>
      <c r="D784" s="326"/>
      <c r="E784" s="327"/>
    </row>
    <row r="785" spans="2:5" ht="15">
      <c r="B785" s="324"/>
      <c r="C785" s="324"/>
      <c r="D785" s="326"/>
      <c r="E785" s="327"/>
    </row>
    <row r="786" spans="2:5" ht="15">
      <c r="B786" s="324"/>
      <c r="C786" s="324"/>
      <c r="D786" s="326"/>
      <c r="E786" s="327"/>
    </row>
    <row r="787" spans="2:5" ht="15">
      <c r="B787" s="324"/>
      <c r="C787" s="324"/>
      <c r="D787" s="326"/>
      <c r="E787" s="327"/>
    </row>
    <row r="788" spans="2:5" ht="15">
      <c r="B788" s="324"/>
      <c r="C788" s="324"/>
      <c r="D788" s="326"/>
      <c r="E788" s="327"/>
    </row>
    <row r="789" spans="2:5" ht="15">
      <c r="B789" s="324"/>
      <c r="C789" s="324"/>
      <c r="D789" s="326"/>
      <c r="E789" s="327"/>
    </row>
    <row r="790" spans="2:5" ht="15">
      <c r="B790" s="324"/>
      <c r="C790" s="324"/>
      <c r="D790" s="326"/>
      <c r="E790" s="327"/>
    </row>
    <row r="791" spans="2:5" ht="15">
      <c r="B791" s="324"/>
      <c r="C791" s="324"/>
      <c r="D791" s="326"/>
      <c r="E791" s="327"/>
    </row>
    <row r="792" spans="2:5" ht="15">
      <c r="B792" s="324"/>
      <c r="C792" s="324"/>
      <c r="D792" s="326"/>
      <c r="E792" s="327"/>
    </row>
    <row r="793" spans="2:5" ht="15">
      <c r="B793" s="324"/>
      <c r="C793" s="324"/>
      <c r="D793" s="326"/>
      <c r="E793" s="327"/>
    </row>
    <row r="794" spans="2:5" ht="15">
      <c r="B794" s="324"/>
      <c r="C794" s="324"/>
      <c r="D794" s="326"/>
      <c r="E794" s="327"/>
    </row>
    <row r="795" spans="2:5" ht="15">
      <c r="B795" s="324"/>
      <c r="C795" s="324"/>
      <c r="D795" s="326"/>
      <c r="E795" s="327"/>
    </row>
    <row r="796" spans="2:5" ht="15">
      <c r="B796" s="324"/>
      <c r="C796" s="324"/>
      <c r="D796" s="326"/>
      <c r="E796" s="327"/>
    </row>
    <row r="797" spans="2:5" ht="15">
      <c r="B797" s="324"/>
      <c r="C797" s="324"/>
      <c r="D797" s="326"/>
      <c r="E797" s="327"/>
    </row>
    <row r="798" spans="2:5" ht="15">
      <c r="B798" s="324"/>
      <c r="C798" s="324"/>
      <c r="D798" s="326"/>
      <c r="E798" s="327"/>
    </row>
    <row r="799" spans="2:5" ht="15">
      <c r="B799" s="324"/>
      <c r="C799" s="324"/>
      <c r="D799" s="326"/>
      <c r="E799" s="327"/>
    </row>
    <row r="800" spans="2:5" ht="15">
      <c r="B800" s="324"/>
      <c r="C800" s="324"/>
      <c r="D800" s="326"/>
      <c r="E800" s="327"/>
    </row>
    <row r="801" spans="2:5" ht="15">
      <c r="B801" s="324"/>
      <c r="C801" s="324"/>
      <c r="D801" s="326"/>
      <c r="E801" s="327"/>
    </row>
    <row r="802" spans="2:5" ht="15">
      <c r="B802" s="324"/>
      <c r="C802" s="324"/>
      <c r="D802" s="326"/>
      <c r="E802" s="327"/>
    </row>
    <row r="803" spans="2:5" ht="15">
      <c r="B803" s="324"/>
      <c r="C803" s="324"/>
      <c r="D803" s="326"/>
      <c r="E803" s="327"/>
    </row>
    <row r="804" spans="2:5" ht="15">
      <c r="B804" s="324"/>
      <c r="C804" s="324"/>
      <c r="D804" s="326"/>
      <c r="E804" s="327"/>
    </row>
    <row r="805" spans="2:5" ht="15">
      <c r="B805" s="324"/>
      <c r="C805" s="324"/>
      <c r="D805" s="326"/>
      <c r="E805" s="327"/>
    </row>
    <row r="806" spans="2:5" ht="15">
      <c r="B806" s="324"/>
      <c r="C806" s="324"/>
      <c r="D806" s="326"/>
      <c r="E806" s="327"/>
    </row>
    <row r="807" spans="2:5" ht="15">
      <c r="B807" s="324"/>
      <c r="C807" s="324"/>
      <c r="D807" s="326"/>
      <c r="E807" s="327"/>
    </row>
    <row r="808" spans="2:5" ht="15">
      <c r="B808" s="324"/>
      <c r="C808" s="324"/>
      <c r="D808" s="326"/>
      <c r="E808" s="327"/>
    </row>
    <row r="809" spans="2:5" ht="15">
      <c r="B809" s="324"/>
      <c r="C809" s="324"/>
      <c r="D809" s="326"/>
      <c r="E809" s="327"/>
    </row>
    <row r="810" spans="2:5" ht="15">
      <c r="B810" s="324"/>
      <c r="C810" s="324"/>
      <c r="D810" s="326"/>
      <c r="E810" s="327"/>
    </row>
    <row r="811" spans="2:5" ht="15">
      <c r="B811" s="324"/>
      <c r="C811" s="324"/>
      <c r="D811" s="326"/>
      <c r="E811" s="327"/>
    </row>
    <row r="812" spans="2:5" ht="15">
      <c r="B812" s="324"/>
      <c r="C812" s="324"/>
      <c r="D812" s="326"/>
      <c r="E812" s="327"/>
    </row>
    <row r="813" spans="2:5" ht="15">
      <c r="B813" s="324"/>
      <c r="C813" s="324"/>
      <c r="D813" s="326"/>
      <c r="E813" s="327"/>
    </row>
    <row r="814" spans="2:5" ht="15">
      <c r="B814" s="324"/>
      <c r="C814" s="324"/>
      <c r="D814" s="326"/>
      <c r="E814" s="327"/>
    </row>
    <row r="815" spans="2:5" ht="15">
      <c r="B815" s="324"/>
      <c r="C815" s="324"/>
      <c r="D815" s="326"/>
      <c r="E815" s="327"/>
    </row>
    <row r="816" spans="2:5" ht="15">
      <c r="B816" s="324"/>
      <c r="C816" s="324"/>
      <c r="D816" s="326"/>
      <c r="E816" s="327"/>
    </row>
    <row r="817" spans="2:5" ht="15">
      <c r="B817" s="324"/>
      <c r="C817" s="324"/>
      <c r="D817" s="326"/>
      <c r="E817" s="327"/>
    </row>
    <row r="818" spans="2:5" ht="15">
      <c r="B818" s="324"/>
      <c r="C818" s="324"/>
      <c r="D818" s="326"/>
      <c r="E818" s="327"/>
    </row>
    <row r="819" spans="2:5" ht="15">
      <c r="B819" s="324"/>
      <c r="C819" s="324"/>
      <c r="D819" s="326"/>
      <c r="E819" s="327"/>
    </row>
    <row r="820" spans="2:5" ht="15">
      <c r="B820" s="324"/>
      <c r="C820" s="324"/>
      <c r="D820" s="326"/>
      <c r="E820" s="327"/>
    </row>
    <row r="821" spans="2:5" ht="15">
      <c r="B821" s="324"/>
      <c r="C821" s="324"/>
      <c r="D821" s="326"/>
      <c r="E821" s="327"/>
    </row>
    <row r="822" spans="2:5" ht="15">
      <c r="B822" s="324"/>
      <c r="C822" s="324"/>
      <c r="D822" s="326"/>
      <c r="E822" s="327"/>
    </row>
    <row r="823" spans="2:5" ht="15">
      <c r="B823" s="324"/>
      <c r="C823" s="324"/>
      <c r="D823" s="326"/>
      <c r="E823" s="327"/>
    </row>
    <row r="824" spans="2:5" ht="15">
      <c r="B824" s="324"/>
      <c r="C824" s="324"/>
      <c r="D824" s="326"/>
      <c r="E824" s="327"/>
    </row>
    <row r="825" spans="2:5" ht="15">
      <c r="B825" s="324"/>
      <c r="C825" s="324"/>
      <c r="D825" s="326"/>
      <c r="E825" s="327"/>
    </row>
    <row r="826" spans="2:5" ht="15">
      <c r="B826" s="324"/>
      <c r="C826" s="324"/>
      <c r="D826" s="326"/>
      <c r="E826" s="327"/>
    </row>
    <row r="827" spans="2:5" ht="15">
      <c r="B827" s="324"/>
      <c r="C827" s="324"/>
      <c r="D827" s="326"/>
      <c r="E827" s="327"/>
    </row>
    <row r="828" spans="2:5" ht="15">
      <c r="B828" s="324"/>
      <c r="C828" s="324"/>
      <c r="D828" s="326"/>
      <c r="E828" s="327"/>
    </row>
    <row r="829" spans="2:5" ht="15">
      <c r="B829" s="324"/>
      <c r="C829" s="324"/>
      <c r="D829" s="326"/>
      <c r="E829" s="327"/>
    </row>
    <row r="830" spans="2:5" ht="15">
      <c r="B830" s="324"/>
      <c r="C830" s="324"/>
      <c r="D830" s="326"/>
      <c r="E830" s="327"/>
    </row>
    <row r="831" spans="2:5" ht="15">
      <c r="B831" s="324"/>
      <c r="C831" s="324"/>
      <c r="D831" s="326"/>
      <c r="E831" s="327"/>
    </row>
    <row r="832" spans="2:5" ht="15">
      <c r="B832" s="324"/>
      <c r="C832" s="324"/>
      <c r="D832" s="326"/>
      <c r="E832" s="327"/>
    </row>
    <row r="833" spans="2:5" ht="15">
      <c r="B833" s="324"/>
      <c r="C833" s="324"/>
      <c r="D833" s="326"/>
      <c r="E833" s="327"/>
    </row>
    <row r="834" spans="2:5" ht="15">
      <c r="B834" s="324"/>
      <c r="C834" s="324"/>
      <c r="D834" s="326"/>
      <c r="E834" s="327"/>
    </row>
    <row r="835" spans="2:5" ht="15">
      <c r="B835" s="324"/>
      <c r="C835" s="324"/>
      <c r="D835" s="326"/>
      <c r="E835" s="327"/>
    </row>
    <row r="836" spans="2:5" ht="15">
      <c r="B836" s="324"/>
      <c r="C836" s="324"/>
      <c r="D836" s="326"/>
      <c r="E836" s="327"/>
    </row>
    <row r="837" spans="2:5" ht="15">
      <c r="B837" s="324"/>
      <c r="C837" s="324"/>
      <c r="D837" s="326"/>
      <c r="E837" s="327"/>
    </row>
    <row r="838" spans="2:5" ht="15">
      <c r="B838" s="324"/>
      <c r="C838" s="324"/>
      <c r="D838" s="326"/>
      <c r="E838" s="327"/>
    </row>
    <row r="839" spans="2:5" ht="15">
      <c r="B839" s="324"/>
      <c r="C839" s="324"/>
      <c r="D839" s="326"/>
      <c r="E839" s="327"/>
    </row>
    <row r="840" spans="2:5" ht="15">
      <c r="B840" s="324"/>
      <c r="C840" s="324"/>
      <c r="D840" s="326"/>
      <c r="E840" s="327"/>
    </row>
    <row r="841" spans="2:5" ht="15">
      <c r="B841" s="324"/>
      <c r="C841" s="324"/>
      <c r="D841" s="326"/>
      <c r="E841" s="327"/>
    </row>
    <row r="842" spans="2:5" ht="15">
      <c r="B842" s="324"/>
      <c r="C842" s="324"/>
      <c r="D842" s="326"/>
      <c r="E842" s="327"/>
    </row>
    <row r="843" spans="2:5" ht="15">
      <c r="B843" s="324"/>
      <c r="C843" s="324"/>
      <c r="D843" s="326"/>
      <c r="E843" s="327"/>
    </row>
    <row r="844" spans="2:5" ht="15">
      <c r="B844" s="324"/>
      <c r="C844" s="324"/>
      <c r="D844" s="326"/>
      <c r="E844" s="327"/>
    </row>
    <row r="845" spans="2:5" ht="15">
      <c r="B845" s="324"/>
      <c r="C845" s="324"/>
      <c r="D845" s="326"/>
      <c r="E845" s="327"/>
    </row>
    <row r="846" spans="2:5" ht="15">
      <c r="B846" s="324"/>
      <c r="C846" s="324"/>
      <c r="D846" s="326"/>
      <c r="E846" s="327"/>
    </row>
    <row r="847" spans="2:5" ht="15">
      <c r="B847" s="324"/>
      <c r="C847" s="324"/>
      <c r="D847" s="326"/>
      <c r="E847" s="327"/>
    </row>
    <row r="848" spans="2:5" ht="15">
      <c r="B848" s="324"/>
      <c r="C848" s="324"/>
      <c r="D848" s="326"/>
      <c r="E848" s="327"/>
    </row>
    <row r="849" spans="2:5" ht="15">
      <c r="B849" s="324"/>
      <c r="C849" s="324"/>
      <c r="D849" s="326"/>
      <c r="E849" s="327"/>
    </row>
    <row r="850" spans="2:5" ht="15">
      <c r="B850" s="324"/>
      <c r="C850" s="324"/>
      <c r="D850" s="326"/>
      <c r="E850" s="327"/>
    </row>
    <row r="851" spans="2:5" ht="15">
      <c r="B851" s="324"/>
      <c r="C851" s="324"/>
      <c r="D851" s="326"/>
      <c r="E851" s="327"/>
    </row>
    <row r="852" spans="2:5" ht="15">
      <c r="B852" s="324"/>
      <c r="C852" s="324"/>
      <c r="D852" s="326"/>
      <c r="E852" s="327"/>
    </row>
    <row r="853" spans="2:5" ht="15">
      <c r="B853" s="324"/>
      <c r="C853" s="324"/>
      <c r="D853" s="326"/>
      <c r="E853" s="327"/>
    </row>
    <row r="854" spans="2:5" ht="15">
      <c r="B854" s="324"/>
      <c r="C854" s="324"/>
      <c r="D854" s="326"/>
      <c r="E854" s="327"/>
    </row>
    <row r="855" spans="2:5" ht="15">
      <c r="B855" s="324"/>
      <c r="C855" s="324"/>
      <c r="D855" s="326"/>
      <c r="E855" s="327"/>
    </row>
    <row r="856" spans="2:5" ht="15">
      <c r="B856" s="324"/>
      <c r="C856" s="324"/>
      <c r="D856" s="326"/>
      <c r="E856" s="327"/>
    </row>
    <row r="857" spans="2:5" ht="15">
      <c r="B857" s="324"/>
      <c r="C857" s="324"/>
      <c r="D857" s="326"/>
      <c r="E857" s="327"/>
    </row>
    <row r="858" spans="2:5" ht="15">
      <c r="B858" s="324"/>
      <c r="C858" s="324"/>
      <c r="D858" s="326"/>
      <c r="E858" s="327"/>
    </row>
    <row r="859" spans="2:5" ht="15">
      <c r="B859" s="324"/>
      <c r="C859" s="324"/>
      <c r="D859" s="326"/>
      <c r="E859" s="327"/>
    </row>
    <row r="860" spans="2:5" ht="15">
      <c r="B860" s="324"/>
      <c r="C860" s="324"/>
      <c r="D860" s="326"/>
      <c r="E860" s="327"/>
    </row>
    <row r="861" spans="2:5" ht="15">
      <c r="B861" s="324"/>
      <c r="C861" s="324"/>
      <c r="D861" s="326"/>
      <c r="E861" s="327"/>
    </row>
    <row r="862" spans="2:5" ht="15">
      <c r="B862" s="324"/>
      <c r="C862" s="324"/>
      <c r="D862" s="326"/>
      <c r="E862" s="327"/>
    </row>
    <row r="863" spans="2:5" ht="15">
      <c r="B863" s="324"/>
      <c r="C863" s="324"/>
      <c r="D863" s="326"/>
      <c r="E863" s="327"/>
    </row>
    <row r="864" spans="2:5" ht="15">
      <c r="B864" s="324"/>
      <c r="C864" s="324"/>
      <c r="D864" s="326"/>
      <c r="E864" s="327"/>
    </row>
    <row r="865" spans="2:5" ht="15">
      <c r="B865" s="324"/>
      <c r="C865" s="324"/>
      <c r="D865" s="326"/>
      <c r="E865" s="327"/>
    </row>
    <row r="866" spans="2:5" ht="15">
      <c r="B866" s="324"/>
      <c r="C866" s="324"/>
      <c r="D866" s="326"/>
      <c r="E866" s="327"/>
    </row>
    <row r="867" spans="2:5" ht="15">
      <c r="B867" s="324"/>
      <c r="C867" s="324"/>
      <c r="D867" s="326"/>
      <c r="E867" s="327"/>
    </row>
    <row r="868" spans="2:5" ht="15">
      <c r="B868" s="324"/>
      <c r="C868" s="324"/>
      <c r="D868" s="326"/>
      <c r="E868" s="327"/>
    </row>
    <row r="869" spans="2:5" ht="15">
      <c r="B869" s="324"/>
      <c r="C869" s="324"/>
      <c r="D869" s="326"/>
      <c r="E869" s="327"/>
    </row>
    <row r="870" spans="2:5" ht="15">
      <c r="B870" s="324"/>
      <c r="C870" s="324"/>
      <c r="D870" s="326"/>
      <c r="E870" s="327"/>
    </row>
    <row r="871" spans="2:5" ht="15">
      <c r="B871" s="324"/>
      <c r="C871" s="324"/>
      <c r="D871" s="326"/>
      <c r="E871" s="327"/>
    </row>
    <row r="872" spans="2:5" ht="15">
      <c r="B872" s="324"/>
      <c r="C872" s="324"/>
      <c r="D872" s="326"/>
      <c r="E872" s="327"/>
    </row>
    <row r="873" spans="2:5" ht="15">
      <c r="B873" s="324"/>
      <c r="C873" s="324"/>
      <c r="D873" s="326"/>
      <c r="E873" s="327"/>
    </row>
    <row r="874" spans="2:5" ht="15">
      <c r="B874" s="324"/>
      <c r="C874" s="324"/>
      <c r="D874" s="326"/>
      <c r="E874" s="327"/>
    </row>
    <row r="875" spans="2:5" ht="15">
      <c r="B875" s="324"/>
      <c r="C875" s="324"/>
      <c r="D875" s="326"/>
      <c r="E875" s="327"/>
    </row>
    <row r="876" spans="2:5" ht="15">
      <c r="B876" s="324"/>
      <c r="C876" s="324"/>
      <c r="D876" s="326"/>
      <c r="E876" s="327"/>
    </row>
    <row r="877" spans="2:5" ht="15">
      <c r="B877" s="324"/>
      <c r="C877" s="324"/>
      <c r="D877" s="326"/>
      <c r="E877" s="327"/>
    </row>
    <row r="878" spans="2:5" ht="15">
      <c r="B878" s="324"/>
      <c r="C878" s="324"/>
      <c r="D878" s="326"/>
      <c r="E878" s="327"/>
    </row>
    <row r="879" spans="2:5" ht="15">
      <c r="B879" s="324"/>
      <c r="C879" s="324"/>
      <c r="D879" s="326"/>
      <c r="E879" s="327"/>
    </row>
    <row r="880" spans="2:5" ht="15">
      <c r="B880" s="324"/>
      <c r="C880" s="324"/>
      <c r="D880" s="326"/>
      <c r="E880" s="327"/>
    </row>
    <row r="881" spans="2:5" ht="15">
      <c r="B881" s="324"/>
      <c r="C881" s="324"/>
      <c r="D881" s="326"/>
      <c r="E881" s="327"/>
    </row>
    <row r="882" spans="2:5" ht="15">
      <c r="B882" s="324"/>
      <c r="C882" s="324"/>
      <c r="D882" s="326"/>
      <c r="E882" s="327"/>
    </row>
    <row r="883" spans="2:5" ht="15">
      <c r="B883" s="324"/>
      <c r="C883" s="324"/>
      <c r="D883" s="326"/>
      <c r="E883" s="327"/>
    </row>
    <row r="884" spans="2:5" ht="15">
      <c r="B884" s="324"/>
      <c r="C884" s="324"/>
      <c r="D884" s="326"/>
      <c r="E884" s="327"/>
    </row>
    <row r="885" spans="2:5" ht="15">
      <c r="B885" s="324"/>
      <c r="C885" s="324"/>
      <c r="D885" s="326"/>
      <c r="E885" s="327"/>
    </row>
    <row r="886" spans="2:5" ht="15">
      <c r="B886" s="324"/>
      <c r="C886" s="324"/>
      <c r="D886" s="326"/>
      <c r="E886" s="327"/>
    </row>
    <row r="887" spans="2:5" ht="15">
      <c r="B887" s="324"/>
      <c r="C887" s="324"/>
      <c r="D887" s="326"/>
      <c r="E887" s="327"/>
    </row>
    <row r="888" spans="2:5" ht="15">
      <c r="B888" s="324"/>
      <c r="C888" s="324"/>
      <c r="D888" s="326"/>
      <c r="E888" s="327"/>
    </row>
    <row r="889" spans="2:5" ht="15">
      <c r="B889" s="324"/>
      <c r="C889" s="324"/>
      <c r="D889" s="326"/>
      <c r="E889" s="327"/>
    </row>
    <row r="890" spans="2:5" ht="15">
      <c r="B890" s="324"/>
      <c r="C890" s="324"/>
      <c r="D890" s="326"/>
      <c r="E890" s="327"/>
    </row>
    <row r="891" spans="2:5" ht="15">
      <c r="B891" s="324"/>
      <c r="C891" s="324"/>
      <c r="D891" s="326"/>
      <c r="E891" s="327"/>
    </row>
    <row r="892" spans="2:5" ht="15">
      <c r="B892" s="324"/>
      <c r="C892" s="324"/>
      <c r="D892" s="326"/>
      <c r="E892" s="327"/>
    </row>
    <row r="893" spans="2:5" ht="15">
      <c r="B893" s="324"/>
      <c r="C893" s="324"/>
      <c r="D893" s="326"/>
      <c r="E893" s="327"/>
    </row>
    <row r="894" spans="2:5" ht="15">
      <c r="B894" s="324"/>
      <c r="C894" s="324"/>
      <c r="D894" s="326"/>
      <c r="E894" s="327"/>
    </row>
    <row r="895" spans="2:5" ht="15">
      <c r="B895" s="324"/>
      <c r="C895" s="324"/>
      <c r="D895" s="326"/>
      <c r="E895" s="327"/>
    </row>
    <row r="896" spans="2:5" ht="15">
      <c r="B896" s="324"/>
      <c r="C896" s="324"/>
      <c r="D896" s="326"/>
      <c r="E896" s="327"/>
    </row>
    <row r="897" spans="2:5" ht="15">
      <c r="B897" s="324"/>
      <c r="C897" s="324"/>
      <c r="D897" s="326"/>
      <c r="E897" s="327"/>
    </row>
    <row r="898" spans="2:5" ht="15">
      <c r="B898" s="324"/>
      <c r="C898" s="324"/>
      <c r="D898" s="326"/>
      <c r="E898" s="327"/>
    </row>
    <row r="899" spans="2:5" ht="15">
      <c r="B899" s="324"/>
      <c r="C899" s="324"/>
      <c r="D899" s="326"/>
      <c r="E899" s="327"/>
    </row>
    <row r="900" spans="2:5" ht="15">
      <c r="B900" s="324"/>
      <c r="C900" s="324"/>
      <c r="D900" s="326"/>
      <c r="E900" s="327"/>
    </row>
    <row r="901" spans="2:5" ht="15">
      <c r="B901" s="324"/>
      <c r="C901" s="324"/>
      <c r="D901" s="326"/>
      <c r="E901" s="327"/>
    </row>
    <row r="902" spans="2:5" ht="15">
      <c r="B902" s="324"/>
      <c r="C902" s="324"/>
      <c r="D902" s="326"/>
      <c r="E902" s="327"/>
    </row>
    <row r="903" spans="2:5" ht="15">
      <c r="B903" s="324"/>
      <c r="C903" s="324"/>
      <c r="D903" s="326"/>
      <c r="E903" s="327"/>
    </row>
    <row r="904" spans="2:5" ht="15">
      <c r="B904" s="324"/>
      <c r="C904" s="324"/>
      <c r="D904" s="326"/>
      <c r="E904" s="327"/>
    </row>
    <row r="905" spans="2:5" ht="15">
      <c r="B905" s="324"/>
      <c r="C905" s="324"/>
      <c r="D905" s="326"/>
      <c r="E905" s="327"/>
    </row>
    <row r="906" spans="2:5" ht="15">
      <c r="B906" s="324"/>
      <c r="C906" s="324"/>
      <c r="D906" s="326"/>
      <c r="E906" s="327"/>
    </row>
    <row r="907" spans="2:5" ht="15">
      <c r="B907" s="324"/>
      <c r="C907" s="324"/>
      <c r="D907" s="326"/>
      <c r="E907" s="327"/>
    </row>
    <row r="908" spans="2:5" ht="15">
      <c r="B908" s="324"/>
      <c r="C908" s="324"/>
      <c r="D908" s="326"/>
      <c r="E908" s="327"/>
    </row>
    <row r="909" spans="2:5" ht="15">
      <c r="B909" s="324"/>
      <c r="C909" s="324"/>
      <c r="D909" s="326"/>
      <c r="E909" s="327"/>
    </row>
    <row r="910" spans="2:5" ht="15">
      <c r="B910" s="324"/>
      <c r="C910" s="324"/>
      <c r="D910" s="326"/>
      <c r="E910" s="327"/>
    </row>
    <row r="911" spans="2:5" ht="15">
      <c r="B911" s="324"/>
      <c r="C911" s="324"/>
      <c r="D911" s="326"/>
      <c r="E911" s="327"/>
    </row>
    <row r="912" spans="2:5" ht="15">
      <c r="B912" s="324"/>
      <c r="C912" s="324"/>
      <c r="D912" s="326"/>
      <c r="E912" s="327"/>
    </row>
    <row r="913" spans="2:5" ht="15">
      <c r="B913" s="324"/>
      <c r="C913" s="324"/>
      <c r="D913" s="326"/>
      <c r="E913" s="327"/>
    </row>
    <row r="914" spans="2:5" ht="15">
      <c r="B914" s="324"/>
      <c r="C914" s="324"/>
      <c r="D914" s="326"/>
      <c r="E914" s="327"/>
    </row>
    <row r="915" spans="2:5" ht="15">
      <c r="B915" s="324"/>
      <c r="C915" s="324"/>
      <c r="D915" s="326"/>
      <c r="E915" s="327"/>
    </row>
    <row r="916" spans="2:5" ht="15">
      <c r="B916" s="324"/>
      <c r="C916" s="324"/>
      <c r="D916" s="326"/>
      <c r="E916" s="327"/>
    </row>
    <row r="917" spans="2:5" ht="15">
      <c r="B917" s="324"/>
      <c r="C917" s="324"/>
      <c r="D917" s="326"/>
      <c r="E917" s="327"/>
    </row>
    <row r="918" spans="2:5" ht="15">
      <c r="B918" s="324"/>
      <c r="C918" s="324"/>
      <c r="D918" s="326"/>
      <c r="E918" s="327"/>
    </row>
    <row r="919" spans="2:5" ht="15">
      <c r="B919" s="324"/>
      <c r="C919" s="324"/>
      <c r="D919" s="326"/>
      <c r="E919" s="327"/>
    </row>
    <row r="920" spans="2:5" ht="15">
      <c r="B920" s="324"/>
      <c r="C920" s="324"/>
      <c r="D920" s="326"/>
      <c r="E920" s="327"/>
    </row>
    <row r="921" spans="2:5" ht="15">
      <c r="B921" s="324"/>
      <c r="C921" s="324"/>
      <c r="D921" s="326"/>
      <c r="E921" s="327"/>
    </row>
    <row r="922" spans="2:5" ht="15">
      <c r="B922" s="324"/>
      <c r="C922" s="324"/>
      <c r="D922" s="326"/>
      <c r="E922" s="327"/>
    </row>
    <row r="923" spans="2:5" ht="15">
      <c r="B923" s="324"/>
      <c r="C923" s="324"/>
      <c r="D923" s="326"/>
      <c r="E923" s="327"/>
    </row>
    <row r="924" spans="2:5" ht="15">
      <c r="B924" s="324"/>
      <c r="C924" s="324"/>
      <c r="D924" s="326"/>
      <c r="E924" s="327"/>
    </row>
    <row r="925" spans="2:5" ht="15">
      <c r="B925" s="324"/>
      <c r="C925" s="324"/>
      <c r="D925" s="326"/>
      <c r="E925" s="327"/>
    </row>
    <row r="926" spans="2:5" ht="15">
      <c r="B926" s="324"/>
      <c r="C926" s="324"/>
      <c r="D926" s="326"/>
      <c r="E926" s="327"/>
    </row>
    <row r="927" spans="2:5" ht="15">
      <c r="B927" s="324"/>
      <c r="C927" s="324"/>
      <c r="D927" s="326"/>
      <c r="E927" s="327"/>
    </row>
    <row r="928" spans="2:5" ht="15">
      <c r="B928" s="324"/>
      <c r="C928" s="324"/>
      <c r="D928" s="326"/>
      <c r="E928" s="327"/>
    </row>
    <row r="929" spans="2:5" ht="15">
      <c r="B929" s="324"/>
      <c r="C929" s="324"/>
      <c r="D929" s="326"/>
      <c r="E929" s="327"/>
    </row>
    <row r="930" spans="2:5" ht="15">
      <c r="B930" s="324"/>
      <c r="C930" s="324"/>
      <c r="D930" s="326"/>
      <c r="E930" s="327"/>
    </row>
    <row r="931" spans="2:5" ht="15">
      <c r="B931" s="324"/>
      <c r="C931" s="324"/>
      <c r="D931" s="326"/>
      <c r="E931" s="327"/>
    </row>
    <row r="932" spans="2:5" ht="15">
      <c r="B932" s="324"/>
      <c r="C932" s="324"/>
      <c r="D932" s="326"/>
      <c r="E932" s="327"/>
    </row>
    <row r="933" spans="2:5" ht="15">
      <c r="B933" s="324"/>
      <c r="C933" s="324"/>
      <c r="D933" s="326"/>
      <c r="E933" s="327"/>
    </row>
    <row r="934" spans="2:5" ht="15">
      <c r="B934" s="324"/>
      <c r="C934" s="324"/>
      <c r="D934" s="326"/>
      <c r="E934" s="327"/>
    </row>
    <row r="935" spans="2:5" ht="15">
      <c r="B935" s="324"/>
      <c r="C935" s="324"/>
      <c r="D935" s="326"/>
      <c r="E935" s="327"/>
    </row>
    <row r="936" spans="2:5" ht="15">
      <c r="B936" s="324"/>
      <c r="C936" s="324"/>
      <c r="D936" s="326"/>
      <c r="E936" s="327"/>
    </row>
    <row r="937" spans="2:5" ht="15">
      <c r="B937" s="324"/>
      <c r="C937" s="324"/>
      <c r="D937" s="326"/>
      <c r="E937" s="327"/>
    </row>
    <row r="938" spans="2:5" ht="15">
      <c r="B938" s="324"/>
      <c r="C938" s="324"/>
      <c r="D938" s="326"/>
      <c r="E938" s="327"/>
    </row>
    <row r="939" spans="2:5" ht="15">
      <c r="B939" s="324"/>
      <c r="C939" s="324"/>
      <c r="D939" s="326"/>
      <c r="E939" s="327"/>
    </row>
    <row r="940" spans="2:5" ht="15">
      <c r="B940" s="324"/>
      <c r="C940" s="324"/>
      <c r="D940" s="326"/>
      <c r="E940" s="327"/>
    </row>
    <row r="941" spans="2:5" ht="15">
      <c r="B941" s="324"/>
      <c r="C941" s="324"/>
      <c r="D941" s="326"/>
      <c r="E941" s="327"/>
    </row>
    <row r="942" spans="2:5" ht="15">
      <c r="B942" s="324"/>
      <c r="C942" s="324"/>
      <c r="D942" s="326"/>
      <c r="E942" s="327"/>
    </row>
    <row r="943" spans="2:5" ht="15">
      <c r="B943" s="324"/>
      <c r="C943" s="324"/>
      <c r="D943" s="326"/>
      <c r="E943" s="327"/>
    </row>
    <row r="944" spans="2:5" ht="15">
      <c r="B944" s="324"/>
      <c r="C944" s="324"/>
      <c r="D944" s="326"/>
      <c r="E944" s="327"/>
    </row>
    <row r="945" spans="2:5" ht="15">
      <c r="B945" s="324"/>
      <c r="C945" s="324"/>
      <c r="D945" s="326"/>
      <c r="E945" s="327"/>
    </row>
    <row r="946" spans="2:5" ht="15">
      <c r="B946" s="324"/>
      <c r="C946" s="324"/>
      <c r="D946" s="326"/>
      <c r="E946" s="327"/>
    </row>
    <row r="947" spans="2:5" ht="15">
      <c r="B947" s="324"/>
      <c r="C947" s="324"/>
      <c r="D947" s="326"/>
      <c r="E947" s="327"/>
    </row>
    <row r="948" spans="2:5" ht="15">
      <c r="B948" s="324"/>
      <c r="C948" s="324"/>
      <c r="D948" s="326"/>
      <c r="E948" s="327"/>
    </row>
    <row r="949" spans="2:5" ht="15">
      <c r="B949" s="324"/>
      <c r="C949" s="324"/>
      <c r="D949" s="326"/>
      <c r="E949" s="327"/>
    </row>
    <row r="950" spans="2:5" ht="15">
      <c r="B950" s="324"/>
      <c r="C950" s="324"/>
      <c r="D950" s="326"/>
      <c r="E950" s="327"/>
    </row>
    <row r="951" spans="2:5" ht="15">
      <c r="B951" s="324"/>
      <c r="C951" s="324"/>
      <c r="D951" s="326"/>
      <c r="E951" s="327"/>
    </row>
    <row r="952" spans="2:5" ht="15">
      <c r="B952" s="324"/>
      <c r="C952" s="324"/>
      <c r="D952" s="326"/>
      <c r="E952" s="327"/>
    </row>
    <row r="953" spans="2:5" ht="15">
      <c r="B953" s="324"/>
      <c r="C953" s="324"/>
      <c r="D953" s="326"/>
      <c r="E953" s="327"/>
    </row>
    <row r="954" spans="2:5" ht="15">
      <c r="B954" s="324"/>
      <c r="C954" s="324"/>
      <c r="D954" s="326"/>
      <c r="E954" s="327"/>
    </row>
    <row r="955" spans="2:5" ht="15">
      <c r="B955" s="324"/>
      <c r="C955" s="324"/>
      <c r="D955" s="326"/>
      <c r="E955" s="327"/>
    </row>
    <row r="956" spans="2:5" ht="15">
      <c r="B956" s="324"/>
      <c r="C956" s="324"/>
      <c r="D956" s="326"/>
      <c r="E956" s="327"/>
    </row>
    <row r="957" spans="2:5" ht="15">
      <c r="B957" s="324"/>
      <c r="C957" s="324"/>
      <c r="D957" s="326"/>
      <c r="E957" s="327"/>
    </row>
    <row r="958" spans="2:5" ht="15">
      <c r="B958" s="324"/>
      <c r="C958" s="324"/>
      <c r="D958" s="326"/>
      <c r="E958" s="327"/>
    </row>
    <row r="959" spans="2:5" ht="15">
      <c r="B959" s="324"/>
      <c r="C959" s="324"/>
      <c r="D959" s="326"/>
      <c r="E959" s="327"/>
    </row>
    <row r="960" spans="2:5" ht="15">
      <c r="B960" s="324"/>
      <c r="C960" s="324"/>
      <c r="D960" s="326"/>
      <c r="E960" s="327"/>
    </row>
    <row r="961" spans="2:5" ht="15">
      <c r="B961" s="324"/>
      <c r="C961" s="324"/>
      <c r="D961" s="326"/>
      <c r="E961" s="327"/>
    </row>
    <row r="962" spans="2:5" ht="15">
      <c r="B962" s="324"/>
      <c r="C962" s="324"/>
      <c r="D962" s="326"/>
      <c r="E962" s="327"/>
    </row>
    <row r="963" spans="2:5" ht="15">
      <c r="B963" s="324"/>
      <c r="C963" s="324"/>
      <c r="D963" s="326"/>
      <c r="E963" s="327"/>
    </row>
    <row r="964" spans="2:5" ht="15">
      <c r="B964" s="324"/>
      <c r="C964" s="324"/>
      <c r="D964" s="326"/>
      <c r="E964" s="327"/>
    </row>
    <row r="965" spans="2:5" ht="15">
      <c r="B965" s="324"/>
      <c r="C965" s="324"/>
      <c r="D965" s="326"/>
      <c r="E965" s="327"/>
    </row>
    <row r="966" spans="2:5" ht="15">
      <c r="B966" s="324"/>
      <c r="C966" s="324"/>
      <c r="D966" s="326"/>
      <c r="E966" s="327"/>
    </row>
    <row r="967" spans="2:5" ht="15">
      <c r="B967" s="324"/>
      <c r="C967" s="324"/>
      <c r="D967" s="326"/>
      <c r="E967" s="327"/>
    </row>
    <row r="968" spans="2:5" ht="15">
      <c r="B968" s="324"/>
      <c r="C968" s="324"/>
      <c r="D968" s="326"/>
      <c r="E968" s="327"/>
    </row>
    <row r="969" spans="2:5" ht="15">
      <c r="B969" s="324"/>
      <c r="C969" s="324"/>
      <c r="D969" s="326"/>
      <c r="E969" s="327"/>
    </row>
    <row r="970" spans="2:5" ht="15">
      <c r="B970" s="324"/>
      <c r="C970" s="324"/>
      <c r="D970" s="326"/>
      <c r="E970" s="327"/>
    </row>
    <row r="971" spans="2:5" ht="15">
      <c r="B971" s="324"/>
      <c r="C971" s="324"/>
      <c r="D971" s="326"/>
      <c r="E971" s="327"/>
    </row>
    <row r="972" spans="2:5" ht="15">
      <c r="B972" s="324"/>
      <c r="C972" s="324"/>
      <c r="D972" s="326"/>
      <c r="E972" s="327"/>
    </row>
    <row r="973" spans="2:5" ht="15">
      <c r="B973" s="324"/>
      <c r="C973" s="324"/>
      <c r="D973" s="326"/>
      <c r="E973" s="327"/>
    </row>
    <row r="974" spans="2:5" ht="15">
      <c r="B974" s="324"/>
      <c r="C974" s="324"/>
      <c r="D974" s="326"/>
      <c r="E974" s="327"/>
    </row>
    <row r="975" spans="2:5" ht="15">
      <c r="B975" s="324"/>
      <c r="C975" s="324"/>
      <c r="D975" s="326"/>
      <c r="E975" s="327"/>
    </row>
    <row r="976" spans="2:5" ht="15">
      <c r="B976" s="324"/>
      <c r="C976" s="324"/>
      <c r="D976" s="326"/>
      <c r="E976" s="327"/>
    </row>
    <row r="977" spans="2:5" ht="15">
      <c r="B977" s="324"/>
      <c r="C977" s="324"/>
      <c r="D977" s="326"/>
      <c r="E977" s="327"/>
    </row>
    <row r="978" spans="2:5" ht="15">
      <c r="B978" s="324"/>
      <c r="C978" s="324"/>
      <c r="D978" s="326"/>
      <c r="E978" s="327"/>
    </row>
    <row r="979" spans="2:5" ht="15">
      <c r="B979" s="324"/>
      <c r="C979" s="324"/>
      <c r="D979" s="326"/>
      <c r="E979" s="327"/>
    </row>
    <row r="980" spans="2:5" ht="15">
      <c r="B980" s="324"/>
      <c r="C980" s="324"/>
      <c r="D980" s="326"/>
      <c r="E980" s="327"/>
    </row>
    <row r="981" spans="2:5" ht="15">
      <c r="B981" s="324"/>
      <c r="C981" s="324"/>
      <c r="D981" s="326"/>
      <c r="E981" s="327"/>
    </row>
    <row r="982" spans="2:5" ht="15">
      <c r="B982" s="324"/>
      <c r="C982" s="324"/>
      <c r="D982" s="326"/>
      <c r="E982" s="327"/>
    </row>
    <row r="983" spans="2:5" ht="15">
      <c r="B983" s="324"/>
      <c r="C983" s="324"/>
      <c r="D983" s="326"/>
      <c r="E983" s="327"/>
    </row>
    <row r="984" spans="2:5" ht="15">
      <c r="B984" s="324"/>
      <c r="C984" s="324"/>
      <c r="D984" s="326"/>
      <c r="E984" s="327"/>
    </row>
    <row r="985" spans="2:5" ht="15">
      <c r="B985" s="324"/>
      <c r="C985" s="324"/>
      <c r="D985" s="326"/>
      <c r="E985" s="327"/>
    </row>
    <row r="986" spans="2:5" ht="15">
      <c r="B986" s="324"/>
      <c r="C986" s="324"/>
      <c r="D986" s="326"/>
      <c r="E986" s="327"/>
    </row>
    <row r="987" spans="2:5" ht="15">
      <c r="B987" s="324"/>
      <c r="C987" s="324"/>
      <c r="D987" s="326"/>
      <c r="E987" s="327"/>
    </row>
    <row r="988" spans="2:5" ht="15">
      <c r="B988" s="324"/>
      <c r="C988" s="324"/>
      <c r="D988" s="326"/>
      <c r="E988" s="327"/>
    </row>
    <row r="989" spans="2:5" ht="15">
      <c r="B989" s="324"/>
      <c r="C989" s="324"/>
      <c r="D989" s="326"/>
      <c r="E989" s="327"/>
    </row>
    <row r="990" spans="2:5" ht="15">
      <c r="B990" s="324"/>
      <c r="C990" s="324"/>
      <c r="D990" s="326"/>
      <c r="E990" s="327"/>
    </row>
    <row r="991" spans="2:5" ht="15">
      <c r="B991" s="324"/>
      <c r="C991" s="324"/>
      <c r="D991" s="326"/>
      <c r="E991" s="327"/>
    </row>
    <row r="992" spans="2:5" ht="15">
      <c r="B992" s="324"/>
      <c r="C992" s="324"/>
      <c r="D992" s="326"/>
      <c r="E992" s="327"/>
    </row>
    <row r="993" spans="2:5" ht="15">
      <c r="B993" s="324"/>
      <c r="C993" s="324"/>
      <c r="D993" s="326"/>
      <c r="E993" s="327"/>
    </row>
    <row r="994" spans="2:5" ht="15">
      <c r="B994" s="324"/>
      <c r="C994" s="324"/>
      <c r="D994" s="326"/>
      <c r="E994" s="327"/>
    </row>
    <row r="995" spans="2:5" ht="15">
      <c r="B995" s="324"/>
      <c r="C995" s="324"/>
      <c r="D995" s="326"/>
      <c r="E995" s="327"/>
    </row>
    <row r="996" spans="2:5" ht="15">
      <c r="B996" s="324"/>
      <c r="C996" s="324"/>
      <c r="D996" s="326"/>
      <c r="E996" s="327"/>
    </row>
    <row r="997" spans="2:5" ht="15">
      <c r="B997" s="324"/>
      <c r="C997" s="324"/>
      <c r="D997" s="326"/>
      <c r="E997" s="327"/>
    </row>
    <row r="998" spans="2:5" ht="15">
      <c r="B998" s="324"/>
      <c r="C998" s="324"/>
      <c r="D998" s="326"/>
      <c r="E998" s="327"/>
    </row>
    <row r="999" spans="2:5" ht="15">
      <c r="B999" s="324"/>
      <c r="C999" s="324"/>
      <c r="D999" s="326"/>
      <c r="E999" s="327"/>
    </row>
    <row r="1000" spans="2:5" ht="15">
      <c r="B1000" s="324"/>
      <c r="C1000" s="324"/>
      <c r="D1000" s="326"/>
      <c r="E1000" s="327"/>
    </row>
    <row r="1001" spans="2:5" ht="15">
      <c r="B1001" s="324"/>
      <c r="C1001" s="324"/>
      <c r="D1001" s="326"/>
      <c r="E1001" s="327"/>
    </row>
    <row r="1002" spans="2:5" ht="15">
      <c r="B1002" s="324"/>
      <c r="C1002" s="324"/>
      <c r="D1002" s="326"/>
      <c r="E1002" s="327"/>
    </row>
    <row r="1003" spans="2:5" ht="15">
      <c r="B1003" s="324"/>
      <c r="C1003" s="324"/>
      <c r="D1003" s="326"/>
      <c r="E1003" s="327"/>
    </row>
    <row r="1004" spans="2:5" ht="15">
      <c r="B1004" s="324"/>
      <c r="C1004" s="324"/>
      <c r="D1004" s="326"/>
      <c r="E1004" s="327"/>
    </row>
    <row r="1005" spans="2:5" ht="15">
      <c r="B1005" s="324"/>
      <c r="C1005" s="324"/>
      <c r="D1005" s="326"/>
      <c r="E1005" s="327"/>
    </row>
    <row r="1006" spans="2:5" ht="15">
      <c r="B1006" s="324"/>
      <c r="C1006" s="324"/>
      <c r="D1006" s="326"/>
      <c r="E1006" s="327"/>
    </row>
    <row r="1007" spans="2:5" ht="15">
      <c r="B1007" s="324"/>
      <c r="C1007" s="324"/>
      <c r="D1007" s="326"/>
      <c r="E1007" s="327"/>
    </row>
    <row r="1008" spans="2:5" ht="15">
      <c r="B1008" s="324"/>
      <c r="C1008" s="324"/>
      <c r="D1008" s="326"/>
      <c r="E1008" s="327"/>
    </row>
    <row r="1009" spans="2:5" ht="15">
      <c r="B1009" s="324"/>
      <c r="C1009" s="324"/>
      <c r="D1009" s="326"/>
      <c r="E1009" s="327"/>
    </row>
    <row r="1010" spans="2:5" ht="15">
      <c r="B1010" s="324"/>
      <c r="C1010" s="324"/>
      <c r="D1010" s="326"/>
      <c r="E1010" s="327"/>
    </row>
    <row r="1011" spans="2:5" ht="15">
      <c r="B1011" s="324"/>
      <c r="C1011" s="324"/>
      <c r="D1011" s="326"/>
      <c r="E1011" s="327"/>
    </row>
    <row r="1012" spans="2:5" ht="15">
      <c r="B1012" s="324"/>
      <c r="C1012" s="324"/>
      <c r="D1012" s="326"/>
      <c r="E1012" s="327"/>
    </row>
    <row r="1013" spans="2:5" ht="15">
      <c r="B1013" s="324"/>
      <c r="C1013" s="324"/>
      <c r="D1013" s="326"/>
      <c r="E1013" s="327"/>
    </row>
    <row r="1014" spans="2:5" ht="15">
      <c r="B1014" s="324"/>
      <c r="C1014" s="324"/>
      <c r="D1014" s="326"/>
      <c r="E1014" s="327"/>
    </row>
    <row r="1015" spans="2:5" ht="15">
      <c r="B1015" s="324"/>
      <c r="C1015" s="324"/>
      <c r="D1015" s="326"/>
      <c r="E1015" s="327"/>
    </row>
    <row r="1016" spans="2:5" ht="15">
      <c r="B1016" s="324"/>
      <c r="C1016" s="324"/>
      <c r="D1016" s="326"/>
      <c r="E1016" s="327"/>
    </row>
    <row r="1017" spans="2:5" ht="15">
      <c r="B1017" s="324"/>
      <c r="C1017" s="324"/>
      <c r="D1017" s="326"/>
      <c r="E1017" s="327"/>
    </row>
    <row r="1018" spans="2:5" ht="15">
      <c r="B1018" s="324"/>
      <c r="C1018" s="324"/>
      <c r="D1018" s="326"/>
      <c r="E1018" s="327"/>
    </row>
    <row r="1019" spans="2:5" ht="15">
      <c r="B1019" s="324"/>
      <c r="C1019" s="324"/>
      <c r="D1019" s="326"/>
      <c r="E1019" s="327"/>
    </row>
    <row r="1020" spans="2:5" ht="15">
      <c r="B1020" s="324"/>
      <c r="C1020" s="324"/>
      <c r="D1020" s="326"/>
      <c r="E1020" s="327"/>
    </row>
    <row r="1021" spans="2:5" ht="15">
      <c r="B1021" s="324"/>
      <c r="C1021" s="324"/>
      <c r="D1021" s="326"/>
      <c r="E1021" s="327"/>
    </row>
    <row r="1022" spans="2:5" ht="15">
      <c r="B1022" s="324"/>
      <c r="C1022" s="324"/>
      <c r="D1022" s="326"/>
      <c r="E1022" s="327"/>
    </row>
    <row r="1023" spans="2:5" ht="15">
      <c r="B1023" s="324"/>
      <c r="C1023" s="324"/>
      <c r="D1023" s="326"/>
      <c r="E1023" s="327"/>
    </row>
    <row r="1024" spans="2:5" ht="15">
      <c r="B1024" s="324"/>
      <c r="C1024" s="324"/>
      <c r="D1024" s="326"/>
      <c r="E1024" s="327"/>
    </row>
    <row r="1025" spans="2:5" ht="15">
      <c r="B1025" s="324"/>
      <c r="C1025" s="324"/>
      <c r="D1025" s="326"/>
      <c r="E1025" s="327"/>
    </row>
    <row r="1026" spans="2:5" ht="15">
      <c r="B1026" s="324"/>
      <c r="C1026" s="324"/>
      <c r="D1026" s="326"/>
      <c r="E1026" s="327"/>
    </row>
    <row r="1027" spans="2:5" ht="15">
      <c r="B1027" s="324"/>
      <c r="C1027" s="324"/>
      <c r="D1027" s="326"/>
      <c r="E1027" s="327"/>
    </row>
    <row r="1028" spans="2:5" ht="15">
      <c r="B1028" s="324"/>
      <c r="C1028" s="324"/>
      <c r="D1028" s="326"/>
      <c r="E1028" s="327"/>
    </row>
    <row r="1029" spans="2:5" ht="15">
      <c r="B1029" s="324"/>
      <c r="C1029" s="324"/>
      <c r="D1029" s="326"/>
      <c r="E1029" s="327"/>
    </row>
    <row r="1030" spans="2:5" ht="15">
      <c r="B1030" s="324"/>
      <c r="C1030" s="324"/>
      <c r="D1030" s="326"/>
      <c r="E1030" s="327"/>
    </row>
    <row r="1031" spans="2:5" ht="15">
      <c r="B1031" s="324"/>
      <c r="C1031" s="324"/>
      <c r="D1031" s="326"/>
      <c r="E1031" s="327"/>
    </row>
    <row r="1032" spans="2:5" ht="15">
      <c r="B1032" s="324"/>
      <c r="C1032" s="324"/>
      <c r="D1032" s="326"/>
      <c r="E1032" s="327"/>
    </row>
    <row r="1033" spans="2:5" ht="15">
      <c r="B1033" s="324"/>
      <c r="C1033" s="324"/>
      <c r="D1033" s="326"/>
      <c r="E1033" s="327"/>
    </row>
    <row r="1034" spans="2:5" ht="15">
      <c r="B1034" s="324"/>
      <c r="C1034" s="324"/>
      <c r="D1034" s="326"/>
      <c r="E1034" s="327"/>
    </row>
    <row r="1035" spans="2:5" ht="15">
      <c r="B1035" s="324"/>
      <c r="C1035" s="324"/>
      <c r="D1035" s="326"/>
      <c r="E1035" s="327"/>
    </row>
    <row r="1036" spans="2:5" ht="15">
      <c r="B1036" s="324"/>
      <c r="C1036" s="324"/>
      <c r="D1036" s="326"/>
      <c r="E1036" s="327"/>
    </row>
    <row r="1037" spans="2:5" ht="15">
      <c r="B1037" s="324"/>
      <c r="C1037" s="324"/>
      <c r="D1037" s="326"/>
      <c r="E1037" s="327"/>
    </row>
    <row r="1038" spans="2:5" ht="15">
      <c r="B1038" s="324"/>
      <c r="C1038" s="324"/>
      <c r="D1038" s="326"/>
      <c r="E1038" s="327"/>
    </row>
    <row r="1039" spans="2:5" ht="15">
      <c r="B1039" s="324"/>
      <c r="C1039" s="324"/>
      <c r="D1039" s="326"/>
      <c r="E1039" s="327"/>
    </row>
    <row r="1040" spans="2:5" ht="15">
      <c r="B1040" s="324"/>
      <c r="C1040" s="324"/>
      <c r="D1040" s="326"/>
      <c r="E1040" s="327"/>
    </row>
    <row r="1041" spans="2:5" ht="15">
      <c r="B1041" s="324"/>
      <c r="C1041" s="324"/>
      <c r="D1041" s="326"/>
      <c r="E1041" s="327"/>
    </row>
    <row r="1042" spans="2:5" ht="15">
      <c r="B1042" s="324"/>
      <c r="C1042" s="324"/>
      <c r="D1042" s="326"/>
      <c r="E1042" s="327"/>
    </row>
    <row r="1043" spans="2:5" ht="15">
      <c r="B1043" s="324"/>
      <c r="C1043" s="324"/>
      <c r="D1043" s="326"/>
      <c r="E1043" s="327"/>
    </row>
    <row r="1044" spans="2:5" ht="15">
      <c r="B1044" s="324"/>
      <c r="C1044" s="324"/>
      <c r="D1044" s="326"/>
      <c r="E1044" s="327"/>
    </row>
    <row r="1045" spans="2:5" ht="15">
      <c r="B1045" s="324"/>
      <c r="C1045" s="324"/>
      <c r="D1045" s="326"/>
      <c r="E1045" s="327"/>
    </row>
    <row r="1046" spans="2:5" ht="15">
      <c r="B1046" s="324"/>
      <c r="C1046" s="324"/>
      <c r="D1046" s="326"/>
      <c r="E1046" s="327"/>
    </row>
    <row r="1047" spans="2:5" ht="15">
      <c r="B1047" s="324"/>
      <c r="C1047" s="324"/>
      <c r="D1047" s="326"/>
      <c r="E1047" s="327"/>
    </row>
    <row r="1048" spans="2:5" ht="15">
      <c r="B1048" s="324"/>
      <c r="C1048" s="324"/>
      <c r="D1048" s="326"/>
      <c r="E1048" s="327"/>
    </row>
    <row r="1049" spans="2:5" ht="15">
      <c r="B1049" s="324"/>
      <c r="C1049" s="324"/>
      <c r="D1049" s="326"/>
      <c r="E1049" s="327"/>
    </row>
    <row r="1050" spans="2:5" ht="15">
      <c r="B1050" s="324"/>
      <c r="C1050" s="324"/>
      <c r="D1050" s="326"/>
      <c r="E1050" s="327"/>
    </row>
    <row r="1051" spans="2:5" ht="15">
      <c r="B1051" s="324"/>
      <c r="C1051" s="324"/>
      <c r="D1051" s="326"/>
      <c r="E1051" s="327"/>
    </row>
    <row r="1052" spans="2:5" ht="15">
      <c r="B1052" s="324"/>
      <c r="C1052" s="324"/>
      <c r="D1052" s="326"/>
      <c r="E1052" s="327"/>
    </row>
    <row r="1053" spans="2:5" ht="15">
      <c r="B1053" s="324"/>
      <c r="C1053" s="324"/>
      <c r="D1053" s="326"/>
      <c r="E1053" s="327"/>
    </row>
    <row r="1054" spans="2:5" ht="15">
      <c r="B1054" s="324"/>
      <c r="C1054" s="324"/>
      <c r="D1054" s="326"/>
      <c r="E1054" s="327"/>
    </row>
    <row r="1055" spans="2:5" ht="15">
      <c r="B1055" s="324"/>
      <c r="C1055" s="324"/>
      <c r="D1055" s="326"/>
      <c r="E1055" s="327"/>
    </row>
    <row r="1056" spans="2:5" ht="15">
      <c r="B1056" s="324"/>
      <c r="C1056" s="324"/>
      <c r="D1056" s="326"/>
      <c r="E1056" s="327"/>
    </row>
    <row r="1057" spans="2:5" ht="15">
      <c r="B1057" s="324"/>
      <c r="C1057" s="324"/>
      <c r="D1057" s="326"/>
      <c r="E1057" s="327"/>
    </row>
    <row r="1058" spans="2:5" ht="15">
      <c r="B1058" s="324"/>
      <c r="C1058" s="324"/>
      <c r="D1058" s="326"/>
      <c r="E1058" s="327"/>
    </row>
    <row r="1059" spans="2:5" ht="15">
      <c r="B1059" s="324"/>
      <c r="C1059" s="324"/>
      <c r="D1059" s="326"/>
      <c r="E1059" s="327"/>
    </row>
    <row r="1060" spans="2:5" ht="15">
      <c r="B1060" s="324"/>
      <c r="C1060" s="324"/>
      <c r="D1060" s="326"/>
      <c r="E1060" s="327"/>
    </row>
    <row r="1061" spans="2:5" ht="15">
      <c r="B1061" s="324"/>
      <c r="C1061" s="324"/>
      <c r="D1061" s="326"/>
      <c r="E1061" s="327"/>
    </row>
    <row r="1062" spans="2:5" ht="15">
      <c r="B1062" s="324"/>
      <c r="C1062" s="324"/>
      <c r="D1062" s="326"/>
      <c r="E1062" s="327"/>
    </row>
    <row r="1063" spans="2:5" ht="15">
      <c r="B1063" s="324"/>
      <c r="C1063" s="324"/>
      <c r="D1063" s="326"/>
      <c r="E1063" s="327"/>
    </row>
    <row r="1064" spans="2:5" ht="15">
      <c r="B1064" s="324"/>
      <c r="C1064" s="324"/>
      <c r="D1064" s="326"/>
      <c r="E1064" s="327"/>
    </row>
    <row r="1065" spans="2:5" ht="15">
      <c r="B1065" s="324"/>
      <c r="C1065" s="324"/>
      <c r="D1065" s="326"/>
      <c r="E1065" s="327"/>
    </row>
    <row r="1066" spans="2:5" ht="15">
      <c r="B1066" s="324"/>
      <c r="C1066" s="324"/>
      <c r="D1066" s="326"/>
      <c r="E1066" s="327"/>
    </row>
    <row r="1067" spans="2:5" ht="15">
      <c r="B1067" s="324"/>
      <c r="C1067" s="324"/>
      <c r="D1067" s="326"/>
      <c r="E1067" s="327"/>
    </row>
    <row r="1068" spans="2:5" ht="15">
      <c r="B1068" s="324"/>
      <c r="C1068" s="324"/>
      <c r="D1068" s="326"/>
      <c r="E1068" s="327"/>
    </row>
    <row r="1069" spans="2:5" ht="15">
      <c r="B1069" s="324"/>
      <c r="C1069" s="324"/>
      <c r="D1069" s="326"/>
      <c r="E1069" s="327"/>
    </row>
    <row r="1070" spans="2:5" ht="15">
      <c r="B1070" s="324"/>
      <c r="C1070" s="324"/>
      <c r="D1070" s="326"/>
      <c r="E1070" s="327"/>
    </row>
    <row r="1071" spans="2:5" ht="15">
      <c r="B1071" s="324"/>
      <c r="C1071" s="324"/>
      <c r="D1071" s="326"/>
      <c r="E1071" s="327"/>
    </row>
    <row r="1072" spans="2:5" ht="15">
      <c r="B1072" s="324"/>
      <c r="C1072" s="324"/>
      <c r="D1072" s="326"/>
      <c r="E1072" s="327"/>
    </row>
    <row r="1073" spans="2:5" ht="15">
      <c r="B1073" s="324"/>
      <c r="C1073" s="324"/>
      <c r="D1073" s="326"/>
      <c r="E1073" s="327"/>
    </row>
    <row r="1074" spans="2:5" ht="15">
      <c r="B1074" s="324"/>
      <c r="C1074" s="324"/>
      <c r="D1074" s="326"/>
      <c r="E1074" s="327"/>
    </row>
    <row r="1075" spans="2:5" ht="15">
      <c r="B1075" s="324"/>
      <c r="C1075" s="324"/>
      <c r="D1075" s="326"/>
      <c r="E1075" s="327"/>
    </row>
    <row r="1076" spans="2:5" ht="15">
      <c r="B1076" s="324"/>
      <c r="C1076" s="324"/>
      <c r="D1076" s="326"/>
      <c r="E1076" s="327"/>
    </row>
    <row r="1077" spans="2:5" ht="15">
      <c r="B1077" s="324"/>
      <c r="C1077" s="324"/>
      <c r="D1077" s="326"/>
      <c r="E1077" s="327"/>
    </row>
    <row r="1078" spans="2:5" ht="15">
      <c r="B1078" s="324"/>
      <c r="C1078" s="324"/>
      <c r="D1078" s="326"/>
      <c r="E1078" s="327"/>
    </row>
    <row r="1079" spans="2:5" ht="15">
      <c r="B1079" s="324"/>
      <c r="C1079" s="324"/>
      <c r="D1079" s="326"/>
      <c r="E1079" s="327"/>
    </row>
    <row r="1080" spans="2:5" ht="15">
      <c r="B1080" s="324"/>
      <c r="C1080" s="324"/>
      <c r="D1080" s="326"/>
      <c r="E1080" s="327"/>
    </row>
    <row r="1081" spans="2:5" ht="15">
      <c r="B1081" s="324"/>
      <c r="C1081" s="324"/>
      <c r="D1081" s="326"/>
      <c r="E1081" s="327"/>
    </row>
    <row r="1082" spans="2:5" ht="15">
      <c r="B1082" s="324"/>
      <c r="C1082" s="324"/>
      <c r="D1082" s="326"/>
      <c r="E1082" s="327"/>
    </row>
    <row r="1083" spans="2:5" ht="15">
      <c r="B1083" s="324"/>
      <c r="C1083" s="324"/>
      <c r="D1083" s="326"/>
      <c r="E1083" s="327"/>
    </row>
    <row r="1084" spans="2:5" ht="15">
      <c r="B1084" s="324"/>
      <c r="C1084" s="324"/>
      <c r="D1084" s="326"/>
      <c r="E1084" s="327"/>
    </row>
    <row r="1085" spans="2:5" ht="15">
      <c r="B1085" s="324"/>
      <c r="C1085" s="324"/>
      <c r="D1085" s="326"/>
      <c r="E1085" s="327"/>
    </row>
    <row r="1086" spans="2:5" ht="15">
      <c r="B1086" s="324"/>
      <c r="C1086" s="324"/>
      <c r="D1086" s="326"/>
      <c r="E1086" s="327"/>
    </row>
    <row r="1087" spans="2:5" ht="15">
      <c r="B1087" s="324"/>
      <c r="C1087" s="324"/>
      <c r="D1087" s="326"/>
      <c r="E1087" s="327"/>
    </row>
    <row r="1088" spans="2:5" ht="15">
      <c r="B1088" s="324"/>
      <c r="C1088" s="324"/>
      <c r="D1088" s="326"/>
      <c r="E1088" s="327"/>
    </row>
    <row r="1089" spans="2:5" ht="15">
      <c r="B1089" s="324"/>
      <c r="C1089" s="324"/>
      <c r="D1089" s="326"/>
      <c r="E1089" s="327"/>
    </row>
    <row r="1090" spans="2:5" ht="15">
      <c r="B1090" s="324"/>
      <c r="C1090" s="324"/>
      <c r="D1090" s="326"/>
      <c r="E1090" s="327"/>
    </row>
    <row r="1091" spans="2:5" ht="15">
      <c r="B1091" s="324"/>
      <c r="C1091" s="324"/>
      <c r="D1091" s="326"/>
      <c r="E1091" s="327"/>
    </row>
    <row r="1092" spans="2:5" ht="15">
      <c r="B1092" s="324"/>
      <c r="C1092" s="324"/>
      <c r="D1092" s="326"/>
      <c r="E1092" s="327"/>
    </row>
    <row r="1093" spans="2:5" ht="15">
      <c r="B1093" s="324"/>
      <c r="C1093" s="324"/>
      <c r="D1093" s="326"/>
      <c r="E1093" s="327"/>
    </row>
    <row r="1094" spans="2:5" ht="15">
      <c r="B1094" s="324"/>
      <c r="C1094" s="324"/>
      <c r="D1094" s="326"/>
      <c r="E1094" s="327"/>
    </row>
    <row r="1095" spans="2:5" ht="15">
      <c r="B1095" s="324"/>
      <c r="C1095" s="324"/>
      <c r="D1095" s="326"/>
      <c r="E1095" s="327"/>
    </row>
    <row r="1096" spans="2:5" ht="15">
      <c r="B1096" s="324"/>
      <c r="C1096" s="324"/>
      <c r="D1096" s="326"/>
      <c r="E1096" s="327"/>
    </row>
    <row r="1097" spans="2:5" ht="15">
      <c r="B1097" s="324"/>
      <c r="C1097" s="324"/>
      <c r="D1097" s="326"/>
      <c r="E1097" s="327"/>
    </row>
    <row r="1098" spans="2:5" ht="15">
      <c r="B1098" s="324"/>
      <c r="C1098" s="324"/>
      <c r="D1098" s="326"/>
      <c r="E1098" s="327"/>
    </row>
    <row r="1099" spans="2:5" ht="15">
      <c r="B1099" s="324"/>
      <c r="C1099" s="324"/>
      <c r="D1099" s="326"/>
      <c r="E1099" s="327"/>
    </row>
    <row r="1100" spans="2:5" ht="15">
      <c r="B1100" s="324"/>
      <c r="C1100" s="324"/>
      <c r="D1100" s="326"/>
      <c r="E1100" s="327"/>
    </row>
    <row r="1101" spans="2:5" ht="15">
      <c r="B1101" s="324"/>
      <c r="C1101" s="324"/>
      <c r="D1101" s="326"/>
      <c r="E1101" s="327"/>
    </row>
    <row r="1102" spans="2:5" ht="15">
      <c r="B1102" s="324"/>
      <c r="C1102" s="324"/>
      <c r="D1102" s="326"/>
      <c r="E1102" s="327"/>
    </row>
    <row r="1103" spans="2:5" ht="15">
      <c r="B1103" s="324"/>
      <c r="C1103" s="324"/>
      <c r="D1103" s="326"/>
      <c r="E1103" s="327"/>
    </row>
    <row r="1104" spans="2:5" ht="15">
      <c r="B1104" s="324"/>
      <c r="C1104" s="324"/>
      <c r="D1104" s="326"/>
      <c r="E1104" s="327"/>
    </row>
    <row r="1105" spans="2:5" ht="15">
      <c r="B1105" s="324"/>
      <c r="C1105" s="324"/>
      <c r="D1105" s="326"/>
      <c r="E1105" s="327"/>
    </row>
    <row r="1106" spans="2:5" ht="15">
      <c r="B1106" s="324"/>
      <c r="C1106" s="324"/>
      <c r="D1106" s="326"/>
      <c r="E1106" s="327"/>
    </row>
    <row r="1107" spans="2:5" ht="15">
      <c r="B1107" s="324"/>
      <c r="C1107" s="324"/>
      <c r="D1107" s="326"/>
      <c r="E1107" s="327"/>
    </row>
    <row r="1108" spans="2:5" ht="15">
      <c r="B1108" s="324"/>
      <c r="C1108" s="324"/>
      <c r="D1108" s="326"/>
      <c r="E1108" s="327"/>
    </row>
    <row r="1109" spans="2:5" ht="15">
      <c r="B1109" s="324"/>
      <c r="C1109" s="324"/>
      <c r="D1109" s="326"/>
      <c r="E1109" s="327"/>
    </row>
    <row r="1110" spans="2:5" ht="15">
      <c r="B1110" s="324"/>
      <c r="C1110" s="324"/>
      <c r="D1110" s="326"/>
      <c r="E1110" s="327"/>
    </row>
    <row r="1111" spans="2:5" ht="15">
      <c r="B1111" s="324"/>
      <c r="C1111" s="324"/>
      <c r="D1111" s="326"/>
      <c r="E1111" s="327"/>
    </row>
    <row r="1112" spans="2:5" ht="15">
      <c r="B1112" s="324"/>
      <c r="C1112" s="324"/>
      <c r="D1112" s="326"/>
      <c r="E1112" s="327"/>
    </row>
    <row r="1113" spans="2:5" ht="15">
      <c r="B1113" s="324"/>
      <c r="C1113" s="324"/>
      <c r="D1113" s="326"/>
      <c r="E1113" s="327"/>
    </row>
    <row r="1114" spans="2:5" ht="15">
      <c r="B1114" s="324"/>
      <c r="C1114" s="324"/>
      <c r="D1114" s="326"/>
      <c r="E1114" s="327"/>
    </row>
    <row r="1115" spans="2:5" ht="15">
      <c r="B1115" s="324"/>
      <c r="C1115" s="324"/>
      <c r="D1115" s="326"/>
      <c r="E1115" s="327"/>
    </row>
    <row r="1116" spans="2:5" ht="15">
      <c r="B1116" s="324"/>
      <c r="C1116" s="324"/>
      <c r="D1116" s="326"/>
      <c r="E1116" s="327"/>
    </row>
    <row r="1117" spans="2:5" ht="15">
      <c r="B1117" s="324"/>
      <c r="C1117" s="324"/>
      <c r="D1117" s="326"/>
      <c r="E1117" s="327"/>
    </row>
    <row r="1118" spans="2:5" ht="15">
      <c r="B1118" s="324"/>
      <c r="C1118" s="324"/>
      <c r="D1118" s="326"/>
      <c r="E1118" s="327"/>
    </row>
    <row r="1119" spans="2:5" ht="15">
      <c r="B1119" s="324"/>
      <c r="C1119" s="324"/>
      <c r="D1119" s="326"/>
      <c r="E1119" s="327"/>
    </row>
    <row r="1120" spans="2:5" ht="15">
      <c r="B1120" s="324"/>
      <c r="C1120" s="324"/>
      <c r="D1120" s="326"/>
      <c r="E1120" s="327"/>
    </row>
    <row r="1121" spans="2:5" ht="15">
      <c r="B1121" s="324"/>
      <c r="C1121" s="324"/>
      <c r="D1121" s="326"/>
      <c r="E1121" s="327"/>
    </row>
    <row r="1122" spans="2:5" ht="15">
      <c r="B1122" s="324"/>
      <c r="C1122" s="324"/>
      <c r="D1122" s="326"/>
      <c r="E1122" s="327"/>
    </row>
    <row r="1123" spans="2:5" ht="15">
      <c r="B1123" s="324"/>
      <c r="C1123" s="324"/>
      <c r="D1123" s="326"/>
      <c r="E1123" s="327"/>
    </row>
    <row r="1124" spans="2:5" ht="15">
      <c r="B1124" s="324"/>
      <c r="C1124" s="324"/>
      <c r="D1124" s="326"/>
      <c r="E1124" s="327"/>
    </row>
    <row r="1125" spans="2:5" ht="15">
      <c r="B1125" s="324"/>
      <c r="C1125" s="324"/>
      <c r="D1125" s="326"/>
      <c r="E1125" s="327"/>
    </row>
    <row r="1126" spans="2:5" ht="15">
      <c r="B1126" s="324"/>
      <c r="C1126" s="324"/>
      <c r="D1126" s="326"/>
      <c r="E1126" s="327"/>
    </row>
    <row r="1127" spans="2:5" ht="15">
      <c r="B1127" s="324"/>
      <c r="C1127" s="324"/>
      <c r="D1127" s="326"/>
      <c r="E1127" s="327"/>
    </row>
    <row r="1128" spans="2:5" ht="15">
      <c r="B1128" s="324"/>
      <c r="C1128" s="324"/>
      <c r="D1128" s="326"/>
      <c r="E1128" s="327"/>
    </row>
    <row r="1129" spans="2:5" ht="15">
      <c r="B1129" s="324"/>
      <c r="C1129" s="324"/>
      <c r="D1129" s="326"/>
      <c r="E1129" s="327"/>
    </row>
    <row r="1130" spans="2:5" ht="15">
      <c r="B1130" s="324"/>
      <c r="C1130" s="324"/>
      <c r="D1130" s="326"/>
      <c r="E1130" s="327"/>
    </row>
    <row r="1131" spans="2:5" ht="15">
      <c r="B1131" s="324"/>
      <c r="C1131" s="324"/>
      <c r="D1131" s="326"/>
      <c r="E1131" s="327"/>
    </row>
    <row r="1132" spans="2:5" ht="15">
      <c r="B1132" s="324"/>
      <c r="C1132" s="324"/>
      <c r="D1132" s="326"/>
      <c r="E1132" s="327"/>
    </row>
    <row r="1133" spans="2:5" ht="15">
      <c r="B1133" s="324"/>
      <c r="C1133" s="324"/>
      <c r="D1133" s="326"/>
      <c r="E1133" s="327"/>
    </row>
    <row r="1134" spans="2:5" ht="15">
      <c r="B1134" s="324"/>
      <c r="C1134" s="324"/>
      <c r="D1134" s="326"/>
      <c r="E1134" s="327"/>
    </row>
    <row r="1135" spans="2:5" ht="15">
      <c r="B1135" s="324"/>
      <c r="C1135" s="324"/>
      <c r="D1135" s="326"/>
      <c r="E1135" s="327"/>
    </row>
    <row r="1136" spans="2:5" ht="15">
      <c r="B1136" s="324"/>
      <c r="C1136" s="324"/>
      <c r="D1136" s="326"/>
      <c r="E1136" s="327"/>
    </row>
    <row r="1137" spans="2:5" ht="15">
      <c r="B1137" s="324"/>
      <c r="C1137" s="324"/>
      <c r="D1137" s="326"/>
      <c r="E1137" s="327"/>
    </row>
    <row r="1138" spans="2:5" ht="15">
      <c r="B1138" s="324"/>
      <c r="C1138" s="324"/>
      <c r="D1138" s="326"/>
      <c r="E1138" s="327"/>
    </row>
    <row r="1139" spans="2:5" ht="15">
      <c r="B1139" s="324"/>
      <c r="C1139" s="324"/>
      <c r="D1139" s="326"/>
      <c r="E1139" s="327"/>
    </row>
    <row r="1140" spans="2:5" ht="15">
      <c r="B1140" s="324"/>
      <c r="C1140" s="324"/>
      <c r="D1140" s="326"/>
      <c r="E1140" s="327"/>
    </row>
    <row r="1141" spans="2:5" ht="15">
      <c r="B1141" s="324"/>
      <c r="C1141" s="324"/>
      <c r="D1141" s="326"/>
      <c r="E1141" s="327"/>
    </row>
    <row r="1142" spans="2:5" ht="15">
      <c r="B1142" s="324"/>
      <c r="C1142" s="324"/>
      <c r="D1142" s="326"/>
      <c r="E1142" s="327"/>
    </row>
    <row r="1143" spans="2:5" ht="15">
      <c r="B1143" s="324"/>
      <c r="C1143" s="324"/>
      <c r="D1143" s="326"/>
      <c r="E1143" s="327"/>
    </row>
    <row r="1144" spans="2:5" ht="15">
      <c r="B1144" s="324"/>
      <c r="C1144" s="324"/>
      <c r="D1144" s="326"/>
      <c r="E1144" s="327"/>
    </row>
    <row r="1145" spans="2:5" ht="15">
      <c r="B1145" s="324"/>
      <c r="C1145" s="324"/>
      <c r="D1145" s="326"/>
      <c r="E1145" s="327"/>
    </row>
    <row r="1146" spans="2:5" ht="15">
      <c r="B1146" s="324"/>
      <c r="C1146" s="324"/>
      <c r="D1146" s="326"/>
      <c r="E1146" s="327"/>
    </row>
    <row r="1147" spans="2:5" ht="15">
      <c r="B1147" s="324"/>
      <c r="C1147" s="324"/>
      <c r="D1147" s="326"/>
      <c r="E1147" s="327"/>
    </row>
    <row r="1148" spans="2:5" ht="15">
      <c r="B1148" s="324"/>
      <c r="C1148" s="324"/>
      <c r="D1148" s="326"/>
      <c r="E1148" s="327"/>
    </row>
    <row r="1149" spans="2:5" ht="15">
      <c r="B1149" s="324"/>
      <c r="C1149" s="324"/>
      <c r="D1149" s="326"/>
      <c r="E1149" s="327"/>
    </row>
    <row r="1150" spans="2:5" ht="15">
      <c r="B1150" s="324"/>
      <c r="C1150" s="324"/>
      <c r="D1150" s="326"/>
      <c r="E1150" s="327"/>
    </row>
    <row r="1151" spans="2:5" ht="15">
      <c r="B1151" s="324"/>
      <c r="C1151" s="324"/>
      <c r="D1151" s="326"/>
      <c r="E1151" s="327"/>
    </row>
    <row r="1152" spans="2:5" ht="15">
      <c r="B1152" s="324"/>
      <c r="C1152" s="324"/>
      <c r="D1152" s="326"/>
      <c r="E1152" s="327"/>
    </row>
    <row r="1153" spans="2:5" ht="15">
      <c r="B1153" s="324"/>
      <c r="C1153" s="324"/>
      <c r="D1153" s="326"/>
      <c r="E1153" s="327"/>
    </row>
    <row r="1154" spans="2:5" ht="15">
      <c r="B1154" s="324"/>
      <c r="C1154" s="324"/>
      <c r="D1154" s="326"/>
      <c r="E1154" s="327"/>
    </row>
    <row r="1155" spans="2:5" ht="15">
      <c r="B1155" s="324"/>
      <c r="C1155" s="324"/>
      <c r="D1155" s="326"/>
      <c r="E1155" s="327"/>
    </row>
    <row r="1156" spans="2:5" ht="15">
      <c r="B1156" s="324"/>
      <c r="C1156" s="324"/>
      <c r="D1156" s="326"/>
      <c r="E1156" s="327"/>
    </row>
    <row r="1157" spans="2:5" ht="15">
      <c r="B1157" s="324"/>
      <c r="C1157" s="324"/>
      <c r="D1157" s="326"/>
      <c r="E1157" s="327"/>
    </row>
    <row r="1158" spans="2:5" ht="15">
      <c r="B1158" s="324"/>
      <c r="C1158" s="324"/>
      <c r="D1158" s="326"/>
      <c r="E1158" s="327"/>
    </row>
    <row r="1159" spans="2:5" ht="15">
      <c r="B1159" s="324"/>
      <c r="C1159" s="324"/>
      <c r="D1159" s="326"/>
      <c r="E1159" s="327"/>
    </row>
    <row r="1160" spans="2:5" ht="15">
      <c r="B1160" s="324"/>
      <c r="C1160" s="324"/>
      <c r="D1160" s="326"/>
      <c r="E1160" s="327"/>
    </row>
    <row r="1161" spans="2:5" ht="15">
      <c r="B1161" s="324"/>
      <c r="C1161" s="324"/>
      <c r="D1161" s="326"/>
      <c r="E1161" s="327"/>
    </row>
    <row r="1162" spans="2:5" ht="15">
      <c r="B1162" s="324"/>
      <c r="C1162" s="324"/>
      <c r="D1162" s="326"/>
      <c r="E1162" s="327"/>
    </row>
    <row r="1163" spans="2:5" ht="15">
      <c r="B1163" s="324"/>
      <c r="C1163" s="324"/>
      <c r="D1163" s="326"/>
      <c r="E1163" s="327"/>
    </row>
    <row r="1164" spans="2:5" ht="15">
      <c r="B1164" s="324"/>
      <c r="C1164" s="324"/>
      <c r="D1164" s="326"/>
      <c r="E1164" s="327"/>
    </row>
    <row r="1165" spans="2:5" ht="15">
      <c r="B1165" s="324"/>
      <c r="C1165" s="324"/>
      <c r="D1165" s="326"/>
      <c r="E1165" s="327"/>
    </row>
    <row r="1166" spans="2:5" ht="15">
      <c r="B1166" s="324"/>
      <c r="C1166" s="324"/>
      <c r="D1166" s="326"/>
      <c r="E1166" s="327"/>
    </row>
    <row r="1167" spans="2:5" ht="15">
      <c r="B1167" s="324"/>
      <c r="C1167" s="324"/>
      <c r="D1167" s="326"/>
      <c r="E1167" s="327"/>
    </row>
    <row r="1168" spans="2:5" ht="15">
      <c r="B1168" s="324"/>
      <c r="C1168" s="324"/>
      <c r="D1168" s="326"/>
      <c r="E1168" s="327"/>
    </row>
    <row r="1169" spans="2:5" ht="15">
      <c r="B1169" s="324"/>
      <c r="C1169" s="324"/>
      <c r="D1169" s="326"/>
      <c r="E1169" s="327"/>
    </row>
    <row r="1170" spans="2:5" ht="15">
      <c r="B1170" s="324"/>
      <c r="C1170" s="324"/>
      <c r="D1170" s="326"/>
      <c r="E1170" s="327"/>
    </row>
    <row r="1171" spans="2:5" ht="15">
      <c r="B1171" s="324"/>
      <c r="C1171" s="324"/>
      <c r="D1171" s="326"/>
      <c r="E1171" s="327"/>
    </row>
    <row r="1172" spans="2:5" ht="15">
      <c r="B1172" s="324"/>
      <c r="C1172" s="324"/>
      <c r="D1172" s="326"/>
      <c r="E1172" s="327"/>
    </row>
    <row r="1173" spans="2:5" ht="15">
      <c r="B1173" s="324"/>
      <c r="C1173" s="324"/>
      <c r="D1173" s="326"/>
      <c r="E1173" s="327"/>
    </row>
    <row r="1174" spans="2:5" ht="15">
      <c r="B1174" s="324"/>
      <c r="C1174" s="324"/>
      <c r="D1174" s="326"/>
      <c r="E1174" s="327"/>
    </row>
    <row r="1175" spans="2:5" ht="15">
      <c r="B1175" s="324"/>
      <c r="C1175" s="324"/>
      <c r="D1175" s="326"/>
      <c r="E1175" s="327"/>
    </row>
    <row r="1176" spans="2:5" ht="15">
      <c r="B1176" s="324"/>
      <c r="C1176" s="324"/>
      <c r="D1176" s="326"/>
      <c r="E1176" s="327"/>
    </row>
    <row r="1177" spans="2:5" ht="15">
      <c r="B1177" s="324"/>
      <c r="C1177" s="324"/>
      <c r="D1177" s="326"/>
      <c r="E1177" s="327"/>
    </row>
    <row r="1178" spans="2:5" ht="15">
      <c r="B1178" s="324"/>
      <c r="C1178" s="324"/>
      <c r="D1178" s="326"/>
      <c r="E1178" s="327"/>
    </row>
    <row r="1179" spans="2:5" ht="15">
      <c r="B1179" s="324"/>
      <c r="C1179" s="324"/>
      <c r="D1179" s="326"/>
      <c r="E1179" s="327"/>
    </row>
    <row r="1180" spans="2:5" ht="15">
      <c r="B1180" s="324"/>
      <c r="C1180" s="324"/>
      <c r="D1180" s="326"/>
      <c r="E1180" s="327"/>
    </row>
    <row r="1181" spans="2:5" ht="15">
      <c r="B1181" s="324"/>
      <c r="C1181" s="324"/>
      <c r="D1181" s="326"/>
      <c r="E1181" s="327"/>
    </row>
    <row r="1182" spans="2:5" ht="15">
      <c r="B1182" s="324"/>
      <c r="C1182" s="324"/>
      <c r="D1182" s="326"/>
      <c r="E1182" s="327"/>
    </row>
    <row r="1183" spans="2:5" ht="15">
      <c r="B1183" s="324"/>
      <c r="C1183" s="324"/>
      <c r="D1183" s="326"/>
      <c r="E1183" s="327"/>
    </row>
    <row r="1184" spans="2:5" ht="15">
      <c r="B1184" s="324"/>
      <c r="C1184" s="324"/>
      <c r="D1184" s="326"/>
      <c r="E1184" s="327"/>
    </row>
    <row r="1185" spans="2:5" ht="15">
      <c r="B1185" s="324"/>
      <c r="C1185" s="324"/>
      <c r="D1185" s="326"/>
      <c r="E1185" s="327"/>
    </row>
    <row r="1186" spans="2:5" ht="15">
      <c r="B1186" s="324"/>
      <c r="C1186" s="324"/>
      <c r="D1186" s="326"/>
      <c r="E1186" s="327"/>
    </row>
    <row r="1187" spans="2:5" ht="15">
      <c r="B1187" s="324"/>
      <c r="C1187" s="324"/>
      <c r="D1187" s="326"/>
      <c r="E1187" s="327"/>
    </row>
    <row r="1188" spans="2:5" ht="15">
      <c r="B1188" s="324"/>
      <c r="C1188" s="324"/>
      <c r="D1188" s="326"/>
      <c r="E1188" s="327"/>
    </row>
    <row r="1189" spans="2:5" ht="15">
      <c r="B1189" s="324"/>
      <c r="C1189" s="324"/>
      <c r="D1189" s="326"/>
      <c r="E1189" s="327"/>
    </row>
    <row r="1190" spans="2:5" ht="15">
      <c r="B1190" s="324"/>
      <c r="C1190" s="324"/>
      <c r="D1190" s="326"/>
      <c r="E1190" s="327"/>
    </row>
    <row r="1191" spans="2:5" ht="15">
      <c r="B1191" s="324"/>
      <c r="C1191" s="324"/>
      <c r="D1191" s="326"/>
      <c r="E1191" s="327"/>
    </row>
    <row r="1192" spans="2:5" ht="15">
      <c r="B1192" s="324"/>
      <c r="C1192" s="324"/>
      <c r="D1192" s="326"/>
      <c r="E1192" s="327"/>
    </row>
    <row r="1193" spans="2:5" ht="15">
      <c r="B1193" s="324"/>
      <c r="C1193" s="324"/>
      <c r="D1193" s="326"/>
      <c r="E1193" s="327"/>
    </row>
    <row r="1194" spans="2:5" ht="15">
      <c r="B1194" s="324"/>
      <c r="C1194" s="324"/>
      <c r="D1194" s="326"/>
      <c r="E1194" s="327"/>
    </row>
    <row r="1195" spans="2:5" ht="15">
      <c r="B1195" s="324"/>
      <c r="C1195" s="324"/>
      <c r="D1195" s="326"/>
      <c r="E1195" s="327"/>
    </row>
    <row r="1196" spans="2:5" ht="15">
      <c r="B1196" s="324"/>
      <c r="C1196" s="324"/>
      <c r="D1196" s="326"/>
      <c r="E1196" s="327"/>
    </row>
    <row r="1197" spans="2:5" ht="15">
      <c r="B1197" s="324"/>
      <c r="C1197" s="324"/>
      <c r="D1197" s="326"/>
      <c r="E1197" s="327"/>
    </row>
    <row r="1198" spans="2:5" ht="15">
      <c r="B1198" s="324"/>
      <c r="C1198" s="324"/>
      <c r="D1198" s="326"/>
      <c r="E1198" s="327"/>
    </row>
    <row r="1199" spans="2:5" ht="15">
      <c r="B1199" s="324"/>
      <c r="C1199" s="324"/>
      <c r="D1199" s="326"/>
      <c r="E1199" s="327"/>
    </row>
    <row r="1200" spans="2:5" ht="15">
      <c r="B1200" s="324"/>
      <c r="C1200" s="324"/>
      <c r="D1200" s="326"/>
      <c r="E1200" s="327"/>
    </row>
    <row r="1201" spans="2:5" ht="15">
      <c r="B1201" s="324"/>
      <c r="C1201" s="324"/>
      <c r="D1201" s="326"/>
      <c r="E1201" s="327"/>
    </row>
    <row r="1202" spans="2:5" ht="15">
      <c r="B1202" s="324"/>
      <c r="C1202" s="324"/>
      <c r="D1202" s="326"/>
      <c r="E1202" s="327"/>
    </row>
    <row r="1203" spans="2:5" ht="15">
      <c r="B1203" s="324"/>
      <c r="C1203" s="324"/>
      <c r="D1203" s="326"/>
      <c r="E1203" s="327"/>
    </row>
    <row r="1204" spans="2:5" ht="15">
      <c r="B1204" s="324"/>
      <c r="C1204" s="324"/>
      <c r="D1204" s="326"/>
      <c r="E1204" s="327"/>
    </row>
    <row r="1205" spans="2:5" ht="15">
      <c r="B1205" s="324"/>
      <c r="C1205" s="324"/>
      <c r="D1205" s="326"/>
      <c r="E1205" s="327"/>
    </row>
    <row r="1206" spans="2:5" ht="15">
      <c r="B1206" s="324"/>
      <c r="C1206" s="324"/>
      <c r="D1206" s="326"/>
      <c r="E1206" s="327"/>
    </row>
    <row r="1207" spans="2:5" ht="15">
      <c r="B1207" s="324"/>
      <c r="C1207" s="324"/>
      <c r="D1207" s="326"/>
      <c r="E1207" s="327"/>
    </row>
    <row r="1208" spans="2:5" ht="15">
      <c r="B1208" s="324"/>
      <c r="C1208" s="324"/>
      <c r="D1208" s="326"/>
      <c r="E1208" s="327"/>
    </row>
    <row r="1209" spans="2:5" ht="15">
      <c r="B1209" s="324"/>
      <c r="C1209" s="324"/>
      <c r="D1209" s="326"/>
      <c r="E1209" s="327"/>
    </row>
    <row r="1210" spans="2:5" ht="15">
      <c r="B1210" s="324"/>
      <c r="C1210" s="324"/>
      <c r="D1210" s="326"/>
      <c r="E1210" s="327"/>
    </row>
    <row r="1211" spans="2:5" ht="15">
      <c r="B1211" s="324"/>
      <c r="C1211" s="324"/>
      <c r="D1211" s="326"/>
      <c r="E1211" s="327"/>
    </row>
    <row r="1212" spans="2:5" ht="15">
      <c r="B1212" s="324"/>
      <c r="C1212" s="324"/>
      <c r="D1212" s="326"/>
      <c r="E1212" s="327"/>
    </row>
    <row r="1213" spans="2:5" ht="15">
      <c r="B1213" s="324"/>
      <c r="C1213" s="324"/>
      <c r="D1213" s="326"/>
      <c r="E1213" s="327"/>
    </row>
    <row r="1214" spans="2:5" ht="15">
      <c r="B1214" s="324"/>
      <c r="C1214" s="324"/>
      <c r="D1214" s="326"/>
      <c r="E1214" s="327"/>
    </row>
    <row r="1215" spans="2:5" ht="15">
      <c r="B1215" s="324"/>
      <c r="C1215" s="324"/>
      <c r="D1215" s="326"/>
      <c r="E1215" s="327"/>
    </row>
    <row r="1216" spans="2:5" ht="15">
      <c r="B1216" s="324"/>
      <c r="C1216" s="324"/>
      <c r="D1216" s="326"/>
      <c r="E1216" s="327"/>
    </row>
    <row r="1217" spans="2:5" ht="15">
      <c r="B1217" s="324"/>
      <c r="C1217" s="324"/>
      <c r="D1217" s="326"/>
      <c r="E1217" s="327"/>
    </row>
    <row r="1218" spans="2:5" ht="15">
      <c r="B1218" s="324"/>
      <c r="C1218" s="324"/>
      <c r="D1218" s="326"/>
      <c r="E1218" s="327"/>
    </row>
    <row r="1219" spans="2:5" ht="15">
      <c r="B1219" s="324"/>
      <c r="C1219" s="324"/>
      <c r="D1219" s="326"/>
      <c r="E1219" s="327"/>
    </row>
    <row r="1220" spans="2:5" ht="15">
      <c r="B1220" s="324"/>
      <c r="C1220" s="324"/>
      <c r="D1220" s="326"/>
      <c r="E1220" s="327"/>
    </row>
    <row r="1221" spans="2:5" ht="15">
      <c r="B1221" s="324"/>
      <c r="C1221" s="324"/>
      <c r="D1221" s="326"/>
      <c r="E1221" s="327"/>
    </row>
    <row r="1222" spans="2:5" ht="15">
      <c r="B1222" s="324"/>
      <c r="C1222" s="324"/>
      <c r="D1222" s="326"/>
      <c r="E1222" s="327"/>
    </row>
    <row r="1223" spans="2:5" ht="15">
      <c r="B1223" s="324"/>
      <c r="C1223" s="324"/>
      <c r="D1223" s="326"/>
      <c r="E1223" s="327"/>
    </row>
    <row r="1224" spans="2:5" ht="15">
      <c r="B1224" s="324"/>
      <c r="C1224" s="324"/>
      <c r="D1224" s="326"/>
      <c r="E1224" s="327"/>
    </row>
    <row r="1225" spans="2:5" ht="15">
      <c r="B1225" s="324"/>
      <c r="C1225" s="324"/>
      <c r="D1225" s="326"/>
      <c r="E1225" s="327"/>
    </row>
    <row r="1226" spans="2:5" ht="15">
      <c r="B1226" s="324"/>
      <c r="C1226" s="324"/>
      <c r="D1226" s="326"/>
      <c r="E1226" s="327"/>
    </row>
    <row r="1227" spans="2:5" ht="15">
      <c r="B1227" s="324"/>
      <c r="C1227" s="324"/>
      <c r="D1227" s="326"/>
      <c r="E1227" s="327"/>
    </row>
    <row r="1228" spans="2:5" ht="15">
      <c r="B1228" s="324"/>
      <c r="C1228" s="324"/>
      <c r="D1228" s="326"/>
      <c r="E1228" s="327"/>
    </row>
    <row r="1229" spans="2:5" ht="15">
      <c r="B1229" s="324"/>
      <c r="C1229" s="324"/>
      <c r="D1229" s="326"/>
      <c r="E1229" s="327"/>
    </row>
    <row r="1230" spans="2:5" ht="15">
      <c r="B1230" s="324"/>
      <c r="C1230" s="324"/>
      <c r="D1230" s="326"/>
      <c r="E1230" s="327"/>
    </row>
    <row r="1231" spans="2:5" ht="15">
      <c r="B1231" s="324"/>
      <c r="C1231" s="324"/>
      <c r="D1231" s="326"/>
      <c r="E1231" s="327"/>
    </row>
    <row r="1232" spans="2:5" ht="15">
      <c r="B1232" s="324"/>
      <c r="C1232" s="324"/>
      <c r="D1232" s="326"/>
      <c r="E1232" s="327"/>
    </row>
    <row r="1233" spans="2:5" ht="15">
      <c r="B1233" s="324"/>
      <c r="C1233" s="324"/>
      <c r="D1233" s="326"/>
      <c r="E1233" s="327"/>
    </row>
    <row r="1234" spans="2:5" ht="15">
      <c r="B1234" s="324"/>
      <c r="C1234" s="324"/>
      <c r="D1234" s="326"/>
      <c r="E1234" s="327"/>
    </row>
    <row r="1235" spans="2:5" ht="15">
      <c r="B1235" s="324"/>
      <c r="C1235" s="324"/>
      <c r="D1235" s="326"/>
      <c r="E1235" s="327"/>
    </row>
    <row r="1236" spans="2:5" ht="15">
      <c r="B1236" s="324"/>
      <c r="C1236" s="324"/>
      <c r="D1236" s="326"/>
      <c r="E1236" s="327"/>
    </row>
    <row r="1237" spans="2:5" ht="15">
      <c r="B1237" s="324"/>
      <c r="C1237" s="324"/>
      <c r="D1237" s="326"/>
      <c r="E1237" s="327"/>
    </row>
    <row r="1238" spans="2:5" ht="15">
      <c r="B1238" s="324"/>
      <c r="C1238" s="324"/>
      <c r="D1238" s="326"/>
      <c r="E1238" s="327"/>
    </row>
    <row r="1239" spans="2:5" ht="15">
      <c r="B1239" s="324"/>
      <c r="C1239" s="324"/>
      <c r="D1239" s="326"/>
      <c r="E1239" s="327"/>
    </row>
    <row r="1240" spans="2:5" ht="15">
      <c r="B1240" s="324"/>
      <c r="C1240" s="324"/>
      <c r="D1240" s="326"/>
      <c r="E1240" s="327"/>
    </row>
    <row r="1241" spans="2:5" ht="15">
      <c r="B1241" s="324"/>
      <c r="C1241" s="324"/>
      <c r="D1241" s="326"/>
      <c r="E1241" s="327"/>
    </row>
    <row r="1242" spans="2:5" ht="15">
      <c r="B1242" s="324"/>
      <c r="C1242" s="324"/>
      <c r="D1242" s="326"/>
      <c r="E1242" s="327"/>
    </row>
    <row r="1243" spans="2:5" ht="15">
      <c r="B1243" s="324"/>
      <c r="C1243" s="324"/>
      <c r="D1243" s="326"/>
      <c r="E1243" s="327"/>
    </row>
    <row r="1244" spans="2:5" ht="15">
      <c r="B1244" s="324"/>
      <c r="C1244" s="324"/>
      <c r="D1244" s="326"/>
      <c r="E1244" s="327"/>
    </row>
    <row r="1245" spans="2:5" ht="15">
      <c r="B1245" s="324"/>
      <c r="C1245" s="324"/>
      <c r="D1245" s="326"/>
      <c r="E1245" s="327"/>
    </row>
    <row r="1246" spans="2:5" ht="15">
      <c r="B1246" s="324"/>
      <c r="C1246" s="324"/>
      <c r="D1246" s="326"/>
      <c r="E1246" s="327"/>
    </row>
    <row r="1247" spans="2:5" ht="15">
      <c r="B1247" s="324"/>
      <c r="C1247" s="324"/>
      <c r="D1247" s="326"/>
      <c r="E1247" s="327"/>
    </row>
    <row r="1248" spans="2:5" ht="15">
      <c r="B1248" s="324"/>
      <c r="C1248" s="324"/>
      <c r="D1248" s="326"/>
      <c r="E1248" s="327"/>
    </row>
    <row r="1249" spans="2:5" ht="15">
      <c r="B1249" s="324"/>
      <c r="C1249" s="324"/>
      <c r="D1249" s="326"/>
      <c r="E1249" s="327"/>
    </row>
    <row r="1250" spans="2:5" ht="15">
      <c r="B1250" s="324"/>
      <c r="C1250" s="324"/>
      <c r="D1250" s="326"/>
      <c r="E1250" s="327"/>
    </row>
    <row r="1251" spans="2:5" ht="15">
      <c r="B1251" s="324"/>
      <c r="C1251" s="324"/>
      <c r="D1251" s="326"/>
      <c r="E1251" s="327"/>
    </row>
    <row r="1252" spans="2:5" ht="15">
      <c r="B1252" s="324"/>
      <c r="C1252" s="324"/>
      <c r="D1252" s="326"/>
      <c r="E1252" s="327"/>
    </row>
    <row r="1253" spans="2:5" ht="15">
      <c r="B1253" s="324"/>
      <c r="C1253" s="324"/>
      <c r="D1253" s="326"/>
      <c r="E1253" s="327"/>
    </row>
    <row r="1254" spans="2:5" ht="15">
      <c r="B1254" s="324"/>
      <c r="C1254" s="324"/>
      <c r="D1254" s="326"/>
      <c r="E1254" s="327"/>
    </row>
    <row r="1255" spans="2:5" ht="15">
      <c r="B1255" s="324"/>
      <c r="C1255" s="324"/>
      <c r="D1255" s="326"/>
      <c r="E1255" s="327"/>
    </row>
    <row r="1256" spans="2:5" ht="15">
      <c r="B1256" s="324"/>
      <c r="C1256" s="324"/>
      <c r="D1256" s="326"/>
      <c r="E1256" s="327"/>
    </row>
    <row r="1257" spans="2:5" ht="15">
      <c r="B1257" s="324"/>
      <c r="C1257" s="324"/>
      <c r="D1257" s="326"/>
      <c r="E1257" s="327"/>
    </row>
    <row r="1258" spans="2:5" ht="15">
      <c r="B1258" s="324"/>
      <c r="C1258" s="324"/>
      <c r="D1258" s="326"/>
      <c r="E1258" s="327"/>
    </row>
    <row r="1259" spans="2:5" ht="15">
      <c r="B1259" s="324"/>
      <c r="C1259" s="324"/>
      <c r="D1259" s="326"/>
      <c r="E1259" s="327"/>
    </row>
    <row r="1260" spans="2:5" ht="15">
      <c r="B1260" s="324"/>
      <c r="C1260" s="324"/>
      <c r="D1260" s="326"/>
      <c r="E1260" s="327"/>
    </row>
    <row r="1261" spans="2:5" ht="15">
      <c r="B1261" s="324"/>
      <c r="C1261" s="324"/>
      <c r="D1261" s="326"/>
      <c r="E1261" s="327"/>
    </row>
    <row r="1262" spans="2:5" ht="15">
      <c r="B1262" s="324"/>
      <c r="C1262" s="324"/>
      <c r="D1262" s="326"/>
      <c r="E1262" s="327"/>
    </row>
    <row r="1263" spans="2:5" ht="15">
      <c r="B1263" s="324"/>
      <c r="C1263" s="324"/>
      <c r="D1263" s="326"/>
      <c r="E1263" s="327"/>
    </row>
    <row r="1264" spans="2:5" ht="15">
      <c r="B1264" s="324"/>
      <c r="C1264" s="324"/>
      <c r="D1264" s="326"/>
      <c r="E1264" s="327"/>
    </row>
    <row r="1265" spans="2:5" ht="15">
      <c r="B1265" s="324"/>
      <c r="C1265" s="324"/>
      <c r="D1265" s="326"/>
      <c r="E1265" s="327"/>
    </row>
    <row r="1266" spans="2:5" ht="15">
      <c r="B1266" s="324"/>
      <c r="C1266" s="324"/>
      <c r="D1266" s="326"/>
      <c r="E1266" s="327"/>
    </row>
    <row r="1267" spans="2:5" ht="15">
      <c r="B1267" s="324"/>
      <c r="C1267" s="324"/>
      <c r="D1267" s="326"/>
      <c r="E1267" s="327"/>
    </row>
    <row r="1268" spans="2:5" ht="15">
      <c r="B1268" s="324"/>
      <c r="C1268" s="324"/>
      <c r="D1268" s="326"/>
      <c r="E1268" s="327"/>
    </row>
    <row r="1269" spans="2:5" ht="15">
      <c r="B1269" s="324"/>
      <c r="C1269" s="324"/>
      <c r="D1269" s="326"/>
      <c r="E1269" s="327"/>
    </row>
    <row r="1270" spans="2:5" ht="15">
      <c r="B1270" s="324"/>
      <c r="C1270" s="324"/>
      <c r="D1270" s="326"/>
      <c r="E1270" s="327"/>
    </row>
    <row r="1271" spans="2:5" ht="15">
      <c r="B1271" s="324"/>
      <c r="C1271" s="324"/>
      <c r="D1271" s="326"/>
      <c r="E1271" s="327"/>
    </row>
    <row r="1272" spans="2:5" ht="15">
      <c r="B1272" s="324"/>
      <c r="C1272" s="324"/>
      <c r="D1272" s="326"/>
      <c r="E1272" s="327"/>
    </row>
    <row r="1273" spans="2:5" ht="15">
      <c r="B1273" s="324"/>
      <c r="C1273" s="324"/>
      <c r="D1273" s="326"/>
      <c r="E1273" s="327"/>
    </row>
    <row r="1274" spans="2:5" ht="15">
      <c r="B1274" s="324"/>
      <c r="C1274" s="324"/>
      <c r="D1274" s="326"/>
      <c r="E1274" s="327"/>
    </row>
    <row r="1275" spans="2:5" ht="15">
      <c r="B1275" s="324"/>
      <c r="C1275" s="324"/>
      <c r="D1275" s="326"/>
      <c r="E1275" s="327"/>
    </row>
    <row r="1276" spans="2:5" ht="15">
      <c r="B1276" s="324"/>
      <c r="C1276" s="324"/>
      <c r="D1276" s="326"/>
      <c r="E1276" s="327"/>
    </row>
    <row r="1277" spans="2:5" ht="15">
      <c r="B1277" s="324"/>
      <c r="C1277" s="324"/>
      <c r="D1277" s="326"/>
      <c r="E1277" s="327"/>
    </row>
    <row r="1278" spans="2:5" ht="15">
      <c r="B1278" s="324"/>
      <c r="C1278" s="324"/>
      <c r="D1278" s="326"/>
      <c r="E1278" s="327"/>
    </row>
    <row r="1279" spans="2:5" ht="15">
      <c r="B1279" s="324"/>
      <c r="C1279" s="324"/>
      <c r="D1279" s="326"/>
      <c r="E1279" s="327"/>
    </row>
    <row r="1280" spans="2:5" ht="15">
      <c r="B1280" s="324"/>
      <c r="C1280" s="324"/>
      <c r="D1280" s="326"/>
      <c r="E1280" s="327"/>
    </row>
    <row r="1281" spans="2:5" ht="15">
      <c r="B1281" s="324"/>
      <c r="C1281" s="324"/>
      <c r="D1281" s="326"/>
      <c r="E1281" s="327"/>
    </row>
    <row r="1282" spans="2:5" ht="15">
      <c r="B1282" s="324"/>
      <c r="C1282" s="324"/>
      <c r="D1282" s="326"/>
      <c r="E1282" s="327"/>
    </row>
    <row r="1283" spans="2:5" ht="15">
      <c r="B1283" s="324"/>
      <c r="C1283" s="324"/>
      <c r="D1283" s="326"/>
      <c r="E1283" s="327"/>
    </row>
    <row r="1284" spans="2:5" ht="15">
      <c r="B1284" s="324"/>
      <c r="C1284" s="324"/>
      <c r="D1284" s="326"/>
      <c r="E1284" s="327"/>
    </row>
    <row r="1285" spans="2:5" ht="15">
      <c r="B1285" s="324"/>
      <c r="C1285" s="324"/>
      <c r="D1285" s="326"/>
      <c r="E1285" s="327"/>
    </row>
    <row r="1286" spans="2:5" ht="15">
      <c r="B1286" s="324"/>
      <c r="C1286" s="324"/>
      <c r="D1286" s="326"/>
      <c r="E1286" s="327"/>
    </row>
    <row r="1287" spans="2:5" ht="15">
      <c r="B1287" s="324"/>
      <c r="C1287" s="324"/>
      <c r="D1287" s="326"/>
      <c r="E1287" s="327"/>
    </row>
    <row r="1288" spans="2:5" ht="15">
      <c r="B1288" s="324"/>
      <c r="C1288" s="324"/>
      <c r="D1288" s="326"/>
      <c r="E1288" s="327"/>
    </row>
    <row r="1289" spans="2:5" ht="15">
      <c r="B1289" s="324"/>
      <c r="C1289" s="324"/>
      <c r="D1289" s="326"/>
      <c r="E1289" s="327"/>
    </row>
    <row r="1290" spans="2:5" ht="15">
      <c r="B1290" s="324"/>
      <c r="C1290" s="324"/>
      <c r="D1290" s="326"/>
      <c r="E1290" s="327"/>
    </row>
    <row r="1291" spans="2:5" ht="15">
      <c r="B1291" s="324"/>
      <c r="C1291" s="324"/>
      <c r="D1291" s="326"/>
      <c r="E1291" s="327"/>
    </row>
    <row r="1292" spans="2:5" ht="15">
      <c r="B1292" s="324"/>
      <c r="C1292" s="324"/>
      <c r="D1292" s="326"/>
      <c r="E1292" s="327"/>
    </row>
    <row r="1293" spans="2:5" ht="15">
      <c r="B1293" s="324"/>
      <c r="C1293" s="324"/>
      <c r="D1293" s="326"/>
      <c r="E1293" s="327"/>
    </row>
    <row r="1294" spans="2:5" ht="15">
      <c r="B1294" s="324"/>
      <c r="C1294" s="324"/>
      <c r="D1294" s="326"/>
      <c r="E1294" s="327"/>
    </row>
    <row r="1295" spans="2:5" ht="15">
      <c r="B1295" s="324"/>
      <c r="C1295" s="324"/>
      <c r="D1295" s="326"/>
      <c r="E1295" s="327"/>
    </row>
    <row r="1296" spans="2:5" ht="15">
      <c r="B1296" s="324"/>
      <c r="C1296" s="324"/>
      <c r="D1296" s="326"/>
      <c r="E1296" s="327"/>
    </row>
    <row r="1297" spans="2:5" ht="15">
      <c r="B1297" s="324"/>
      <c r="C1297" s="324"/>
      <c r="D1297" s="326"/>
      <c r="E1297" s="327"/>
    </row>
    <row r="1298" spans="2:5" ht="15">
      <c r="B1298" s="324"/>
      <c r="C1298" s="324"/>
      <c r="D1298" s="326"/>
      <c r="E1298" s="327"/>
    </row>
    <row r="1299" spans="2:5" ht="15">
      <c r="B1299" s="324"/>
      <c r="C1299" s="324"/>
      <c r="D1299" s="326"/>
      <c r="E1299" s="327"/>
    </row>
    <row r="1300" spans="2:5" ht="15">
      <c r="B1300" s="324"/>
      <c r="C1300" s="324"/>
      <c r="D1300" s="326"/>
      <c r="E1300" s="327"/>
    </row>
    <row r="1301" spans="2:5" ht="15">
      <c r="B1301" s="324"/>
      <c r="C1301" s="324"/>
      <c r="D1301" s="326"/>
      <c r="E1301" s="327"/>
    </row>
    <row r="1302" spans="2:5" ht="15">
      <c r="B1302" s="324"/>
      <c r="C1302" s="324"/>
      <c r="D1302" s="326"/>
      <c r="E1302" s="327"/>
    </row>
    <row r="1303" spans="2:5" ht="15">
      <c r="B1303" s="324"/>
      <c r="C1303" s="324"/>
      <c r="D1303" s="326"/>
      <c r="E1303" s="327"/>
    </row>
    <row r="1304" spans="2:5" ht="15">
      <c r="B1304" s="324"/>
      <c r="C1304" s="324"/>
      <c r="D1304" s="326"/>
      <c r="E1304" s="327"/>
    </row>
    <row r="1305" spans="2:5" ht="15">
      <c r="B1305" s="324"/>
      <c r="C1305" s="324"/>
      <c r="D1305" s="326"/>
      <c r="E1305" s="327"/>
    </row>
    <row r="1306" spans="2:5" ht="15">
      <c r="B1306" s="324"/>
      <c r="C1306" s="324"/>
      <c r="D1306" s="326"/>
      <c r="E1306" s="327"/>
    </row>
    <row r="1307" spans="2:5" ht="15">
      <c r="B1307" s="324"/>
      <c r="C1307" s="324"/>
      <c r="D1307" s="326"/>
      <c r="E1307" s="327"/>
    </row>
    <row r="1308" spans="2:5" ht="15">
      <c r="B1308" s="324"/>
      <c r="C1308" s="324"/>
      <c r="D1308" s="326"/>
      <c r="E1308" s="327"/>
    </row>
    <row r="1309" spans="2:5" ht="15">
      <c r="B1309" s="324"/>
      <c r="C1309" s="324"/>
      <c r="D1309" s="326"/>
      <c r="E1309" s="327"/>
    </row>
    <row r="1310" spans="2:5" ht="15">
      <c r="B1310" s="324"/>
      <c r="C1310" s="324"/>
      <c r="D1310" s="326"/>
      <c r="E1310" s="327"/>
    </row>
    <row r="1311" spans="2:5" ht="15">
      <c r="B1311" s="324"/>
      <c r="C1311" s="324"/>
      <c r="D1311" s="326"/>
      <c r="E1311" s="327"/>
    </row>
    <row r="1312" spans="2:5" ht="15">
      <c r="B1312" s="324"/>
      <c r="C1312" s="324"/>
      <c r="D1312" s="326"/>
      <c r="E1312" s="327"/>
    </row>
    <row r="1313" spans="2:5" ht="15">
      <c r="B1313" s="324"/>
      <c r="C1313" s="324"/>
      <c r="D1313" s="326"/>
      <c r="E1313" s="327"/>
    </row>
    <row r="1314" spans="2:5" ht="15">
      <c r="B1314" s="324"/>
      <c r="C1314" s="324"/>
      <c r="D1314" s="326"/>
      <c r="E1314" s="327"/>
    </row>
    <row r="1315" spans="2:5" ht="15">
      <c r="B1315" s="324"/>
      <c r="C1315" s="324"/>
      <c r="D1315" s="326"/>
      <c r="E1315" s="327"/>
    </row>
    <row r="1316" spans="2:5" ht="15">
      <c r="B1316" s="324"/>
      <c r="C1316" s="324"/>
      <c r="D1316" s="326"/>
      <c r="E1316" s="327"/>
    </row>
    <row r="1317" spans="2:5" ht="15">
      <c r="B1317" s="324"/>
      <c r="C1317" s="324"/>
      <c r="D1317" s="326"/>
      <c r="E1317" s="327"/>
    </row>
    <row r="1318" spans="2:5" ht="15">
      <c r="B1318" s="324"/>
      <c r="C1318" s="324"/>
      <c r="D1318" s="326"/>
      <c r="E1318" s="327"/>
    </row>
    <row r="1319" spans="2:5" ht="15">
      <c r="B1319" s="324"/>
      <c r="C1319" s="324"/>
      <c r="D1319" s="326"/>
      <c r="E1319" s="327"/>
    </row>
    <row r="1320" spans="2:5" ht="15">
      <c r="B1320" s="324"/>
      <c r="C1320" s="324"/>
      <c r="D1320" s="326"/>
      <c r="E1320" s="327"/>
    </row>
    <row r="1321" spans="2:5" ht="15">
      <c r="B1321" s="324"/>
      <c r="C1321" s="324"/>
      <c r="D1321" s="326"/>
      <c r="E1321" s="327"/>
    </row>
    <row r="1322" spans="2:5" ht="15">
      <c r="B1322" s="324"/>
      <c r="C1322" s="324"/>
      <c r="D1322" s="326"/>
      <c r="E1322" s="327"/>
    </row>
    <row r="1323" spans="2:5" ht="15">
      <c r="B1323" s="324"/>
      <c r="C1323" s="324"/>
      <c r="D1323" s="326"/>
      <c r="E1323" s="327"/>
    </row>
    <row r="1324" spans="2:5" ht="15">
      <c r="B1324" s="324"/>
      <c r="C1324" s="324"/>
      <c r="D1324" s="326"/>
      <c r="E1324" s="327"/>
    </row>
    <row r="1325" spans="2:5" ht="15">
      <c r="B1325" s="324"/>
      <c r="C1325" s="324"/>
      <c r="D1325" s="326"/>
      <c r="E1325" s="327"/>
    </row>
    <row r="1326" spans="2:5" ht="15">
      <c r="B1326" s="324"/>
      <c r="C1326" s="324"/>
      <c r="D1326" s="326"/>
      <c r="E1326" s="327"/>
    </row>
    <row r="1327" spans="2:5" ht="15">
      <c r="B1327" s="324"/>
      <c r="C1327" s="324"/>
      <c r="D1327" s="326"/>
      <c r="E1327" s="327"/>
    </row>
    <row r="1328" spans="2:5" ht="15">
      <c r="B1328" s="324"/>
      <c r="C1328" s="324"/>
      <c r="D1328" s="326"/>
      <c r="E1328" s="327"/>
    </row>
    <row r="1329" spans="2:5" ht="15">
      <c r="B1329" s="324"/>
      <c r="C1329" s="324"/>
      <c r="D1329" s="326"/>
      <c r="E1329" s="327"/>
    </row>
    <row r="1330" spans="2:5" ht="15">
      <c r="B1330" s="324"/>
      <c r="C1330" s="324"/>
      <c r="D1330" s="326"/>
      <c r="E1330" s="327"/>
    </row>
    <row r="1331" spans="2:5" ht="15">
      <c r="B1331" s="324"/>
      <c r="C1331" s="324"/>
      <c r="D1331" s="326"/>
      <c r="E1331" s="327"/>
    </row>
    <row r="1332" spans="2:5" ht="15">
      <c r="B1332" s="324"/>
      <c r="C1332" s="324"/>
      <c r="D1332" s="326"/>
      <c r="E1332" s="327"/>
    </row>
    <row r="1333" spans="2:5" ht="15">
      <c r="B1333" s="324"/>
      <c r="C1333" s="324"/>
      <c r="D1333" s="326"/>
      <c r="E1333" s="327"/>
    </row>
    <row r="1334" spans="2:5" ht="15">
      <c r="B1334" s="324"/>
      <c r="C1334" s="324"/>
      <c r="D1334" s="326"/>
      <c r="E1334" s="327"/>
    </row>
    <row r="1335" spans="2:5" ht="15">
      <c r="B1335" s="324"/>
      <c r="C1335" s="324"/>
      <c r="D1335" s="326"/>
      <c r="E1335" s="327"/>
    </row>
    <row r="1336" spans="2:5" ht="15">
      <c r="B1336" s="324"/>
      <c r="C1336" s="324"/>
      <c r="D1336" s="326"/>
      <c r="E1336" s="327"/>
    </row>
    <row r="1337" spans="2:5" ht="15">
      <c r="B1337" s="324"/>
      <c r="C1337" s="324"/>
      <c r="D1337" s="326"/>
      <c r="E1337" s="327"/>
    </row>
    <row r="1338" spans="2:5" ht="15">
      <c r="B1338" s="324"/>
      <c r="C1338" s="324"/>
      <c r="D1338" s="326"/>
      <c r="E1338" s="327"/>
    </row>
    <row r="1339" spans="2:5" ht="15">
      <c r="B1339" s="324"/>
      <c r="C1339" s="324"/>
      <c r="D1339" s="326"/>
      <c r="E1339" s="327"/>
    </row>
    <row r="1340" spans="2:5" ht="15">
      <c r="B1340" s="324"/>
      <c r="C1340" s="324"/>
      <c r="D1340" s="326"/>
      <c r="E1340" s="327"/>
    </row>
    <row r="1341" spans="2:5" ht="15">
      <c r="B1341" s="324"/>
      <c r="C1341" s="324"/>
      <c r="D1341" s="326"/>
      <c r="E1341" s="327"/>
    </row>
    <row r="1342" spans="2:5" ht="15">
      <c r="B1342" s="324"/>
      <c r="C1342" s="324"/>
      <c r="D1342" s="326"/>
      <c r="E1342" s="327"/>
    </row>
    <row r="1343" spans="2:5" ht="15">
      <c r="B1343" s="324"/>
      <c r="C1343" s="324"/>
      <c r="D1343" s="326"/>
      <c r="E1343" s="327"/>
    </row>
    <row r="1344" spans="2:5" ht="15">
      <c r="B1344" s="324"/>
      <c r="C1344" s="324"/>
      <c r="D1344" s="326"/>
      <c r="E1344" s="327"/>
    </row>
    <row r="1345" spans="2:5" ht="15">
      <c r="B1345" s="324"/>
      <c r="C1345" s="324"/>
      <c r="D1345" s="326"/>
      <c r="E1345" s="327"/>
    </row>
    <row r="1346" spans="2:5" ht="15">
      <c r="B1346" s="324"/>
      <c r="C1346" s="324"/>
      <c r="D1346" s="326"/>
      <c r="E1346" s="327"/>
    </row>
    <row r="1347" spans="2:5" ht="15">
      <c r="B1347" s="324"/>
      <c r="C1347" s="324"/>
      <c r="D1347" s="326"/>
      <c r="E1347" s="327"/>
    </row>
    <row r="1348" spans="2:5" ht="15">
      <c r="B1348" s="324"/>
      <c r="C1348" s="324"/>
      <c r="D1348" s="326"/>
      <c r="E1348" s="327"/>
    </row>
    <row r="1349" spans="2:5" ht="15">
      <c r="B1349" s="324"/>
      <c r="C1349" s="324"/>
      <c r="D1349" s="326"/>
      <c r="E1349" s="327"/>
    </row>
    <row r="1350" spans="2:5" ht="15">
      <c r="B1350" s="324"/>
      <c r="C1350" s="324"/>
      <c r="D1350" s="326"/>
      <c r="E1350" s="327"/>
    </row>
    <row r="1351" spans="2:5" ht="15">
      <c r="B1351" s="324"/>
      <c r="C1351" s="324"/>
      <c r="D1351" s="326"/>
      <c r="E1351" s="327"/>
    </row>
    <row r="1352" spans="2:5" ht="15">
      <c r="B1352" s="324"/>
      <c r="C1352" s="324"/>
      <c r="D1352" s="326"/>
      <c r="E1352" s="327"/>
    </row>
    <row r="1353" spans="2:5" ht="15">
      <c r="B1353" s="324"/>
      <c r="C1353" s="324"/>
      <c r="D1353" s="326"/>
      <c r="E1353" s="327"/>
    </row>
    <row r="1354" spans="2:5" ht="15">
      <c r="B1354" s="324"/>
      <c r="C1354" s="324"/>
      <c r="D1354" s="326"/>
      <c r="E1354" s="327"/>
    </row>
    <row r="1355" spans="2:5" ht="15">
      <c r="B1355" s="324"/>
      <c r="C1355" s="324"/>
      <c r="D1355" s="326"/>
      <c r="E1355" s="327"/>
    </row>
    <row r="1356" spans="2:5" ht="15">
      <c r="B1356" s="324"/>
      <c r="C1356" s="324"/>
      <c r="D1356" s="326"/>
      <c r="E1356" s="327"/>
    </row>
    <row r="1357" spans="2:5" ht="15">
      <c r="B1357" s="324"/>
      <c r="C1357" s="324"/>
      <c r="D1357" s="326"/>
      <c r="E1357" s="327"/>
    </row>
    <row r="1358" spans="2:5" ht="15">
      <c r="B1358" s="324"/>
      <c r="C1358" s="324"/>
      <c r="D1358" s="326"/>
      <c r="E1358" s="327"/>
    </row>
    <row r="1359" spans="2:5" ht="15">
      <c r="B1359" s="324"/>
      <c r="C1359" s="324"/>
      <c r="D1359" s="326"/>
      <c r="E1359" s="327"/>
    </row>
    <row r="1360" spans="2:5" ht="15">
      <c r="B1360" s="324"/>
      <c r="C1360" s="324"/>
      <c r="D1360" s="326"/>
      <c r="E1360" s="327"/>
    </row>
    <row r="1361" spans="2:5" ht="15">
      <c r="B1361" s="324"/>
      <c r="C1361" s="324"/>
      <c r="D1361" s="326"/>
      <c r="E1361" s="327"/>
    </row>
    <row r="1362" spans="2:5" ht="15">
      <c r="B1362" s="324"/>
      <c r="C1362" s="324"/>
      <c r="D1362" s="326"/>
      <c r="E1362" s="327"/>
    </row>
    <row r="1363" spans="2:5" ht="15">
      <c r="B1363" s="324"/>
      <c r="C1363" s="324"/>
      <c r="D1363" s="326"/>
      <c r="E1363" s="327"/>
    </row>
    <row r="1364" spans="2:5" ht="15">
      <c r="B1364" s="324"/>
      <c r="C1364" s="324"/>
      <c r="D1364" s="326"/>
      <c r="E1364" s="327"/>
    </row>
    <row r="1365" spans="2:5" ht="15">
      <c r="B1365" s="324"/>
      <c r="C1365" s="324"/>
      <c r="D1365" s="326"/>
      <c r="E1365" s="327"/>
    </row>
    <row r="1366" spans="2:5" ht="15">
      <c r="B1366" s="324"/>
      <c r="C1366" s="324"/>
      <c r="D1366" s="326"/>
      <c r="E1366" s="327"/>
    </row>
    <row r="1367" spans="2:5" ht="15">
      <c r="B1367" s="324"/>
      <c r="C1367" s="324"/>
      <c r="D1367" s="326"/>
      <c r="E1367" s="327"/>
    </row>
    <row r="1368" spans="2:5" ht="15">
      <c r="B1368" s="324"/>
      <c r="C1368" s="324"/>
      <c r="D1368" s="326"/>
      <c r="E1368" s="327"/>
    </row>
    <row r="1369" spans="2:5" ht="15">
      <c r="B1369" s="324"/>
      <c r="C1369" s="324"/>
      <c r="D1369" s="326"/>
      <c r="E1369" s="327"/>
    </row>
    <row r="1370" spans="2:5" ht="15">
      <c r="B1370" s="324"/>
      <c r="C1370" s="324"/>
      <c r="D1370" s="326"/>
      <c r="E1370" s="327"/>
    </row>
    <row r="1371" spans="2:5" ht="15">
      <c r="B1371" s="324"/>
      <c r="C1371" s="324"/>
      <c r="D1371" s="326"/>
      <c r="E1371" s="327"/>
    </row>
    <row r="1372" spans="2:5" ht="15">
      <c r="B1372" s="324"/>
      <c r="C1372" s="324"/>
      <c r="D1372" s="326"/>
      <c r="E1372" s="327"/>
    </row>
    <row r="1373" spans="2:5" ht="15">
      <c r="B1373" s="324"/>
      <c r="C1373" s="324"/>
      <c r="D1373" s="326"/>
      <c r="E1373" s="327"/>
    </row>
    <row r="1374" spans="2:5" ht="15">
      <c r="B1374" s="324"/>
      <c r="C1374" s="324"/>
      <c r="D1374" s="326"/>
      <c r="E1374" s="327"/>
    </row>
    <row r="1375" spans="2:5" ht="15">
      <c r="B1375" s="324"/>
      <c r="C1375" s="324"/>
      <c r="D1375" s="326"/>
      <c r="E1375" s="327"/>
    </row>
    <row r="1376" spans="2:5" ht="15">
      <c r="B1376" s="324"/>
      <c r="C1376" s="324"/>
      <c r="D1376" s="326"/>
      <c r="E1376" s="327"/>
    </row>
    <row r="1377" spans="2:5" ht="15">
      <c r="B1377" s="324"/>
      <c r="C1377" s="324"/>
      <c r="D1377" s="326"/>
      <c r="E1377" s="327"/>
    </row>
    <row r="1378" spans="2:5" ht="15">
      <c r="B1378" s="324"/>
      <c r="C1378" s="324"/>
      <c r="D1378" s="326"/>
      <c r="E1378" s="327"/>
    </row>
    <row r="1379" spans="2:5" ht="15">
      <c r="B1379" s="324"/>
      <c r="C1379" s="324"/>
      <c r="D1379" s="326"/>
      <c r="E1379" s="327"/>
    </row>
    <row r="1380" spans="2:5" ht="15">
      <c r="B1380" s="324"/>
      <c r="C1380" s="324"/>
      <c r="D1380" s="326"/>
      <c r="E1380" s="327"/>
    </row>
    <row r="1381" spans="2:5" ht="15">
      <c r="B1381" s="324"/>
      <c r="C1381" s="324"/>
      <c r="D1381" s="326"/>
      <c r="E1381" s="327"/>
    </row>
    <row r="1382" spans="2:5" ht="15">
      <c r="B1382" s="324"/>
      <c r="C1382" s="324"/>
      <c r="D1382" s="326"/>
      <c r="E1382" s="327"/>
    </row>
    <row r="1383" spans="2:5" ht="15">
      <c r="B1383" s="324"/>
      <c r="C1383" s="324"/>
      <c r="D1383" s="326"/>
      <c r="E1383" s="327"/>
    </row>
    <row r="1384" spans="2:5" ht="15">
      <c r="B1384" s="324"/>
      <c r="C1384" s="324"/>
      <c r="D1384" s="326"/>
      <c r="E1384" s="327"/>
    </row>
    <row r="1385" spans="2:5" ht="15">
      <c r="B1385" s="324"/>
      <c r="C1385" s="324"/>
      <c r="D1385" s="326"/>
      <c r="E1385" s="327"/>
    </row>
    <row r="1386" spans="2:5" ht="15">
      <c r="B1386" s="324"/>
      <c r="C1386" s="324"/>
      <c r="D1386" s="326"/>
      <c r="E1386" s="327"/>
    </row>
    <row r="1387" spans="2:5" ht="15">
      <c r="B1387" s="324"/>
      <c r="C1387" s="324"/>
      <c r="D1387" s="326"/>
      <c r="E1387" s="327"/>
    </row>
    <row r="1388" spans="2:5" ht="15">
      <c r="B1388" s="324"/>
      <c r="C1388" s="324"/>
      <c r="D1388" s="326"/>
      <c r="E1388" s="327"/>
    </row>
    <row r="1389" spans="2:5" ht="15">
      <c r="B1389" s="324"/>
      <c r="C1389" s="324"/>
      <c r="D1389" s="326"/>
      <c r="E1389" s="327"/>
    </row>
    <row r="1390" spans="2:5" ht="15">
      <c r="B1390" s="324"/>
      <c r="C1390" s="324"/>
      <c r="D1390" s="326"/>
      <c r="E1390" s="327"/>
    </row>
    <row r="1391" spans="2:5" ht="15">
      <c r="B1391" s="324"/>
      <c r="C1391" s="324"/>
      <c r="D1391" s="326"/>
      <c r="E1391" s="327"/>
    </row>
    <row r="1392" spans="2:5" ht="15">
      <c r="B1392" s="324"/>
      <c r="C1392" s="324"/>
      <c r="D1392" s="326"/>
      <c r="E1392" s="327"/>
    </row>
    <row r="1393" spans="2:5" ht="15">
      <c r="B1393" s="324"/>
      <c r="C1393" s="324"/>
      <c r="D1393" s="326"/>
      <c r="E1393" s="327"/>
    </row>
    <row r="1394" spans="2:5" ht="15">
      <c r="B1394" s="324"/>
      <c r="C1394" s="324"/>
      <c r="D1394" s="326"/>
      <c r="E1394" s="327"/>
    </row>
    <row r="1395" spans="2:5" ht="15">
      <c r="B1395" s="324"/>
      <c r="C1395" s="324"/>
      <c r="D1395" s="326"/>
      <c r="E1395" s="327"/>
    </row>
    <row r="1396" spans="2:5" ht="15">
      <c r="B1396" s="324"/>
      <c r="C1396" s="324"/>
      <c r="D1396" s="326"/>
      <c r="E1396" s="327"/>
    </row>
    <row r="1397" spans="2:5" ht="15">
      <c r="B1397" s="324"/>
      <c r="C1397" s="324"/>
      <c r="D1397" s="326"/>
      <c r="E1397" s="327"/>
    </row>
    <row r="1398" spans="2:5" ht="15">
      <c r="B1398" s="324"/>
      <c r="C1398" s="324"/>
      <c r="D1398" s="326"/>
      <c r="E1398" s="327"/>
    </row>
    <row r="1399" spans="2:5" ht="15">
      <c r="B1399" s="324"/>
      <c r="C1399" s="324"/>
      <c r="D1399" s="326"/>
      <c r="E1399" s="327"/>
    </row>
    <row r="1400" spans="2:5" ht="15">
      <c r="B1400" s="324"/>
      <c r="C1400" s="324"/>
      <c r="D1400" s="326"/>
      <c r="E1400" s="327"/>
    </row>
    <row r="1401" spans="2:5" ht="15">
      <c r="B1401" s="324"/>
      <c r="C1401" s="324"/>
      <c r="D1401" s="326"/>
      <c r="E1401" s="327"/>
    </row>
    <row r="1402" spans="2:5" ht="15">
      <c r="B1402" s="324"/>
      <c r="C1402" s="324"/>
      <c r="D1402" s="326"/>
      <c r="E1402" s="327"/>
    </row>
    <row r="1403" spans="2:5" ht="15">
      <c r="B1403" s="324"/>
      <c r="C1403" s="324"/>
      <c r="D1403" s="326"/>
      <c r="E1403" s="327"/>
    </row>
    <row r="1404" spans="2:5" ht="15">
      <c r="B1404" s="324"/>
      <c r="C1404" s="324"/>
      <c r="D1404" s="326"/>
      <c r="E1404" s="327"/>
    </row>
    <row r="1405" spans="2:5" ht="15">
      <c r="B1405" s="324"/>
      <c r="C1405" s="324"/>
      <c r="D1405" s="326"/>
      <c r="E1405" s="327"/>
    </row>
    <row r="1406" spans="2:5" ht="15">
      <c r="B1406" s="324"/>
      <c r="C1406" s="324"/>
      <c r="D1406" s="326"/>
      <c r="E1406" s="327"/>
    </row>
    <row r="1407" spans="2:5" ht="15">
      <c r="B1407" s="324"/>
      <c r="C1407" s="324"/>
      <c r="D1407" s="326"/>
      <c r="E1407" s="327"/>
    </row>
    <row r="1408" spans="2:5" ht="15">
      <c r="B1408" s="324"/>
      <c r="C1408" s="324"/>
      <c r="D1408" s="326"/>
      <c r="E1408" s="327"/>
    </row>
    <row r="1409" spans="2:5" ht="15">
      <c r="B1409" s="324"/>
      <c r="C1409" s="324"/>
      <c r="D1409" s="326"/>
      <c r="E1409" s="327"/>
    </row>
    <row r="1410" spans="2:5" ht="15">
      <c r="B1410" s="324"/>
      <c r="C1410" s="324"/>
      <c r="D1410" s="326"/>
      <c r="E1410" s="327"/>
    </row>
    <row r="1411" spans="2:5" ht="15">
      <c r="B1411" s="324"/>
      <c r="C1411" s="324"/>
      <c r="D1411" s="326"/>
      <c r="E1411" s="327"/>
    </row>
    <row r="1412" spans="2:5" ht="15">
      <c r="B1412" s="324"/>
      <c r="C1412" s="324"/>
      <c r="D1412" s="326"/>
      <c r="E1412" s="327"/>
    </row>
    <row r="1413" spans="2:5" ht="15">
      <c r="B1413" s="324"/>
      <c r="C1413" s="324"/>
      <c r="D1413" s="326"/>
      <c r="E1413" s="327"/>
    </row>
    <row r="1414" spans="2:5" ht="15">
      <c r="B1414" s="324"/>
      <c r="C1414" s="324"/>
      <c r="D1414" s="326"/>
      <c r="E1414" s="327"/>
    </row>
    <row r="1415" spans="2:5" ht="15">
      <c r="B1415" s="324"/>
      <c r="C1415" s="324"/>
      <c r="D1415" s="326"/>
      <c r="E1415" s="327"/>
    </row>
    <row r="1416" spans="2:5" ht="15">
      <c r="B1416" s="324"/>
      <c r="C1416" s="324"/>
      <c r="D1416" s="326"/>
      <c r="E1416" s="327"/>
    </row>
    <row r="1417" spans="2:5" ht="15">
      <c r="B1417" s="324"/>
      <c r="C1417" s="324"/>
      <c r="D1417" s="326"/>
      <c r="E1417" s="327"/>
    </row>
    <row r="1418" spans="2:5" ht="15">
      <c r="B1418" s="324"/>
      <c r="C1418" s="324"/>
      <c r="D1418" s="326"/>
      <c r="E1418" s="327"/>
    </row>
    <row r="1419" spans="2:5" ht="15">
      <c r="B1419" s="324"/>
      <c r="C1419" s="324"/>
      <c r="D1419" s="326"/>
      <c r="E1419" s="327"/>
    </row>
    <row r="1420" spans="2:5" ht="15">
      <c r="B1420" s="324"/>
      <c r="C1420" s="324"/>
      <c r="D1420" s="326"/>
      <c r="E1420" s="327"/>
    </row>
    <row r="1421" spans="2:5" ht="15">
      <c r="B1421" s="324"/>
      <c r="C1421" s="324"/>
      <c r="D1421" s="326"/>
      <c r="E1421" s="327"/>
    </row>
    <row r="1422" spans="2:5" ht="15">
      <c r="B1422" s="324"/>
      <c r="C1422" s="324"/>
      <c r="D1422" s="326"/>
      <c r="E1422" s="327"/>
    </row>
    <row r="1423" spans="2:5" ht="15">
      <c r="B1423" s="324"/>
      <c r="C1423" s="324"/>
      <c r="D1423" s="326"/>
      <c r="E1423" s="327"/>
    </row>
    <row r="1424" spans="2:5" ht="15">
      <c r="B1424" s="324"/>
      <c r="C1424" s="324"/>
      <c r="D1424" s="326"/>
      <c r="E1424" s="327"/>
    </row>
    <row r="1425" spans="2:5" ht="15">
      <c r="B1425" s="324"/>
      <c r="C1425" s="324"/>
      <c r="D1425" s="326"/>
      <c r="E1425" s="327"/>
    </row>
    <row r="1426" spans="2:5" ht="15">
      <c r="B1426" s="324"/>
      <c r="C1426" s="324"/>
      <c r="D1426" s="326"/>
      <c r="E1426" s="327"/>
    </row>
    <row r="1427" spans="2:5" ht="15">
      <c r="B1427" s="324"/>
      <c r="C1427" s="324"/>
      <c r="D1427" s="326"/>
      <c r="E1427" s="327"/>
    </row>
    <row r="1428" spans="2:5" ht="15">
      <c r="B1428" s="324"/>
      <c r="C1428" s="324"/>
      <c r="D1428" s="326"/>
      <c r="E1428" s="327"/>
    </row>
    <row r="1429" spans="2:5" ht="15">
      <c r="B1429" s="324"/>
      <c r="C1429" s="324"/>
      <c r="D1429" s="326"/>
      <c r="E1429" s="327"/>
    </row>
    <row r="1430" spans="2:5" ht="15">
      <c r="B1430" s="324"/>
      <c r="C1430" s="324"/>
      <c r="D1430" s="326"/>
      <c r="E1430" s="327"/>
    </row>
    <row r="1431" spans="2:5" ht="15">
      <c r="B1431" s="324"/>
      <c r="C1431" s="324"/>
      <c r="D1431" s="326"/>
      <c r="E1431" s="327"/>
    </row>
    <row r="1432" spans="2:5" ht="15">
      <c r="B1432" s="324"/>
      <c r="C1432" s="324"/>
      <c r="D1432" s="326"/>
      <c r="E1432" s="327"/>
    </row>
    <row r="1433" spans="2:5" ht="15">
      <c r="B1433" s="324"/>
      <c r="C1433" s="324"/>
      <c r="D1433" s="326"/>
      <c r="E1433" s="327"/>
    </row>
    <row r="1434" spans="2:5" ht="15">
      <c r="B1434" s="324"/>
      <c r="C1434" s="324"/>
      <c r="D1434" s="326"/>
      <c r="E1434" s="327"/>
    </row>
    <row r="1435" spans="2:5" ht="15">
      <c r="B1435" s="324"/>
      <c r="C1435" s="324"/>
      <c r="D1435" s="326"/>
      <c r="E1435" s="327"/>
    </row>
    <row r="1436" spans="2:5" ht="15">
      <c r="B1436" s="324"/>
      <c r="C1436" s="324"/>
      <c r="D1436" s="326"/>
      <c r="E1436" s="327"/>
    </row>
    <row r="1437" spans="2:5" ht="15">
      <c r="B1437" s="324"/>
      <c r="C1437" s="324"/>
      <c r="D1437" s="326"/>
      <c r="E1437" s="327"/>
    </row>
    <row r="1438" spans="2:5" ht="15">
      <c r="B1438" s="324"/>
      <c r="C1438" s="324"/>
      <c r="D1438" s="326"/>
      <c r="E1438" s="327"/>
    </row>
    <row r="1439" spans="2:5" ht="15">
      <c r="B1439" s="324"/>
      <c r="C1439" s="324"/>
      <c r="D1439" s="326"/>
      <c r="E1439" s="327"/>
    </row>
    <row r="1440" spans="2:5" ht="15">
      <c r="B1440" s="324"/>
      <c r="C1440" s="324"/>
      <c r="D1440" s="326"/>
      <c r="E1440" s="327"/>
    </row>
    <row r="1441" spans="2:5" ht="15">
      <c r="B1441" s="324"/>
      <c r="C1441" s="324"/>
      <c r="D1441" s="326"/>
      <c r="E1441" s="327"/>
    </row>
    <row r="1442" spans="2:5" ht="15">
      <c r="B1442" s="324"/>
      <c r="C1442" s="324"/>
      <c r="D1442" s="326"/>
      <c r="E1442" s="327"/>
    </row>
    <row r="1443" spans="2:5" ht="15">
      <c r="B1443" s="324"/>
      <c r="C1443" s="324"/>
      <c r="D1443" s="326"/>
      <c r="E1443" s="327"/>
    </row>
    <row r="1444" spans="2:5" ht="15">
      <c r="B1444" s="324"/>
      <c r="C1444" s="324"/>
      <c r="D1444" s="326"/>
      <c r="E1444" s="327"/>
    </row>
    <row r="1445" spans="2:5" ht="15">
      <c r="B1445" s="324"/>
      <c r="C1445" s="324"/>
      <c r="D1445" s="326"/>
      <c r="E1445" s="327"/>
    </row>
    <row r="1446" spans="2:5" ht="15">
      <c r="B1446" s="324"/>
      <c r="C1446" s="324"/>
      <c r="D1446" s="326"/>
      <c r="E1446" s="327"/>
    </row>
    <row r="1447" spans="2:5" ht="15">
      <c r="B1447" s="324"/>
      <c r="C1447" s="324"/>
      <c r="D1447" s="326"/>
      <c r="E1447" s="327"/>
    </row>
    <row r="1448" spans="2:5" ht="15">
      <c r="B1448" s="324"/>
      <c r="C1448" s="324"/>
      <c r="D1448" s="326"/>
      <c r="E1448" s="327"/>
    </row>
    <row r="1449" spans="2:5" ht="15">
      <c r="B1449" s="324"/>
      <c r="C1449" s="324"/>
      <c r="D1449" s="326"/>
      <c r="E1449" s="327"/>
    </row>
    <row r="1450" spans="2:5" ht="15">
      <c r="B1450" s="324"/>
      <c r="C1450" s="324"/>
      <c r="D1450" s="326"/>
      <c r="E1450" s="327"/>
    </row>
    <row r="1451" spans="2:5" ht="15">
      <c r="B1451" s="324"/>
      <c r="C1451" s="324"/>
      <c r="D1451" s="326"/>
      <c r="E1451" s="327"/>
    </row>
    <row r="1452" spans="2:5" ht="15">
      <c r="B1452" s="324"/>
      <c r="C1452" s="324"/>
      <c r="D1452" s="326"/>
      <c r="E1452" s="327"/>
    </row>
    <row r="1453" spans="2:5" ht="15">
      <c r="B1453" s="324"/>
      <c r="C1453" s="324"/>
      <c r="D1453" s="326"/>
      <c r="E1453" s="327"/>
    </row>
    <row r="1454" spans="2:5" ht="15">
      <c r="B1454" s="324"/>
      <c r="C1454" s="324"/>
      <c r="D1454" s="326"/>
      <c r="E1454" s="327"/>
    </row>
    <row r="1455" spans="2:5" ht="15">
      <c r="B1455" s="324"/>
      <c r="C1455" s="324"/>
      <c r="D1455" s="326"/>
      <c r="E1455" s="327"/>
    </row>
    <row r="1456" spans="2:5" ht="15">
      <c r="B1456" s="324"/>
      <c r="C1456" s="324"/>
      <c r="D1456" s="326"/>
      <c r="E1456" s="327"/>
    </row>
    <row r="1457" spans="2:5" ht="15">
      <c r="B1457" s="324"/>
      <c r="C1457" s="324"/>
      <c r="D1457" s="326"/>
      <c r="E1457" s="327"/>
    </row>
    <row r="1458" spans="2:5" ht="15">
      <c r="B1458" s="324"/>
      <c r="C1458" s="324"/>
      <c r="D1458" s="326"/>
      <c r="E1458" s="327"/>
    </row>
    <row r="1459" spans="2:5" ht="15">
      <c r="B1459" s="324"/>
      <c r="C1459" s="324"/>
      <c r="D1459" s="326"/>
      <c r="E1459" s="327"/>
    </row>
    <row r="1460" spans="2:5" ht="15">
      <c r="B1460" s="324"/>
      <c r="C1460" s="324"/>
      <c r="D1460" s="326"/>
      <c r="E1460" s="327"/>
    </row>
    <row r="1461" spans="2:5" ht="15">
      <c r="B1461" s="324"/>
      <c r="C1461" s="324"/>
      <c r="D1461" s="326"/>
      <c r="E1461" s="327"/>
    </row>
    <row r="1462" spans="2:5" ht="15">
      <c r="B1462" s="324"/>
      <c r="C1462" s="324"/>
      <c r="D1462" s="326"/>
      <c r="E1462" s="327"/>
    </row>
    <row r="1463" spans="2:5" ht="15">
      <c r="B1463" s="324"/>
      <c r="C1463" s="324"/>
      <c r="D1463" s="326"/>
      <c r="E1463" s="327"/>
    </row>
    <row r="1464" spans="2:5" ht="15">
      <c r="B1464" s="324"/>
      <c r="C1464" s="324"/>
      <c r="D1464" s="326"/>
      <c r="E1464" s="327"/>
    </row>
    <row r="1465" spans="2:5" ht="15">
      <c r="B1465" s="324"/>
      <c r="C1465" s="324"/>
      <c r="D1465" s="326"/>
      <c r="E1465" s="327"/>
    </row>
    <row r="1466" spans="2:5" ht="15">
      <c r="B1466" s="324"/>
      <c r="C1466" s="324"/>
      <c r="D1466" s="326"/>
      <c r="E1466" s="327"/>
    </row>
    <row r="1467" spans="2:5" ht="15">
      <c r="B1467" s="324"/>
      <c r="C1467" s="324"/>
      <c r="D1467" s="326"/>
      <c r="E1467" s="327"/>
    </row>
    <row r="1468" spans="2:5" ht="15">
      <c r="B1468" s="324"/>
      <c r="C1468" s="324"/>
      <c r="D1468" s="326"/>
      <c r="E1468" s="327"/>
    </row>
    <row r="1469" spans="2:5" ht="15">
      <c r="B1469" s="324"/>
      <c r="C1469" s="324"/>
      <c r="D1469" s="326"/>
      <c r="E1469" s="327"/>
    </row>
    <row r="1470" spans="2:5" ht="15">
      <c r="B1470" s="324"/>
      <c r="C1470" s="324"/>
      <c r="D1470" s="326"/>
      <c r="E1470" s="327"/>
    </row>
    <row r="1471" spans="2:5" ht="15">
      <c r="B1471" s="324"/>
      <c r="C1471" s="324"/>
      <c r="D1471" s="326"/>
      <c r="E1471" s="327"/>
    </row>
    <row r="1472" spans="2:5" ht="15">
      <c r="B1472" s="324"/>
      <c r="C1472" s="324"/>
      <c r="D1472" s="326"/>
      <c r="E1472" s="327"/>
    </row>
    <row r="1473" spans="2:5" ht="15">
      <c r="B1473" s="324"/>
      <c r="C1473" s="324"/>
      <c r="D1473" s="326"/>
      <c r="E1473" s="327"/>
    </row>
    <row r="1474" spans="2:5" ht="15">
      <c r="B1474" s="324"/>
      <c r="C1474" s="324"/>
      <c r="D1474" s="326"/>
      <c r="E1474" s="327"/>
    </row>
    <row r="1475" spans="2:5" ht="15">
      <c r="B1475" s="324"/>
      <c r="C1475" s="324"/>
      <c r="D1475" s="326"/>
      <c r="E1475" s="327"/>
    </row>
    <row r="1476" spans="2:5" ht="15">
      <c r="B1476" s="324"/>
      <c r="C1476" s="324"/>
      <c r="D1476" s="326"/>
      <c r="E1476" s="327"/>
    </row>
    <row r="1477" spans="2:5" ht="15">
      <c r="B1477" s="324"/>
      <c r="C1477" s="324"/>
      <c r="D1477" s="326"/>
      <c r="E1477" s="327"/>
    </row>
    <row r="1478" spans="2:5" ht="15">
      <c r="B1478" s="324"/>
      <c r="C1478" s="324"/>
      <c r="D1478" s="326"/>
      <c r="E1478" s="327"/>
    </row>
    <row r="1479" spans="2:5" ht="15">
      <c r="B1479" s="324"/>
      <c r="C1479" s="324"/>
      <c r="D1479" s="326"/>
      <c r="E1479" s="327"/>
    </row>
    <row r="1480" spans="2:5" ht="15">
      <c r="B1480" s="324"/>
      <c r="C1480" s="324"/>
      <c r="D1480" s="326"/>
      <c r="E1480" s="327"/>
    </row>
    <row r="1481" spans="2:5" ht="15">
      <c r="B1481" s="324"/>
      <c r="C1481" s="324"/>
      <c r="D1481" s="326"/>
      <c r="E1481" s="327"/>
    </row>
    <row r="1482" spans="2:5" ht="15">
      <c r="B1482" s="324"/>
      <c r="C1482" s="324"/>
      <c r="D1482" s="326"/>
      <c r="E1482" s="327"/>
    </row>
    <row r="1483" spans="2:5" ht="15">
      <c r="B1483" s="324"/>
      <c r="C1483" s="324"/>
      <c r="D1483" s="326"/>
      <c r="E1483" s="327"/>
    </row>
    <row r="1484" spans="2:5" ht="15">
      <c r="B1484" s="324"/>
      <c r="C1484" s="324"/>
      <c r="D1484" s="326"/>
      <c r="E1484" s="327"/>
    </row>
    <row r="1485" spans="2:5" ht="15">
      <c r="B1485" s="324"/>
      <c r="C1485" s="324"/>
      <c r="D1485" s="326"/>
      <c r="E1485" s="327"/>
    </row>
    <row r="1486" spans="2:5" ht="15">
      <c r="B1486" s="324"/>
      <c r="C1486" s="324"/>
      <c r="D1486" s="326"/>
      <c r="E1486" s="327"/>
    </row>
    <row r="1487" spans="2:5" ht="15">
      <c r="B1487" s="324"/>
      <c r="C1487" s="324"/>
      <c r="D1487" s="326"/>
      <c r="E1487" s="327"/>
    </row>
    <row r="1488" spans="2:5" ht="15">
      <c r="B1488" s="324"/>
      <c r="C1488" s="324"/>
      <c r="D1488" s="326"/>
      <c r="E1488" s="327"/>
    </row>
    <row r="1489" spans="2:5" ht="15">
      <c r="B1489" s="324"/>
      <c r="C1489" s="324"/>
      <c r="D1489" s="326"/>
      <c r="E1489" s="327"/>
    </row>
    <row r="1490" spans="2:5" ht="15">
      <c r="B1490" s="324"/>
      <c r="C1490" s="324"/>
      <c r="D1490" s="326"/>
      <c r="E1490" s="327"/>
    </row>
    <row r="1491" spans="2:5" ht="15">
      <c r="B1491" s="324"/>
      <c r="C1491" s="324"/>
      <c r="D1491" s="326"/>
      <c r="E1491" s="327"/>
    </row>
    <row r="1492" spans="2:5" ht="15">
      <c r="B1492" s="324"/>
      <c r="C1492" s="324"/>
      <c r="D1492" s="326"/>
      <c r="E1492" s="327"/>
    </row>
    <row r="1493" spans="2:5" ht="15">
      <c r="B1493" s="324"/>
      <c r="C1493" s="324"/>
      <c r="D1493" s="326"/>
      <c r="E1493" s="327"/>
    </row>
    <row r="1494" spans="2:5" ht="15">
      <c r="B1494" s="324"/>
      <c r="C1494" s="324"/>
      <c r="D1494" s="326"/>
      <c r="E1494" s="327"/>
    </row>
    <row r="1495" spans="2:5" ht="15">
      <c r="B1495" s="324"/>
      <c r="C1495" s="324"/>
      <c r="D1495" s="326"/>
      <c r="E1495" s="327"/>
    </row>
    <row r="1496" spans="2:5" ht="15">
      <c r="B1496" s="324"/>
      <c r="C1496" s="324"/>
      <c r="D1496" s="326"/>
      <c r="E1496" s="327"/>
    </row>
    <row r="1497" spans="2:5" ht="15">
      <c r="B1497" s="324"/>
      <c r="C1497" s="324"/>
      <c r="D1497" s="326"/>
      <c r="E1497" s="327"/>
    </row>
    <row r="1498" spans="2:5" ht="15">
      <c r="B1498" s="324"/>
      <c r="C1498" s="324"/>
      <c r="D1498" s="326"/>
      <c r="E1498" s="327"/>
    </row>
    <row r="1499" spans="2:5" ht="15">
      <c r="B1499" s="324"/>
      <c r="C1499" s="324"/>
      <c r="D1499" s="326"/>
      <c r="E1499" s="327"/>
    </row>
    <row r="1500" spans="2:5" ht="15">
      <c r="B1500" s="324"/>
      <c r="C1500" s="324"/>
      <c r="D1500" s="326"/>
      <c r="E1500" s="327"/>
    </row>
    <row r="1501" spans="2:5" ht="15">
      <c r="B1501" s="324"/>
      <c r="C1501" s="324"/>
      <c r="D1501" s="326"/>
      <c r="E1501" s="327"/>
    </row>
    <row r="1502" spans="2:5" ht="15">
      <c r="B1502" s="324"/>
      <c r="C1502" s="324"/>
      <c r="D1502" s="326"/>
      <c r="E1502" s="327"/>
    </row>
    <row r="1503" spans="2:5" ht="15">
      <c r="B1503" s="324"/>
      <c r="C1503" s="324"/>
      <c r="D1503" s="326"/>
      <c r="E1503" s="327"/>
    </row>
    <row r="1504" spans="2:5" ht="15">
      <c r="B1504" s="324"/>
      <c r="C1504" s="324"/>
      <c r="D1504" s="326"/>
      <c r="E1504" s="327"/>
    </row>
    <row r="1505" spans="2:5" ht="15">
      <c r="B1505" s="324"/>
      <c r="C1505" s="324"/>
      <c r="D1505" s="326"/>
      <c r="E1505" s="327"/>
    </row>
    <row r="1506" spans="2:5" ht="15">
      <c r="B1506" s="324"/>
      <c r="C1506" s="324"/>
      <c r="D1506" s="326"/>
      <c r="E1506" s="327"/>
    </row>
    <row r="1507" spans="2:5" ht="15">
      <c r="B1507" s="324"/>
      <c r="C1507" s="324"/>
      <c r="D1507" s="326"/>
      <c r="E1507" s="327"/>
    </row>
    <row r="1508" spans="2:5" ht="15">
      <c r="B1508" s="324"/>
      <c r="C1508" s="324"/>
      <c r="D1508" s="326"/>
      <c r="E1508" s="327"/>
    </row>
    <row r="1509" spans="2:5" ht="15">
      <c r="B1509" s="324"/>
      <c r="C1509" s="324"/>
      <c r="D1509" s="326"/>
      <c r="E1509" s="327"/>
    </row>
    <row r="1510" spans="2:5" ht="15">
      <c r="B1510" s="324"/>
      <c r="C1510" s="324"/>
      <c r="D1510" s="326"/>
      <c r="E1510" s="327"/>
    </row>
    <row r="1511" spans="2:5" ht="15">
      <c r="B1511" s="324"/>
      <c r="C1511" s="324"/>
      <c r="D1511" s="326"/>
      <c r="E1511" s="327"/>
    </row>
    <row r="1512" spans="2:5" ht="15">
      <c r="B1512" s="324"/>
      <c r="C1512" s="324"/>
      <c r="D1512" s="326"/>
      <c r="E1512" s="327"/>
    </row>
    <row r="1513" spans="2:5" ht="15">
      <c r="B1513" s="324"/>
      <c r="C1513" s="324"/>
      <c r="D1513" s="326"/>
      <c r="E1513" s="327"/>
    </row>
    <row r="1514" spans="2:5" ht="15">
      <c r="B1514" s="324"/>
      <c r="C1514" s="324"/>
      <c r="D1514" s="326"/>
      <c r="E1514" s="327"/>
    </row>
    <row r="1515" spans="2:5" ht="15">
      <c r="B1515" s="324"/>
      <c r="C1515" s="324"/>
      <c r="D1515" s="326"/>
      <c r="E1515" s="327"/>
    </row>
    <row r="1516" spans="2:5" ht="15">
      <c r="B1516" s="324"/>
      <c r="C1516" s="324"/>
      <c r="D1516" s="326"/>
      <c r="E1516" s="327"/>
    </row>
    <row r="1517" spans="2:5" ht="15">
      <c r="B1517" s="324"/>
      <c r="C1517" s="324"/>
      <c r="D1517" s="326"/>
      <c r="E1517" s="327"/>
    </row>
    <row r="1518" spans="2:5" ht="15">
      <c r="B1518" s="324"/>
      <c r="C1518" s="324"/>
      <c r="D1518" s="326"/>
      <c r="E1518" s="327"/>
    </row>
    <row r="1519" spans="2:5" ht="15">
      <c r="B1519" s="324"/>
      <c r="C1519" s="324"/>
      <c r="D1519" s="326"/>
      <c r="E1519" s="327"/>
    </row>
    <row r="1520" spans="2:5" ht="15">
      <c r="B1520" s="324"/>
      <c r="C1520" s="324"/>
      <c r="D1520" s="326"/>
      <c r="E1520" s="327"/>
    </row>
    <row r="1521" spans="2:5" ht="15">
      <c r="B1521" s="324"/>
      <c r="C1521" s="324"/>
      <c r="D1521" s="326"/>
      <c r="E1521" s="327"/>
    </row>
    <row r="1522" spans="2:5" ht="15">
      <c r="B1522" s="324"/>
      <c r="C1522" s="324"/>
      <c r="D1522" s="326"/>
      <c r="E1522" s="327"/>
    </row>
    <row r="1523" spans="2:5" ht="15">
      <c r="B1523" s="324"/>
      <c r="C1523" s="324"/>
      <c r="D1523" s="326"/>
      <c r="E1523" s="327"/>
    </row>
    <row r="1524" spans="2:5" ht="15">
      <c r="B1524" s="324"/>
      <c r="C1524" s="324"/>
      <c r="D1524" s="326"/>
      <c r="E1524" s="327"/>
    </row>
    <row r="1525" spans="2:5" ht="15">
      <c r="B1525" s="324"/>
      <c r="C1525" s="324"/>
      <c r="D1525" s="326"/>
      <c r="E1525" s="327"/>
    </row>
    <row r="1526" spans="2:5" ht="15">
      <c r="B1526" s="324"/>
      <c r="C1526" s="324"/>
      <c r="D1526" s="326"/>
      <c r="E1526" s="327"/>
    </row>
    <row r="1527" spans="2:5" ht="15">
      <c r="B1527" s="324"/>
      <c r="C1527" s="324"/>
      <c r="D1527" s="326"/>
      <c r="E1527" s="327"/>
    </row>
    <row r="1528" spans="2:5" ht="15">
      <c r="B1528" s="324"/>
      <c r="C1528" s="324"/>
      <c r="D1528" s="326"/>
      <c r="E1528" s="327"/>
    </row>
    <row r="1529" spans="2:5" ht="15">
      <c r="B1529" s="324"/>
      <c r="C1529" s="324"/>
      <c r="D1529" s="326"/>
      <c r="E1529" s="327"/>
    </row>
    <row r="1530" spans="2:5" ht="15">
      <c r="B1530" s="324"/>
      <c r="C1530" s="324"/>
      <c r="D1530" s="326"/>
      <c r="E1530" s="327"/>
    </row>
    <row r="1531" spans="2:5" ht="15">
      <c r="B1531" s="324"/>
      <c r="C1531" s="324"/>
      <c r="D1531" s="326"/>
      <c r="E1531" s="327"/>
    </row>
    <row r="1532" spans="2:5" ht="15">
      <c r="B1532" s="324"/>
      <c r="C1532" s="324"/>
      <c r="D1532" s="326"/>
      <c r="E1532" s="327"/>
    </row>
    <row r="1533" spans="2:5" ht="15">
      <c r="B1533" s="324"/>
      <c r="C1533" s="324"/>
      <c r="D1533" s="326"/>
      <c r="E1533" s="327"/>
    </row>
    <row r="1534" spans="2:5" ht="15">
      <c r="B1534" s="324"/>
      <c r="C1534" s="324"/>
      <c r="D1534" s="326"/>
      <c r="E1534" s="327"/>
    </row>
    <row r="1535" spans="2:5" ht="15">
      <c r="B1535" s="324"/>
      <c r="C1535" s="324"/>
      <c r="D1535" s="326"/>
      <c r="E1535" s="327"/>
    </row>
    <row r="1536" spans="2:5" ht="15">
      <c r="B1536" s="324"/>
      <c r="C1536" s="324"/>
      <c r="D1536" s="326"/>
      <c r="E1536" s="327"/>
    </row>
    <row r="1537" spans="2:5" ht="15">
      <c r="B1537" s="324"/>
      <c r="C1537" s="324"/>
      <c r="D1537" s="326"/>
      <c r="E1537" s="327"/>
    </row>
    <row r="1538" spans="2:5" ht="15">
      <c r="B1538" s="324"/>
      <c r="C1538" s="324"/>
      <c r="D1538" s="326"/>
      <c r="E1538" s="327"/>
    </row>
    <row r="1539" spans="2:5" ht="15">
      <c r="B1539" s="324"/>
      <c r="C1539" s="324"/>
      <c r="D1539" s="326"/>
      <c r="E1539" s="327"/>
    </row>
    <row r="1540" spans="2:5" ht="15">
      <c r="B1540" s="324"/>
      <c r="C1540" s="324"/>
      <c r="D1540" s="326"/>
      <c r="E1540" s="327"/>
    </row>
    <row r="1541" spans="2:5" ht="15">
      <c r="B1541" s="324"/>
      <c r="C1541" s="324"/>
      <c r="D1541" s="326"/>
      <c r="E1541" s="327"/>
    </row>
    <row r="1542" spans="2:5" ht="15">
      <c r="B1542" s="324"/>
      <c r="C1542" s="324"/>
      <c r="D1542" s="326"/>
      <c r="E1542" s="327"/>
    </row>
    <row r="1543" spans="2:5" ht="15">
      <c r="B1543" s="324"/>
      <c r="C1543" s="324"/>
      <c r="D1543" s="326"/>
      <c r="E1543" s="327"/>
    </row>
    <row r="1544" spans="2:5" ht="15">
      <c r="B1544" s="324"/>
      <c r="C1544" s="324"/>
      <c r="D1544" s="326"/>
      <c r="E1544" s="327"/>
    </row>
    <row r="1545" spans="2:5" ht="15">
      <c r="B1545" s="324"/>
      <c r="C1545" s="324"/>
      <c r="D1545" s="326"/>
      <c r="E1545" s="327"/>
    </row>
    <row r="1546" spans="2:5" ht="15">
      <c r="B1546" s="324"/>
      <c r="C1546" s="324"/>
      <c r="D1546" s="326"/>
      <c r="E1546" s="327"/>
    </row>
    <row r="1547" spans="2:5" ht="15">
      <c r="B1547" s="324"/>
      <c r="C1547" s="324"/>
      <c r="D1547" s="326"/>
      <c r="E1547" s="327"/>
    </row>
    <row r="1548" spans="2:5" ht="15">
      <c r="B1548" s="324"/>
      <c r="C1548" s="324"/>
      <c r="D1548" s="326"/>
      <c r="E1548" s="327"/>
    </row>
    <row r="1549" spans="2:5" ht="15">
      <c r="B1549" s="324"/>
      <c r="C1549" s="324"/>
      <c r="D1549" s="326"/>
      <c r="E1549" s="327"/>
    </row>
    <row r="1550" spans="2:5" ht="15">
      <c r="B1550" s="324"/>
      <c r="C1550" s="324"/>
      <c r="D1550" s="326"/>
      <c r="E1550" s="327"/>
    </row>
    <row r="1551" spans="2:5" ht="15">
      <c r="B1551" s="324"/>
      <c r="C1551" s="324"/>
      <c r="D1551" s="326"/>
      <c r="E1551" s="327"/>
    </row>
    <row r="1552" spans="2:5" ht="15">
      <c r="B1552" s="324"/>
      <c r="C1552" s="324"/>
      <c r="D1552" s="326"/>
      <c r="E1552" s="327"/>
    </row>
    <row r="1553" spans="2:5" ht="15">
      <c r="B1553" s="324"/>
      <c r="C1553" s="324"/>
      <c r="D1553" s="326"/>
      <c r="E1553" s="327"/>
    </row>
    <row r="1554" spans="2:5" ht="15">
      <c r="B1554" s="324"/>
      <c r="C1554" s="324"/>
      <c r="D1554" s="326"/>
      <c r="E1554" s="327"/>
    </row>
    <row r="1555" spans="2:5" ht="15">
      <c r="B1555" s="324"/>
      <c r="C1555" s="324"/>
      <c r="D1555" s="326"/>
      <c r="E1555" s="327"/>
    </row>
    <row r="1556" spans="2:5" ht="15">
      <c r="B1556" s="324"/>
      <c r="C1556" s="324"/>
      <c r="D1556" s="326"/>
      <c r="E1556" s="327"/>
    </row>
    <row r="1557" spans="2:5" ht="15">
      <c r="B1557" s="324"/>
      <c r="C1557" s="324"/>
      <c r="D1557" s="326"/>
      <c r="E1557" s="327"/>
    </row>
    <row r="1558" spans="2:5" ht="15">
      <c r="B1558" s="324"/>
      <c r="C1558" s="324"/>
      <c r="D1558" s="326"/>
      <c r="E1558" s="327"/>
    </row>
    <row r="1559" spans="2:5" ht="15">
      <c r="B1559" s="324"/>
      <c r="C1559" s="324"/>
      <c r="D1559" s="326"/>
      <c r="E1559" s="327"/>
    </row>
    <row r="1560" spans="2:5" ht="15">
      <c r="B1560" s="324"/>
      <c r="C1560" s="324"/>
      <c r="D1560" s="326"/>
      <c r="E1560" s="327"/>
    </row>
    <row r="1561" spans="2:5" ht="15">
      <c r="B1561" s="324"/>
      <c r="C1561" s="324"/>
      <c r="D1561" s="326"/>
      <c r="E1561" s="327"/>
    </row>
    <row r="1562" spans="2:5" ht="15">
      <c r="B1562" s="324"/>
      <c r="C1562" s="324"/>
      <c r="D1562" s="326"/>
      <c r="E1562" s="327"/>
    </row>
    <row r="1563" spans="2:5" ht="15">
      <c r="B1563" s="324"/>
      <c r="C1563" s="324"/>
      <c r="D1563" s="326"/>
      <c r="E1563" s="327"/>
    </row>
    <row r="1564" spans="2:5" ht="15">
      <c r="B1564" s="324"/>
      <c r="C1564" s="324"/>
      <c r="D1564" s="326"/>
      <c r="E1564" s="327"/>
    </row>
    <row r="1565" spans="2:5" ht="15">
      <c r="B1565" s="324"/>
      <c r="C1565" s="324"/>
      <c r="D1565" s="326"/>
      <c r="E1565" s="327"/>
    </row>
    <row r="1566" spans="2:5" ht="15">
      <c r="B1566" s="324"/>
      <c r="C1566" s="324"/>
      <c r="D1566" s="326"/>
      <c r="E1566" s="327"/>
    </row>
    <row r="1567" spans="2:5" ht="15">
      <c r="B1567" s="324"/>
      <c r="C1567" s="324"/>
      <c r="D1567" s="326"/>
      <c r="E1567" s="327"/>
    </row>
    <row r="1568" spans="2:5" ht="15">
      <c r="B1568" s="324"/>
      <c r="C1568" s="324"/>
      <c r="D1568" s="326"/>
      <c r="E1568" s="327"/>
    </row>
    <row r="1569" spans="2:5" ht="15">
      <c r="B1569" s="324"/>
      <c r="C1569" s="324"/>
      <c r="D1569" s="326"/>
      <c r="E1569" s="327"/>
    </row>
    <row r="1570" spans="2:5" ht="15">
      <c r="B1570" s="324"/>
      <c r="C1570" s="324"/>
      <c r="D1570" s="326"/>
      <c r="E1570" s="327"/>
    </row>
    <row r="1571" spans="2:5" ht="15">
      <c r="B1571" s="324"/>
      <c r="C1571" s="324"/>
      <c r="D1571" s="326"/>
      <c r="E1571" s="327"/>
    </row>
    <row r="1572" spans="2:5" ht="15">
      <c r="B1572" s="324"/>
      <c r="C1572" s="324"/>
      <c r="D1572" s="326"/>
      <c r="E1572" s="327"/>
    </row>
    <row r="1573" spans="2:5" ht="15">
      <c r="B1573" s="324"/>
      <c r="C1573" s="324"/>
      <c r="D1573" s="326"/>
      <c r="E1573" s="327"/>
    </row>
    <row r="1574" spans="2:5" ht="15">
      <c r="B1574" s="324"/>
      <c r="C1574" s="324"/>
      <c r="D1574" s="326"/>
      <c r="E1574" s="327"/>
    </row>
    <row r="1575" spans="2:5" ht="15">
      <c r="B1575" s="324"/>
      <c r="C1575" s="324"/>
      <c r="D1575" s="326"/>
      <c r="E1575" s="327"/>
    </row>
    <row r="1576" spans="2:5" ht="15">
      <c r="B1576" s="324"/>
      <c r="C1576" s="324"/>
      <c r="D1576" s="326"/>
      <c r="E1576" s="327"/>
    </row>
    <row r="1577" spans="2:5" ht="15">
      <c r="B1577" s="324"/>
      <c r="C1577" s="324"/>
      <c r="D1577" s="326"/>
      <c r="E1577" s="327"/>
    </row>
    <row r="1578" spans="2:5" ht="15">
      <c r="B1578" s="324"/>
      <c r="C1578" s="324"/>
      <c r="D1578" s="326"/>
      <c r="E1578" s="327"/>
    </row>
    <row r="1579" spans="2:5" ht="15">
      <c r="B1579" s="324"/>
      <c r="C1579" s="324"/>
      <c r="D1579" s="326"/>
      <c r="E1579" s="327"/>
    </row>
    <row r="1580" spans="2:5" ht="15">
      <c r="B1580" s="324"/>
      <c r="C1580" s="324"/>
      <c r="D1580" s="326"/>
      <c r="E1580" s="327"/>
    </row>
    <row r="1581" spans="2:5" ht="15">
      <c r="B1581" s="324"/>
      <c r="C1581" s="324"/>
      <c r="D1581" s="326"/>
      <c r="E1581" s="327"/>
    </row>
    <row r="1582" spans="2:5" ht="15">
      <c r="B1582" s="324"/>
      <c r="C1582" s="324"/>
      <c r="D1582" s="326"/>
      <c r="E1582" s="327"/>
    </row>
    <row r="1583" spans="2:5" ht="15">
      <c r="B1583" s="324"/>
      <c r="C1583" s="324"/>
      <c r="D1583" s="326"/>
      <c r="E1583" s="327"/>
    </row>
    <row r="1584" spans="2:5" ht="15">
      <c r="B1584" s="324"/>
      <c r="C1584" s="324"/>
      <c r="D1584" s="326"/>
      <c r="E1584" s="327"/>
    </row>
    <row r="1585" spans="2:5" ht="15">
      <c r="B1585" s="324"/>
      <c r="C1585" s="324"/>
      <c r="D1585" s="326"/>
      <c r="E1585" s="327"/>
    </row>
    <row r="1586" spans="2:5" ht="15">
      <c r="B1586" s="324"/>
      <c r="C1586" s="324"/>
      <c r="D1586" s="326"/>
      <c r="E1586" s="327"/>
    </row>
    <row r="1587" spans="2:5" ht="15">
      <c r="B1587" s="324"/>
      <c r="C1587" s="324"/>
      <c r="D1587" s="326"/>
      <c r="E1587" s="327"/>
    </row>
    <row r="1588" spans="2:5" ht="15">
      <c r="B1588" s="324"/>
      <c r="C1588" s="324"/>
      <c r="D1588" s="326"/>
      <c r="E1588" s="327"/>
    </row>
    <row r="1589" spans="2:5" ht="15">
      <c r="B1589" s="324"/>
      <c r="C1589" s="324"/>
      <c r="D1589" s="326"/>
      <c r="E1589" s="327"/>
    </row>
    <row r="1590" spans="2:5" ht="15">
      <c r="B1590" s="324"/>
      <c r="C1590" s="324"/>
      <c r="D1590" s="326"/>
      <c r="E1590" s="327"/>
    </row>
    <row r="1591" spans="2:5" ht="15">
      <c r="B1591" s="324"/>
      <c r="C1591" s="324"/>
      <c r="D1591" s="326"/>
      <c r="E1591" s="327"/>
    </row>
    <row r="1592" spans="2:5" ht="15">
      <c r="B1592" s="324"/>
      <c r="C1592" s="324"/>
      <c r="D1592" s="326"/>
      <c r="E1592" s="327"/>
    </row>
    <row r="1593" spans="2:5" ht="15">
      <c r="B1593" s="324"/>
      <c r="C1593" s="324"/>
      <c r="D1593" s="326"/>
      <c r="E1593" s="327"/>
    </row>
    <row r="1594" spans="2:5" ht="15">
      <c r="B1594" s="324"/>
      <c r="C1594" s="324"/>
      <c r="D1594" s="326"/>
      <c r="E1594" s="327"/>
    </row>
    <row r="1595" spans="2:5" ht="15">
      <c r="B1595" s="324"/>
      <c r="C1595" s="324"/>
      <c r="D1595" s="326"/>
      <c r="E1595" s="327"/>
    </row>
    <row r="1596" spans="2:5" ht="15">
      <c r="B1596" s="324"/>
      <c r="C1596" s="324"/>
      <c r="D1596" s="326"/>
      <c r="E1596" s="327"/>
    </row>
    <row r="1597" spans="2:5" ht="15">
      <c r="B1597" s="324"/>
      <c r="C1597" s="324"/>
      <c r="D1597" s="326"/>
      <c r="E1597" s="327"/>
    </row>
    <row r="1598" spans="2:5" ht="15">
      <c r="B1598" s="324"/>
      <c r="C1598" s="324"/>
      <c r="D1598" s="326"/>
      <c r="E1598" s="327"/>
    </row>
    <row r="1599" spans="2:5" ht="15">
      <c r="B1599" s="324"/>
      <c r="C1599" s="324"/>
      <c r="D1599" s="326"/>
      <c r="E1599" s="327"/>
    </row>
    <row r="1600" spans="2:5" ht="15">
      <c r="B1600" s="324"/>
      <c r="C1600" s="324"/>
      <c r="D1600" s="326"/>
      <c r="E1600" s="327"/>
    </row>
    <row r="1601" spans="2:5" ht="15">
      <c r="B1601" s="324"/>
      <c r="C1601" s="324"/>
      <c r="D1601" s="326"/>
      <c r="E1601" s="327"/>
    </row>
    <row r="1602" spans="2:5" ht="15">
      <c r="B1602" s="324"/>
      <c r="C1602" s="324"/>
      <c r="D1602" s="326"/>
      <c r="E1602" s="327"/>
    </row>
    <row r="1603" spans="2:5" ht="15">
      <c r="B1603" s="324"/>
      <c r="C1603" s="324"/>
      <c r="D1603" s="326"/>
      <c r="E1603" s="327"/>
    </row>
    <row r="1604" spans="2:5" ht="15">
      <c r="B1604" s="324"/>
      <c r="C1604" s="324"/>
      <c r="D1604" s="326"/>
      <c r="E1604" s="327"/>
    </row>
    <row r="1605" spans="2:5" ht="15">
      <c r="B1605" s="324"/>
      <c r="C1605" s="324"/>
      <c r="D1605" s="326"/>
      <c r="E1605" s="327"/>
    </row>
    <row r="1606" spans="2:5" ht="15">
      <c r="B1606" s="324"/>
      <c r="C1606" s="324"/>
      <c r="D1606" s="326"/>
      <c r="E1606" s="327"/>
    </row>
    <row r="1607" spans="2:5" ht="15">
      <c r="B1607" s="324"/>
      <c r="C1607" s="324"/>
      <c r="D1607" s="326"/>
      <c r="E1607" s="327"/>
    </row>
    <row r="1608" spans="2:5" ht="15">
      <c r="B1608" s="324"/>
      <c r="C1608" s="324"/>
      <c r="D1608" s="326"/>
      <c r="E1608" s="327"/>
    </row>
    <row r="1609" spans="2:5" ht="15">
      <c r="B1609" s="324"/>
      <c r="C1609" s="324"/>
      <c r="D1609" s="326"/>
      <c r="E1609" s="327"/>
    </row>
    <row r="1610" spans="2:5" ht="15">
      <c r="B1610" s="324"/>
      <c r="C1610" s="324"/>
      <c r="D1610" s="326"/>
      <c r="E1610" s="327"/>
    </row>
    <row r="1611" spans="2:5" ht="15">
      <c r="B1611" s="324"/>
      <c r="C1611" s="324"/>
      <c r="D1611" s="326"/>
      <c r="E1611" s="327"/>
    </row>
    <row r="1612" spans="2:5" ht="15">
      <c r="B1612" s="324"/>
      <c r="C1612" s="324"/>
      <c r="D1612" s="326"/>
      <c r="E1612" s="327"/>
    </row>
    <row r="1613" spans="2:5" ht="15">
      <c r="B1613" s="324"/>
      <c r="C1613" s="324"/>
      <c r="D1613" s="326"/>
      <c r="E1613" s="327"/>
    </row>
    <row r="1614" spans="2:5" ht="15">
      <c r="B1614" s="324"/>
      <c r="C1614" s="324"/>
      <c r="D1614" s="326"/>
      <c r="E1614" s="327"/>
    </row>
    <row r="1615" spans="2:5" ht="15">
      <c r="B1615" s="324"/>
      <c r="C1615" s="324"/>
      <c r="D1615" s="326"/>
      <c r="E1615" s="327"/>
    </row>
    <row r="1616" spans="2:5" ht="15">
      <c r="B1616" s="324"/>
      <c r="C1616" s="324"/>
      <c r="D1616" s="326"/>
      <c r="E1616" s="327"/>
    </row>
    <row r="1617" spans="2:5" ht="15">
      <c r="B1617" s="324"/>
      <c r="C1617" s="324"/>
      <c r="D1617" s="326"/>
      <c r="E1617" s="327"/>
    </row>
    <row r="1618" spans="2:5" ht="15">
      <c r="B1618" s="324"/>
      <c r="C1618" s="324"/>
      <c r="D1618" s="326"/>
      <c r="E1618" s="327"/>
    </row>
    <row r="1619" spans="2:5" ht="15">
      <c r="B1619" s="324"/>
      <c r="C1619" s="324"/>
      <c r="D1619" s="326"/>
      <c r="E1619" s="327"/>
    </row>
    <row r="1620" spans="2:5" ht="15">
      <c r="B1620" s="324"/>
      <c r="C1620" s="324"/>
      <c r="D1620" s="326"/>
      <c r="E1620" s="327"/>
    </row>
    <row r="1621" spans="2:5" ht="15">
      <c r="B1621" s="324"/>
      <c r="C1621" s="324"/>
      <c r="D1621" s="326"/>
      <c r="E1621" s="327"/>
    </row>
    <row r="1622" spans="2:5" ht="15">
      <c r="B1622" s="324"/>
      <c r="C1622" s="324"/>
      <c r="D1622" s="326"/>
      <c r="E1622" s="327"/>
    </row>
    <row r="1623" spans="2:5" ht="15">
      <c r="B1623" s="324"/>
      <c r="C1623" s="324"/>
      <c r="D1623" s="326"/>
      <c r="E1623" s="327"/>
    </row>
    <row r="1624" spans="2:5" ht="15">
      <c r="B1624" s="324"/>
      <c r="C1624" s="324"/>
      <c r="D1624" s="326"/>
      <c r="E1624" s="327"/>
    </row>
    <row r="1625" spans="2:5" ht="15">
      <c r="B1625" s="324"/>
      <c r="C1625" s="324"/>
      <c r="D1625" s="326"/>
      <c r="E1625" s="327"/>
    </row>
    <row r="1626" spans="2:5" ht="15">
      <c r="B1626" s="324"/>
      <c r="C1626" s="324"/>
      <c r="D1626" s="326"/>
      <c r="E1626" s="327"/>
    </row>
    <row r="1627" spans="2:5" ht="15">
      <c r="B1627" s="324"/>
      <c r="C1627" s="324"/>
      <c r="D1627" s="326"/>
      <c r="E1627" s="327"/>
    </row>
    <row r="1628" spans="2:5" ht="15">
      <c r="B1628" s="324"/>
      <c r="C1628" s="324"/>
      <c r="D1628" s="326"/>
      <c r="E1628" s="327"/>
    </row>
    <row r="1629" spans="2:5" ht="15">
      <c r="B1629" s="324"/>
      <c r="C1629" s="324"/>
      <c r="D1629" s="326"/>
      <c r="E1629" s="327"/>
    </row>
    <row r="1630" spans="2:5" ht="15">
      <c r="B1630" s="324"/>
      <c r="C1630" s="324"/>
      <c r="D1630" s="326"/>
      <c r="E1630" s="327"/>
    </row>
    <row r="1631" spans="2:5" ht="15">
      <c r="B1631" s="324"/>
      <c r="C1631" s="324"/>
      <c r="D1631" s="326"/>
      <c r="E1631" s="327"/>
    </row>
    <row r="1632" spans="2:5" ht="15">
      <c r="B1632" s="324"/>
      <c r="C1632" s="324"/>
      <c r="D1632" s="326"/>
      <c r="E1632" s="327"/>
    </row>
    <row r="1633" spans="2:5" ht="15">
      <c r="B1633" s="324"/>
      <c r="C1633" s="324"/>
      <c r="D1633" s="326"/>
      <c r="E1633" s="327"/>
    </row>
    <row r="1634" spans="2:5" ht="15">
      <c r="B1634" s="324"/>
      <c r="C1634" s="324"/>
      <c r="D1634" s="326"/>
      <c r="E1634" s="327"/>
    </row>
    <row r="1635" spans="2:5" ht="15">
      <c r="B1635" s="324"/>
      <c r="C1635" s="324"/>
      <c r="D1635" s="326"/>
      <c r="E1635" s="327"/>
    </row>
    <row r="1636" spans="2:5" ht="15">
      <c r="B1636" s="324"/>
      <c r="C1636" s="324"/>
      <c r="D1636" s="326"/>
      <c r="E1636" s="327"/>
    </row>
    <row r="1637" spans="2:5" ht="15">
      <c r="B1637" s="324"/>
      <c r="C1637" s="324"/>
      <c r="D1637" s="326"/>
      <c r="E1637" s="327"/>
    </row>
    <row r="1638" spans="2:5" ht="15">
      <c r="B1638" s="324"/>
      <c r="C1638" s="324"/>
      <c r="D1638" s="326"/>
      <c r="E1638" s="327"/>
    </row>
    <row r="1639" spans="2:5" ht="15">
      <c r="B1639" s="324"/>
      <c r="C1639" s="324"/>
      <c r="D1639" s="326"/>
      <c r="E1639" s="327"/>
    </row>
    <row r="1640" spans="2:5" ht="15">
      <c r="B1640" s="324"/>
      <c r="C1640" s="324"/>
      <c r="D1640" s="326"/>
      <c r="E1640" s="327"/>
    </row>
    <row r="1641" spans="2:5" ht="15">
      <c r="B1641" s="324"/>
      <c r="C1641" s="324"/>
      <c r="D1641" s="326"/>
      <c r="E1641" s="327"/>
    </row>
    <row r="1642" spans="2:5" ht="15">
      <c r="B1642" s="324"/>
      <c r="C1642" s="324"/>
      <c r="D1642" s="326"/>
      <c r="E1642" s="327"/>
    </row>
    <row r="1643" spans="2:5" ht="15">
      <c r="B1643" s="324"/>
      <c r="C1643" s="324"/>
      <c r="D1643" s="326"/>
      <c r="E1643" s="327"/>
    </row>
    <row r="1644" spans="2:5" ht="15">
      <c r="B1644" s="324"/>
      <c r="C1644" s="324"/>
      <c r="D1644" s="326"/>
      <c r="E1644" s="327"/>
    </row>
    <row r="1645" spans="2:5" ht="15">
      <c r="B1645" s="324"/>
      <c r="C1645" s="324"/>
      <c r="D1645" s="326"/>
      <c r="E1645" s="327"/>
    </row>
    <row r="1646" spans="2:5" ht="15">
      <c r="B1646" s="324"/>
      <c r="C1646" s="324"/>
      <c r="D1646" s="326"/>
      <c r="E1646" s="327"/>
    </row>
    <row r="1647" spans="2:5" ht="15">
      <c r="B1647" s="324"/>
      <c r="C1647" s="324"/>
      <c r="D1647" s="326"/>
      <c r="E1647" s="327"/>
    </row>
    <row r="1648" spans="2:5" ht="15">
      <c r="B1648" s="324"/>
      <c r="C1648" s="324"/>
      <c r="D1648" s="326"/>
      <c r="E1648" s="327"/>
    </row>
    <row r="1649" spans="2:5" ht="15">
      <c r="B1649" s="324"/>
      <c r="C1649" s="324"/>
      <c r="D1649" s="326"/>
      <c r="E1649" s="327"/>
    </row>
    <row r="1650" spans="2:5" ht="15">
      <c r="B1650" s="324"/>
      <c r="C1650" s="324"/>
      <c r="D1650" s="326"/>
      <c r="E1650" s="327"/>
    </row>
    <row r="1651" spans="2:5" ht="15">
      <c r="B1651" s="324"/>
      <c r="C1651" s="324"/>
      <c r="D1651" s="326"/>
      <c r="E1651" s="327"/>
    </row>
    <row r="1652" spans="2:5" ht="15">
      <c r="B1652" s="324"/>
      <c r="C1652" s="324"/>
      <c r="D1652" s="326"/>
      <c r="E1652" s="327"/>
    </row>
    <row r="1653" spans="2:5" ht="15">
      <c r="B1653" s="324"/>
      <c r="C1653" s="324"/>
      <c r="D1653" s="326"/>
      <c r="E1653" s="327"/>
    </row>
    <row r="1654" spans="2:5" ht="15">
      <c r="B1654" s="324"/>
      <c r="C1654" s="324"/>
      <c r="D1654" s="326"/>
      <c r="E1654" s="327"/>
    </row>
    <row r="1655" spans="2:5" ht="15">
      <c r="B1655" s="324"/>
      <c r="C1655" s="324"/>
      <c r="D1655" s="326"/>
      <c r="E1655" s="327"/>
    </row>
    <row r="1656" spans="2:5" ht="15">
      <c r="B1656" s="324"/>
      <c r="C1656" s="324"/>
      <c r="D1656" s="326"/>
      <c r="E1656" s="327"/>
    </row>
    <row r="1657" spans="2:5" ht="15">
      <c r="B1657" s="324"/>
      <c r="C1657" s="324"/>
      <c r="D1657" s="326"/>
      <c r="E1657" s="327"/>
    </row>
    <row r="1658" spans="2:5" ht="15">
      <c r="B1658" s="324"/>
      <c r="C1658" s="324"/>
      <c r="D1658" s="326"/>
      <c r="E1658" s="327"/>
    </row>
    <row r="1659" spans="2:5" ht="15">
      <c r="B1659" s="324"/>
      <c r="C1659" s="324"/>
      <c r="D1659" s="326"/>
      <c r="E1659" s="327"/>
    </row>
    <row r="1660" spans="2:5" ht="15">
      <c r="B1660" s="324"/>
      <c r="C1660" s="324"/>
      <c r="D1660" s="326"/>
      <c r="E1660" s="327"/>
    </row>
    <row r="1661" spans="2:5" ht="15">
      <c r="B1661" s="324"/>
      <c r="C1661" s="324"/>
      <c r="D1661" s="326"/>
      <c r="E1661" s="327"/>
    </row>
    <row r="1662" spans="2:5" ht="15">
      <c r="B1662" s="324"/>
      <c r="C1662" s="324"/>
      <c r="D1662" s="326"/>
      <c r="E1662" s="327"/>
    </row>
    <row r="1663" spans="2:5" ht="15">
      <c r="B1663" s="324"/>
      <c r="C1663" s="324"/>
      <c r="D1663" s="326"/>
      <c r="E1663" s="327"/>
    </row>
    <row r="1664" spans="2:5" ht="15">
      <c r="B1664" s="324"/>
      <c r="C1664" s="324"/>
      <c r="D1664" s="326"/>
      <c r="E1664" s="327"/>
    </row>
    <row r="1665" spans="2:5" ht="15">
      <c r="B1665" s="324"/>
      <c r="C1665" s="324"/>
      <c r="D1665" s="326"/>
      <c r="E1665" s="327"/>
    </row>
    <row r="1666" spans="2:5" ht="15">
      <c r="B1666" s="324"/>
      <c r="C1666" s="324"/>
      <c r="D1666" s="326"/>
      <c r="E1666" s="327"/>
    </row>
    <row r="1667" spans="2:5" ht="15">
      <c r="B1667" s="324"/>
      <c r="C1667" s="324"/>
      <c r="D1667" s="326"/>
      <c r="E1667" s="327"/>
    </row>
    <row r="1668" spans="2:5" ht="15">
      <c r="B1668" s="324"/>
      <c r="C1668" s="324"/>
      <c r="D1668" s="326"/>
      <c r="E1668" s="327"/>
    </row>
    <row r="1669" spans="2:5" ht="15">
      <c r="B1669" s="324"/>
      <c r="C1669" s="324"/>
      <c r="D1669" s="326"/>
      <c r="E1669" s="327"/>
    </row>
    <row r="1670" spans="2:5" ht="15">
      <c r="B1670" s="324"/>
      <c r="C1670" s="324"/>
      <c r="D1670" s="326"/>
      <c r="E1670" s="327"/>
    </row>
    <row r="1671" spans="2:5" ht="15">
      <c r="B1671" s="324"/>
      <c r="C1671" s="324"/>
      <c r="D1671" s="326"/>
      <c r="E1671" s="327"/>
    </row>
    <row r="1672" spans="2:5" ht="15">
      <c r="B1672" s="324"/>
      <c r="C1672" s="324"/>
      <c r="D1672" s="326"/>
      <c r="E1672" s="327"/>
    </row>
    <row r="1673" spans="2:5" ht="15">
      <c r="B1673" s="324"/>
      <c r="C1673" s="324"/>
      <c r="D1673" s="326"/>
      <c r="E1673" s="327"/>
    </row>
    <row r="1674" spans="2:5" ht="15">
      <c r="B1674" s="324"/>
      <c r="C1674" s="324"/>
      <c r="D1674" s="326"/>
      <c r="E1674" s="327"/>
    </row>
    <row r="1675" spans="2:5" ht="15">
      <c r="B1675" s="324"/>
      <c r="C1675" s="324"/>
      <c r="D1675" s="326"/>
      <c r="E1675" s="327"/>
    </row>
    <row r="1676" spans="2:5" ht="15">
      <c r="B1676" s="324"/>
      <c r="C1676" s="324"/>
      <c r="D1676" s="326"/>
      <c r="E1676" s="327"/>
    </row>
    <row r="1677" spans="2:5" ht="15">
      <c r="B1677" s="324"/>
      <c r="C1677" s="324"/>
      <c r="D1677" s="326"/>
      <c r="E1677" s="327"/>
    </row>
    <row r="1678" spans="2:5" ht="15">
      <c r="B1678" s="324"/>
      <c r="C1678" s="324"/>
      <c r="D1678" s="326"/>
      <c r="E1678" s="327"/>
    </row>
    <row r="1679" spans="2:5" ht="15">
      <c r="B1679" s="324"/>
      <c r="C1679" s="324"/>
      <c r="D1679" s="326"/>
      <c r="E1679" s="327"/>
    </row>
    <row r="1680" spans="2:5" ht="15">
      <c r="B1680" s="324"/>
      <c r="C1680" s="324"/>
      <c r="D1680" s="326"/>
      <c r="E1680" s="327"/>
    </row>
    <row r="1681" spans="2:5" ht="15">
      <c r="B1681" s="324"/>
      <c r="C1681" s="324"/>
      <c r="D1681" s="326"/>
      <c r="E1681" s="327"/>
    </row>
    <row r="1682" spans="2:5" ht="15">
      <c r="B1682" s="324"/>
      <c r="C1682" s="324"/>
      <c r="D1682" s="326"/>
      <c r="E1682" s="327"/>
    </row>
    <row r="1683" spans="2:5" ht="15">
      <c r="B1683" s="324"/>
      <c r="C1683" s="324"/>
      <c r="D1683" s="326"/>
      <c r="E1683" s="327"/>
    </row>
    <row r="1684" spans="2:5" ht="15">
      <c r="B1684" s="324"/>
      <c r="C1684" s="324"/>
      <c r="D1684" s="326"/>
      <c r="E1684" s="327"/>
    </row>
    <row r="1685" spans="2:5" ht="15">
      <c r="B1685" s="324"/>
      <c r="C1685" s="324"/>
      <c r="D1685" s="326"/>
      <c r="E1685" s="327"/>
    </row>
    <row r="1686" spans="2:5" ht="15">
      <c r="B1686" s="324"/>
      <c r="C1686" s="324"/>
      <c r="D1686" s="326"/>
      <c r="E1686" s="327"/>
    </row>
    <row r="1687" spans="2:5" ht="15">
      <c r="B1687" s="324"/>
      <c r="C1687" s="324"/>
      <c r="D1687" s="326"/>
      <c r="E1687" s="327"/>
    </row>
    <row r="1688" spans="2:5" ht="15">
      <c r="B1688" s="324"/>
      <c r="C1688" s="324"/>
      <c r="D1688" s="326"/>
      <c r="E1688" s="327"/>
    </row>
    <row r="1689" spans="2:5" ht="15">
      <c r="B1689" s="324"/>
      <c r="C1689" s="324"/>
      <c r="D1689" s="326"/>
      <c r="E1689" s="327"/>
    </row>
    <row r="1690" spans="2:5" ht="15">
      <c r="B1690" s="324"/>
      <c r="C1690" s="324"/>
      <c r="D1690" s="326"/>
      <c r="E1690" s="327"/>
    </row>
    <row r="1691" spans="2:5" ht="15">
      <c r="B1691" s="324"/>
      <c r="C1691" s="324"/>
      <c r="D1691" s="326"/>
      <c r="E1691" s="327"/>
    </row>
    <row r="1692" spans="2:5" ht="15">
      <c r="B1692" s="324"/>
      <c r="C1692" s="324"/>
      <c r="D1692" s="326"/>
      <c r="E1692" s="327"/>
    </row>
    <row r="1693" spans="2:5" ht="15">
      <c r="B1693" s="324"/>
      <c r="C1693" s="324"/>
      <c r="D1693" s="326"/>
      <c r="E1693" s="327"/>
    </row>
    <row r="1694" spans="2:5" ht="15">
      <c r="B1694" s="324"/>
      <c r="C1694" s="324"/>
      <c r="D1694" s="326"/>
      <c r="E1694" s="327"/>
    </row>
    <row r="1695" spans="2:5" ht="15">
      <c r="B1695" s="324"/>
      <c r="C1695" s="324"/>
      <c r="D1695" s="326"/>
      <c r="E1695" s="327"/>
    </row>
    <row r="1696" spans="2:5" ht="15">
      <c r="B1696" s="324"/>
      <c r="C1696" s="324"/>
      <c r="D1696" s="326"/>
      <c r="E1696" s="327"/>
    </row>
    <row r="1697" spans="2:5" ht="15">
      <c r="B1697" s="324"/>
      <c r="C1697" s="324"/>
      <c r="D1697" s="326"/>
      <c r="E1697" s="327"/>
    </row>
    <row r="1698" spans="2:5" ht="15">
      <c r="B1698" s="324"/>
      <c r="C1698" s="324"/>
      <c r="D1698" s="326"/>
      <c r="E1698" s="327"/>
    </row>
    <row r="1699" spans="2:5" ht="15">
      <c r="B1699" s="324"/>
      <c r="C1699" s="324"/>
      <c r="D1699" s="326"/>
      <c r="E1699" s="327"/>
    </row>
    <row r="1700" spans="2:5" ht="15">
      <c r="B1700" s="324"/>
      <c r="C1700" s="324"/>
      <c r="D1700" s="326"/>
      <c r="E1700" s="327"/>
    </row>
    <row r="1701" spans="2:5" ht="15">
      <c r="B1701" s="324"/>
      <c r="C1701" s="324"/>
      <c r="D1701" s="326"/>
      <c r="E1701" s="327"/>
    </row>
    <row r="1702" spans="2:5" ht="15">
      <c r="B1702" s="324"/>
      <c r="C1702" s="324"/>
      <c r="D1702" s="326"/>
      <c r="E1702" s="327"/>
    </row>
    <row r="1703" spans="2:5" ht="15">
      <c r="B1703" s="324"/>
      <c r="C1703" s="324"/>
      <c r="D1703" s="326"/>
      <c r="E1703" s="327"/>
    </row>
    <row r="1704" spans="2:5" ht="15">
      <c r="B1704" s="324"/>
      <c r="C1704" s="324"/>
      <c r="D1704" s="326"/>
      <c r="E1704" s="327"/>
    </row>
    <row r="1705" spans="2:5" ht="15">
      <c r="B1705" s="324"/>
      <c r="C1705" s="324"/>
      <c r="D1705" s="326"/>
      <c r="E1705" s="327"/>
    </row>
    <row r="1706" spans="2:5" ht="15">
      <c r="B1706" s="324"/>
      <c r="C1706" s="324"/>
      <c r="D1706" s="326"/>
      <c r="E1706" s="327"/>
    </row>
    <row r="1707" spans="2:5" ht="15">
      <c r="B1707" s="324"/>
      <c r="C1707" s="324"/>
      <c r="D1707" s="326"/>
      <c r="E1707" s="327"/>
    </row>
    <row r="1708" spans="2:5" ht="15">
      <c r="B1708" s="324"/>
      <c r="C1708" s="324"/>
      <c r="D1708" s="326"/>
      <c r="E1708" s="327"/>
    </row>
    <row r="1709" spans="2:5" ht="15">
      <c r="B1709" s="324"/>
      <c r="C1709" s="324"/>
      <c r="D1709" s="326"/>
      <c r="E1709" s="327"/>
    </row>
    <row r="1710" spans="2:5" ht="15">
      <c r="B1710" s="324"/>
      <c r="C1710" s="324"/>
      <c r="D1710" s="326"/>
      <c r="E1710" s="327"/>
    </row>
    <row r="1711" spans="2:5" ht="15">
      <c r="B1711" s="324"/>
      <c r="C1711" s="324"/>
      <c r="D1711" s="326"/>
      <c r="E1711" s="327"/>
    </row>
    <row r="1712" spans="2:5" ht="15">
      <c r="B1712" s="324"/>
      <c r="C1712" s="324"/>
      <c r="D1712" s="326"/>
      <c r="E1712" s="327"/>
    </row>
    <row r="1713" spans="2:5" ht="15">
      <c r="B1713" s="324"/>
      <c r="C1713" s="324"/>
      <c r="D1713" s="326"/>
      <c r="E1713" s="327"/>
    </row>
    <row r="1714" spans="2:5" ht="15">
      <c r="B1714" s="324"/>
      <c r="C1714" s="324"/>
      <c r="D1714" s="326"/>
      <c r="E1714" s="327"/>
    </row>
    <row r="1715" spans="2:5" ht="15">
      <c r="B1715" s="324"/>
      <c r="C1715" s="324"/>
      <c r="D1715" s="326"/>
      <c r="E1715" s="327"/>
    </row>
    <row r="1716" spans="2:5" ht="15">
      <c r="B1716" s="324"/>
      <c r="C1716" s="324"/>
      <c r="D1716" s="326"/>
      <c r="E1716" s="327"/>
    </row>
    <row r="1717" spans="2:5" ht="15">
      <c r="B1717" s="324"/>
      <c r="C1717" s="324"/>
      <c r="D1717" s="326"/>
      <c r="E1717" s="327"/>
    </row>
    <row r="1718" spans="2:5" ht="15">
      <c r="B1718" s="324"/>
      <c r="C1718" s="324"/>
      <c r="D1718" s="326"/>
      <c r="E1718" s="327"/>
    </row>
    <row r="1719" spans="2:5" ht="15">
      <c r="B1719" s="324"/>
      <c r="C1719" s="324"/>
      <c r="D1719" s="326"/>
      <c r="E1719" s="327"/>
    </row>
    <row r="1720" spans="2:5" ht="15">
      <c r="B1720" s="324"/>
      <c r="C1720" s="324"/>
      <c r="D1720" s="326"/>
      <c r="E1720" s="327"/>
    </row>
    <row r="1721" spans="2:5" ht="15">
      <c r="B1721" s="324"/>
      <c r="C1721" s="324"/>
      <c r="D1721" s="326"/>
      <c r="E1721" s="327"/>
    </row>
    <row r="1722" spans="2:5" ht="15">
      <c r="B1722" s="324"/>
      <c r="C1722" s="324"/>
      <c r="D1722" s="326"/>
      <c r="E1722" s="327"/>
    </row>
    <row r="1723" spans="2:5" ht="15">
      <c r="B1723" s="324"/>
      <c r="C1723" s="324"/>
      <c r="D1723" s="326"/>
      <c r="E1723" s="327"/>
    </row>
    <row r="1724" spans="2:5" ht="15">
      <c r="B1724" s="324"/>
      <c r="C1724" s="324"/>
      <c r="D1724" s="326"/>
      <c r="E1724" s="327"/>
    </row>
    <row r="1725" spans="2:5" ht="15">
      <c r="B1725" s="324"/>
      <c r="C1725" s="324"/>
      <c r="D1725" s="326"/>
      <c r="E1725" s="327"/>
    </row>
    <row r="1726" spans="2:5" ht="15">
      <c r="B1726" s="324"/>
      <c r="C1726" s="324"/>
      <c r="D1726" s="326"/>
      <c r="E1726" s="327"/>
    </row>
    <row r="1727" spans="2:5" ht="15">
      <c r="B1727" s="324"/>
      <c r="C1727" s="324"/>
      <c r="D1727" s="326"/>
      <c r="E1727" s="327"/>
    </row>
    <row r="1728" spans="2:5" ht="15">
      <c r="B1728" s="324"/>
      <c r="C1728" s="324"/>
      <c r="D1728" s="326"/>
      <c r="E1728" s="327"/>
    </row>
    <row r="1729" spans="2:5" ht="15">
      <c r="B1729" s="324"/>
      <c r="C1729" s="324"/>
      <c r="D1729" s="326"/>
      <c r="E1729" s="327"/>
    </row>
    <row r="1730" spans="2:5" ht="15">
      <c r="B1730" s="324"/>
      <c r="C1730" s="324"/>
      <c r="D1730" s="326"/>
      <c r="E1730" s="327"/>
    </row>
    <row r="1731" spans="2:5" ht="15">
      <c r="B1731" s="324"/>
      <c r="C1731" s="324"/>
      <c r="D1731" s="326"/>
      <c r="E1731" s="327"/>
    </row>
    <row r="1732" spans="2:5" ht="15">
      <c r="B1732" s="324"/>
      <c r="C1732" s="324"/>
      <c r="D1732" s="326"/>
      <c r="E1732" s="327"/>
    </row>
    <row r="1733" spans="2:5" ht="15">
      <c r="B1733" s="324"/>
      <c r="C1733" s="324"/>
      <c r="D1733" s="326"/>
      <c r="E1733" s="327"/>
    </row>
    <row r="1734" spans="2:5" ht="15">
      <c r="B1734" s="324"/>
      <c r="C1734" s="324"/>
      <c r="D1734" s="326"/>
      <c r="E1734" s="327"/>
    </row>
    <row r="1735" spans="2:5" ht="15">
      <c r="B1735" s="324"/>
      <c r="C1735" s="324"/>
      <c r="D1735" s="326"/>
      <c r="E1735" s="327"/>
    </row>
    <row r="1736" spans="2:5" ht="15">
      <c r="B1736" s="324"/>
      <c r="C1736" s="324"/>
      <c r="D1736" s="326"/>
      <c r="E1736" s="327"/>
    </row>
    <row r="1737" spans="2:5" ht="15">
      <c r="B1737" s="324"/>
      <c r="C1737" s="324"/>
      <c r="D1737" s="326"/>
      <c r="E1737" s="327"/>
    </row>
    <row r="1738" spans="2:5" ht="15">
      <c r="B1738" s="324"/>
      <c r="C1738" s="324"/>
      <c r="D1738" s="326"/>
      <c r="E1738" s="327"/>
    </row>
    <row r="1739" spans="2:5" ht="15">
      <c r="B1739" s="324"/>
      <c r="C1739" s="324"/>
      <c r="D1739" s="326"/>
      <c r="E1739" s="327"/>
    </row>
    <row r="1740" spans="2:5" ht="15">
      <c r="B1740" s="324"/>
      <c r="C1740" s="324"/>
      <c r="D1740" s="326"/>
      <c r="E1740" s="327"/>
    </row>
    <row r="1741" spans="2:5" ht="15">
      <c r="B1741" s="324"/>
      <c r="C1741" s="324"/>
      <c r="D1741" s="326"/>
      <c r="E1741" s="327"/>
    </row>
    <row r="1742" spans="2:5" ht="15">
      <c r="B1742" s="324"/>
      <c r="C1742" s="324"/>
      <c r="D1742" s="326"/>
      <c r="E1742" s="327"/>
    </row>
    <row r="1743" spans="2:5" ht="15">
      <c r="B1743" s="324"/>
      <c r="C1743" s="324"/>
      <c r="D1743" s="326"/>
      <c r="E1743" s="327"/>
    </row>
    <row r="1744" spans="2:5" ht="15">
      <c r="B1744" s="324"/>
      <c r="C1744" s="324"/>
      <c r="D1744" s="326"/>
      <c r="E1744" s="327"/>
    </row>
    <row r="1745" spans="2:5" ht="15">
      <c r="B1745" s="324"/>
      <c r="C1745" s="324"/>
      <c r="D1745" s="326"/>
      <c r="E1745" s="327"/>
    </row>
    <row r="1746" spans="2:5" ht="15">
      <c r="B1746" s="324"/>
      <c r="C1746" s="324"/>
      <c r="D1746" s="326"/>
      <c r="E1746" s="327"/>
    </row>
    <row r="1747" spans="2:5" ht="15">
      <c r="B1747" s="324"/>
      <c r="C1747" s="324"/>
      <c r="D1747" s="326"/>
      <c r="E1747" s="327"/>
    </row>
    <row r="1748" spans="2:5" ht="15">
      <c r="B1748" s="324"/>
      <c r="C1748" s="324"/>
      <c r="D1748" s="326"/>
      <c r="E1748" s="327"/>
    </row>
    <row r="1749" spans="2:5" ht="15">
      <c r="B1749" s="324"/>
      <c r="C1749" s="324"/>
      <c r="D1749" s="326"/>
      <c r="E1749" s="327"/>
    </row>
    <row r="1750" spans="2:5" ht="15">
      <c r="B1750" s="324"/>
      <c r="C1750" s="324"/>
      <c r="D1750" s="326"/>
      <c r="E1750" s="327"/>
    </row>
    <row r="1751" spans="2:5" ht="15">
      <c r="B1751" s="324"/>
      <c r="C1751" s="324"/>
      <c r="D1751" s="326"/>
      <c r="E1751" s="327"/>
    </row>
    <row r="1752" spans="2:5" ht="15">
      <c r="B1752" s="324"/>
      <c r="C1752" s="324"/>
      <c r="D1752" s="326"/>
      <c r="E1752" s="327"/>
    </row>
    <row r="1753" spans="2:5" ht="15">
      <c r="B1753" s="324"/>
      <c r="C1753" s="324"/>
      <c r="D1753" s="326"/>
      <c r="E1753" s="327"/>
    </row>
    <row r="1754" spans="2:5" ht="15">
      <c r="B1754" s="324"/>
      <c r="C1754" s="324"/>
      <c r="D1754" s="326"/>
      <c r="E1754" s="327"/>
    </row>
    <row r="1755" spans="2:5" ht="15">
      <c r="B1755" s="324"/>
      <c r="C1755" s="324"/>
      <c r="D1755" s="326"/>
      <c r="E1755" s="327"/>
    </row>
    <row r="1756" spans="2:5" ht="15">
      <c r="B1756" s="324"/>
      <c r="C1756" s="324"/>
      <c r="D1756" s="326"/>
      <c r="E1756" s="327"/>
    </row>
    <row r="1757" spans="2:5" ht="15">
      <c r="B1757" s="324"/>
      <c r="C1757" s="324"/>
      <c r="D1757" s="326"/>
      <c r="E1757" s="327"/>
    </row>
    <row r="1758" spans="2:5" ht="15">
      <c r="B1758" s="324"/>
      <c r="C1758" s="324"/>
      <c r="D1758" s="326"/>
      <c r="E1758" s="327"/>
    </row>
    <row r="1759" spans="2:5" ht="15">
      <c r="B1759" s="324"/>
      <c r="C1759" s="324"/>
      <c r="D1759" s="326"/>
      <c r="E1759" s="327"/>
    </row>
    <row r="1760" spans="2:5" ht="15">
      <c r="B1760" s="324"/>
      <c r="C1760" s="324"/>
      <c r="D1760" s="326"/>
      <c r="E1760" s="327"/>
    </row>
    <row r="1761" spans="2:5" ht="15">
      <c r="B1761" s="324"/>
      <c r="C1761" s="324"/>
      <c r="D1761" s="326"/>
      <c r="E1761" s="327"/>
    </row>
    <row r="1762" spans="2:5" ht="15">
      <c r="B1762" s="324"/>
      <c r="C1762" s="324"/>
      <c r="D1762" s="326"/>
      <c r="E1762" s="327"/>
    </row>
    <row r="1763" spans="2:5" ht="15">
      <c r="B1763" s="324"/>
      <c r="C1763" s="324"/>
      <c r="D1763" s="326"/>
      <c r="E1763" s="327"/>
    </row>
    <row r="1764" spans="2:5" ht="15">
      <c r="B1764" s="324"/>
      <c r="C1764" s="324"/>
      <c r="D1764" s="326"/>
      <c r="E1764" s="327"/>
    </row>
    <row r="1765" spans="2:5" ht="15">
      <c r="B1765" s="324"/>
      <c r="C1765" s="324"/>
      <c r="D1765" s="326"/>
      <c r="E1765" s="327"/>
    </row>
    <row r="1766" spans="2:5" ht="15">
      <c r="B1766" s="324"/>
      <c r="C1766" s="324"/>
      <c r="D1766" s="326"/>
      <c r="E1766" s="327"/>
    </row>
    <row r="1767" spans="2:5" ht="15">
      <c r="B1767" s="324"/>
      <c r="C1767" s="324"/>
      <c r="D1767" s="326"/>
      <c r="E1767" s="327"/>
    </row>
    <row r="1768" spans="2:5" ht="15">
      <c r="B1768" s="324"/>
      <c r="C1768" s="324"/>
      <c r="D1768" s="326"/>
      <c r="E1768" s="327"/>
    </row>
    <row r="1769" spans="2:5" ht="15">
      <c r="B1769" s="324"/>
      <c r="C1769" s="324"/>
      <c r="D1769" s="326"/>
      <c r="E1769" s="327"/>
    </row>
    <row r="1770" spans="2:5" ht="15">
      <c r="B1770" s="324"/>
      <c r="C1770" s="324"/>
      <c r="D1770" s="326"/>
      <c r="E1770" s="327"/>
    </row>
    <row r="1771" spans="2:5" ht="15">
      <c r="B1771" s="324"/>
      <c r="C1771" s="324"/>
      <c r="D1771" s="326"/>
      <c r="E1771" s="327"/>
    </row>
    <row r="1772" spans="2:5" ht="15">
      <c r="B1772" s="324"/>
      <c r="C1772" s="324"/>
      <c r="D1772" s="326"/>
      <c r="E1772" s="327"/>
    </row>
    <row r="1773" spans="2:5" ht="15">
      <c r="B1773" s="324"/>
      <c r="C1773" s="324"/>
      <c r="D1773" s="326"/>
      <c r="E1773" s="327"/>
    </row>
    <row r="1774" spans="2:5" ht="15">
      <c r="B1774" s="324"/>
      <c r="C1774" s="324"/>
      <c r="D1774" s="326"/>
      <c r="E1774" s="327"/>
    </row>
    <row r="1775" spans="2:5" ht="15">
      <c r="B1775" s="324"/>
      <c r="C1775" s="324"/>
      <c r="D1775" s="326"/>
      <c r="E1775" s="327"/>
    </row>
    <row r="1776" spans="2:5" ht="15">
      <c r="B1776" s="324"/>
      <c r="C1776" s="324"/>
      <c r="D1776" s="326"/>
      <c r="E1776" s="327"/>
    </row>
    <row r="1777" spans="2:5" ht="15">
      <c r="B1777" s="324"/>
      <c r="C1777" s="324"/>
      <c r="D1777" s="326"/>
      <c r="E1777" s="327"/>
    </row>
    <row r="1778" spans="2:5" ht="15">
      <c r="B1778" s="324"/>
      <c r="C1778" s="324"/>
      <c r="D1778" s="326"/>
      <c r="E1778" s="327"/>
    </row>
    <row r="1779" spans="2:5" ht="15">
      <c r="B1779" s="324"/>
      <c r="C1779" s="324"/>
      <c r="D1779" s="326"/>
      <c r="E1779" s="327"/>
    </row>
    <row r="1780" spans="2:5" ht="15">
      <c r="B1780" s="324"/>
      <c r="C1780" s="324"/>
      <c r="D1780" s="326"/>
      <c r="E1780" s="327"/>
    </row>
    <row r="1781" spans="2:5" ht="15">
      <c r="B1781" s="324"/>
      <c r="C1781" s="324"/>
      <c r="D1781" s="326"/>
      <c r="E1781" s="327"/>
    </row>
    <row r="1782" spans="2:5" ht="15">
      <c r="B1782" s="324"/>
      <c r="C1782" s="324"/>
      <c r="D1782" s="326"/>
      <c r="E1782" s="327"/>
    </row>
    <row r="1783" spans="2:5" ht="15">
      <c r="B1783" s="324"/>
      <c r="C1783" s="324"/>
      <c r="D1783" s="326"/>
      <c r="E1783" s="327"/>
    </row>
    <row r="1784" spans="2:5" ht="15">
      <c r="B1784" s="324"/>
      <c r="C1784" s="324"/>
      <c r="D1784" s="326"/>
      <c r="E1784" s="327"/>
    </row>
    <row r="1785" spans="2:5" ht="15">
      <c r="B1785" s="324"/>
      <c r="C1785" s="324"/>
      <c r="D1785" s="326"/>
      <c r="E1785" s="327"/>
    </row>
    <row r="1786" spans="2:5" ht="15">
      <c r="B1786" s="324"/>
      <c r="C1786" s="324"/>
      <c r="D1786" s="326"/>
      <c r="E1786" s="327"/>
    </row>
    <row r="1787" spans="2:5" ht="15">
      <c r="B1787" s="324"/>
      <c r="C1787" s="324"/>
      <c r="D1787" s="326"/>
      <c r="E1787" s="327"/>
    </row>
    <row r="1788" spans="2:5" ht="15">
      <c r="B1788" s="324"/>
      <c r="C1788" s="324"/>
      <c r="D1788" s="326"/>
      <c r="E1788" s="327"/>
    </row>
    <row r="1789" spans="2:5" ht="15">
      <c r="B1789" s="324"/>
      <c r="C1789" s="324"/>
      <c r="D1789" s="326"/>
      <c r="E1789" s="327"/>
    </row>
    <row r="1790" spans="2:5" ht="15">
      <c r="B1790" s="324"/>
      <c r="C1790" s="324"/>
      <c r="D1790" s="326"/>
      <c r="E1790" s="327"/>
    </row>
    <row r="1791" spans="2:5" ht="15">
      <c r="B1791" s="324"/>
      <c r="C1791" s="324"/>
      <c r="D1791" s="326"/>
      <c r="E1791" s="327"/>
    </row>
    <row r="1792" spans="2:5" ht="15">
      <c r="B1792" s="324"/>
      <c r="C1792" s="324"/>
      <c r="D1792" s="326"/>
      <c r="E1792" s="327"/>
    </row>
    <row r="1793" spans="2:5" ht="15">
      <c r="B1793" s="324"/>
      <c r="C1793" s="324"/>
      <c r="D1793" s="326"/>
      <c r="E1793" s="327"/>
    </row>
    <row r="1794" spans="2:5" ht="15">
      <c r="B1794" s="324"/>
      <c r="C1794" s="324"/>
      <c r="D1794" s="326"/>
      <c r="E1794" s="327"/>
    </row>
    <row r="1795" spans="2:5" ht="15">
      <c r="B1795" s="324"/>
      <c r="C1795" s="324"/>
      <c r="D1795" s="326"/>
      <c r="E1795" s="327"/>
    </row>
    <row r="1796" spans="2:5" ht="15">
      <c r="B1796" s="324"/>
      <c r="C1796" s="324"/>
      <c r="D1796" s="326"/>
      <c r="E1796" s="327"/>
    </row>
    <row r="1797" spans="2:5" ht="15">
      <c r="B1797" s="324"/>
      <c r="C1797" s="324"/>
      <c r="D1797" s="326"/>
      <c r="E1797" s="327"/>
    </row>
    <row r="1798" spans="2:5" ht="15">
      <c r="B1798" s="324"/>
      <c r="C1798" s="324"/>
      <c r="D1798" s="326"/>
      <c r="E1798" s="327"/>
    </row>
    <row r="1799" spans="2:5" ht="15">
      <c r="B1799" s="324"/>
      <c r="C1799" s="324"/>
      <c r="D1799" s="326"/>
      <c r="E1799" s="327"/>
    </row>
    <row r="1800" spans="2:5" ht="15">
      <c r="B1800" s="324"/>
      <c r="C1800" s="324"/>
      <c r="D1800" s="326"/>
      <c r="E1800" s="327"/>
    </row>
    <row r="1801" spans="2:5" ht="15">
      <c r="B1801" s="324"/>
      <c r="C1801" s="324"/>
      <c r="D1801" s="326"/>
      <c r="E1801" s="327"/>
    </row>
    <row r="1802" spans="2:5" ht="15">
      <c r="B1802" s="324"/>
      <c r="C1802" s="324"/>
      <c r="D1802" s="326"/>
      <c r="E1802" s="327"/>
    </row>
    <row r="1803" spans="2:5" ht="15">
      <c r="B1803" s="324"/>
      <c r="C1803" s="324"/>
      <c r="D1803" s="326"/>
      <c r="E1803" s="327"/>
    </row>
    <row r="1804" spans="2:5" ht="15">
      <c r="B1804" s="324"/>
      <c r="C1804" s="324"/>
      <c r="D1804" s="326"/>
      <c r="E1804" s="327"/>
    </row>
    <row r="1805" spans="2:5" ht="15">
      <c r="B1805" s="324"/>
      <c r="C1805" s="324"/>
      <c r="D1805" s="326"/>
      <c r="E1805" s="327"/>
    </row>
    <row r="1806" spans="2:5" ht="15">
      <c r="B1806" s="324"/>
      <c r="C1806" s="324"/>
      <c r="D1806" s="326"/>
      <c r="E1806" s="327"/>
    </row>
    <row r="1807" spans="2:5" ht="15">
      <c r="B1807" s="324"/>
      <c r="C1807" s="324"/>
      <c r="D1807" s="326"/>
      <c r="E1807" s="327"/>
    </row>
    <row r="1808" spans="2:5" ht="15">
      <c r="B1808" s="324"/>
      <c r="C1808" s="324"/>
      <c r="D1808" s="326"/>
      <c r="E1808" s="327"/>
    </row>
    <row r="1809" spans="2:5" ht="15">
      <c r="B1809" s="324"/>
      <c r="C1809" s="324"/>
      <c r="D1809" s="326"/>
      <c r="E1809" s="327"/>
    </row>
    <row r="1810" spans="2:5" ht="15">
      <c r="B1810" s="324"/>
      <c r="C1810" s="324"/>
      <c r="D1810" s="326"/>
      <c r="E1810" s="327"/>
    </row>
    <row r="1811" spans="2:5" ht="15">
      <c r="B1811" s="324"/>
      <c r="C1811" s="324"/>
      <c r="D1811" s="326"/>
      <c r="E1811" s="327"/>
    </row>
    <row r="1812" spans="2:5" ht="15">
      <c r="B1812" s="324"/>
      <c r="C1812" s="324"/>
      <c r="D1812" s="326"/>
      <c r="E1812" s="327"/>
    </row>
    <row r="1813" spans="2:5" ht="15">
      <c r="B1813" s="324"/>
      <c r="C1813" s="324"/>
      <c r="D1813" s="326"/>
      <c r="E1813" s="327"/>
    </row>
    <row r="1814" spans="2:5" ht="15">
      <c r="B1814" s="324"/>
      <c r="C1814" s="324"/>
      <c r="D1814" s="326"/>
      <c r="E1814" s="327"/>
    </row>
    <row r="1815" spans="2:5" ht="15">
      <c r="B1815" s="324"/>
      <c r="C1815" s="324"/>
      <c r="D1815" s="326"/>
      <c r="E1815" s="327"/>
    </row>
    <row r="1816" spans="2:5" ht="15">
      <c r="B1816" s="324"/>
      <c r="C1816" s="324"/>
      <c r="D1816" s="326"/>
      <c r="E1816" s="327"/>
    </row>
    <row r="1817" spans="2:5" ht="15">
      <c r="B1817" s="324"/>
      <c r="C1817" s="324"/>
      <c r="D1817" s="326"/>
      <c r="E1817" s="327"/>
    </row>
    <row r="1818" spans="2:5" ht="15">
      <c r="B1818" s="324"/>
      <c r="C1818" s="324"/>
      <c r="D1818" s="326"/>
      <c r="E1818" s="327"/>
    </row>
    <row r="1819" spans="2:5" ht="15">
      <c r="B1819" s="324"/>
      <c r="C1819" s="324"/>
      <c r="D1819" s="326"/>
      <c r="E1819" s="327"/>
    </row>
    <row r="1820" spans="2:5" ht="15">
      <c r="B1820" s="324"/>
      <c r="C1820" s="324"/>
      <c r="D1820" s="326"/>
      <c r="E1820" s="327"/>
    </row>
    <row r="1821" spans="2:5" ht="15">
      <c r="B1821" s="324"/>
      <c r="C1821" s="324"/>
      <c r="D1821" s="326"/>
      <c r="E1821" s="327"/>
    </row>
    <row r="1822" spans="2:5" ht="15">
      <c r="B1822" s="324"/>
      <c r="C1822" s="324"/>
      <c r="D1822" s="326"/>
      <c r="E1822" s="327"/>
    </row>
    <row r="1823" spans="2:5" ht="15">
      <c r="B1823" s="324"/>
      <c r="C1823" s="324"/>
      <c r="D1823" s="326"/>
      <c r="E1823" s="327"/>
    </row>
    <row r="1824" spans="2:5" ht="15">
      <c r="B1824" s="324"/>
      <c r="C1824" s="324"/>
      <c r="D1824" s="326"/>
      <c r="E1824" s="327"/>
    </row>
    <row r="1825" spans="2:5" ht="15">
      <c r="B1825" s="324"/>
      <c r="C1825" s="324"/>
      <c r="D1825" s="326"/>
      <c r="E1825" s="327"/>
    </row>
    <row r="1826" spans="2:5" ht="15">
      <c r="B1826" s="324"/>
      <c r="C1826" s="324"/>
      <c r="D1826" s="326"/>
      <c r="E1826" s="327"/>
    </row>
    <row r="1827" spans="2:5" ht="15">
      <c r="B1827" s="324"/>
      <c r="C1827" s="324"/>
      <c r="D1827" s="326"/>
      <c r="E1827" s="327"/>
    </row>
    <row r="1828" spans="2:5" ht="15">
      <c r="B1828" s="324"/>
      <c r="C1828" s="324"/>
      <c r="D1828" s="326"/>
      <c r="E1828" s="327"/>
    </row>
    <row r="1829" spans="2:5" ht="15">
      <c r="B1829" s="324"/>
      <c r="C1829" s="324"/>
      <c r="D1829" s="326"/>
      <c r="E1829" s="327"/>
    </row>
    <row r="1830" spans="2:5" ht="15">
      <c r="B1830" s="324"/>
      <c r="C1830" s="324"/>
      <c r="D1830" s="326"/>
      <c r="E1830" s="327"/>
    </row>
    <row r="1831" spans="2:5" ht="15">
      <c r="B1831" s="324"/>
      <c r="C1831" s="324"/>
      <c r="D1831" s="326"/>
      <c r="E1831" s="327"/>
    </row>
    <row r="1832" spans="2:5" ht="15">
      <c r="B1832" s="324"/>
      <c r="C1832" s="324"/>
      <c r="D1832" s="326"/>
      <c r="E1832" s="327"/>
    </row>
    <row r="1833" spans="2:5" ht="15">
      <c r="B1833" s="324"/>
      <c r="C1833" s="324"/>
      <c r="D1833" s="326"/>
      <c r="E1833" s="327"/>
    </row>
    <row r="1834" spans="2:5" ht="15">
      <c r="B1834" s="324"/>
      <c r="C1834" s="324"/>
      <c r="D1834" s="326"/>
      <c r="E1834" s="327"/>
    </row>
    <row r="1835" spans="2:5" ht="15">
      <c r="B1835" s="324"/>
      <c r="C1835" s="324"/>
      <c r="D1835" s="326"/>
      <c r="E1835" s="327"/>
    </row>
    <row r="1836" spans="2:5" ht="15">
      <c r="B1836" s="324"/>
      <c r="C1836" s="324"/>
      <c r="D1836" s="326"/>
      <c r="E1836" s="327"/>
    </row>
    <row r="1837" spans="2:5" ht="15">
      <c r="B1837" s="324"/>
      <c r="C1837" s="324"/>
      <c r="D1837" s="326"/>
      <c r="E1837" s="327"/>
    </row>
    <row r="1838" spans="2:5" ht="15">
      <c r="B1838" s="324"/>
      <c r="C1838" s="324"/>
      <c r="D1838" s="326"/>
      <c r="E1838" s="327"/>
    </row>
    <row r="1839" spans="2:5" ht="15">
      <c r="B1839" s="324"/>
      <c r="C1839" s="324"/>
      <c r="D1839" s="326"/>
      <c r="E1839" s="327"/>
    </row>
    <row r="1840" spans="2:5" ht="15">
      <c r="B1840" s="324"/>
      <c r="C1840" s="324"/>
      <c r="D1840" s="326"/>
      <c r="E1840" s="327"/>
    </row>
    <row r="1841" spans="2:5" ht="15">
      <c r="B1841" s="324"/>
      <c r="C1841" s="324"/>
      <c r="D1841" s="326"/>
      <c r="E1841" s="327"/>
    </row>
    <row r="1842" spans="2:5" ht="15">
      <c r="B1842" s="324"/>
      <c r="C1842" s="324"/>
      <c r="D1842" s="326"/>
      <c r="E1842" s="327"/>
    </row>
    <row r="1843" spans="2:5" ht="15">
      <c r="B1843" s="324"/>
      <c r="C1843" s="324"/>
      <c r="D1843" s="326"/>
      <c r="E1843" s="327"/>
    </row>
    <row r="1844" spans="2:5" ht="15">
      <c r="B1844" s="324"/>
      <c r="C1844" s="324"/>
      <c r="D1844" s="326"/>
      <c r="E1844" s="327"/>
    </row>
    <row r="1845" spans="2:5" ht="15">
      <c r="B1845" s="324"/>
      <c r="C1845" s="324"/>
      <c r="D1845" s="326"/>
      <c r="E1845" s="327"/>
    </row>
    <row r="1846" spans="2:5" ht="15">
      <c r="B1846" s="324"/>
      <c r="C1846" s="324"/>
      <c r="D1846" s="326"/>
      <c r="E1846" s="327"/>
    </row>
    <row r="1847" spans="2:5" ht="15">
      <c r="B1847" s="324"/>
      <c r="C1847" s="324"/>
      <c r="D1847" s="326"/>
      <c r="E1847" s="327"/>
    </row>
    <row r="1848" spans="2:5" ht="15">
      <c r="B1848" s="324"/>
      <c r="C1848" s="324"/>
      <c r="D1848" s="326"/>
      <c r="E1848" s="327"/>
    </row>
    <row r="1849" spans="2:5" ht="15">
      <c r="B1849" s="324"/>
      <c r="C1849" s="324"/>
      <c r="D1849" s="326"/>
      <c r="E1849" s="327"/>
    </row>
    <row r="1850" spans="2:5" ht="15">
      <c r="B1850" s="324"/>
      <c r="C1850" s="324"/>
      <c r="D1850" s="326"/>
      <c r="E1850" s="327"/>
    </row>
    <row r="1851" spans="2:5" ht="15">
      <c r="B1851" s="324"/>
      <c r="C1851" s="324"/>
      <c r="D1851" s="326"/>
      <c r="E1851" s="327"/>
    </row>
    <row r="1852" spans="2:5" ht="15">
      <c r="B1852" s="324"/>
      <c r="C1852" s="324"/>
      <c r="D1852" s="326"/>
      <c r="E1852" s="327"/>
    </row>
    <row r="1853" spans="2:5" ht="15">
      <c r="B1853" s="324"/>
      <c r="C1853" s="324"/>
      <c r="D1853" s="326"/>
      <c r="E1853" s="327"/>
    </row>
    <row r="1854" spans="2:5" ht="15">
      <c r="B1854" s="324"/>
      <c r="C1854" s="324"/>
      <c r="D1854" s="326"/>
      <c r="E1854" s="327"/>
    </row>
    <row r="1855" spans="2:5" ht="15">
      <c r="B1855" s="324"/>
      <c r="C1855" s="324"/>
      <c r="D1855" s="326"/>
      <c r="E1855" s="327"/>
    </row>
    <row r="1856" spans="2:5" ht="15">
      <c r="B1856" s="324"/>
      <c r="C1856" s="324"/>
      <c r="D1856" s="326"/>
      <c r="E1856" s="327"/>
    </row>
    <row r="1857" spans="2:5" ht="15">
      <c r="B1857" s="324"/>
      <c r="C1857" s="324"/>
      <c r="D1857" s="326"/>
      <c r="E1857" s="327"/>
    </row>
    <row r="1858" spans="2:5" ht="15">
      <c r="B1858" s="324"/>
      <c r="C1858" s="324"/>
      <c r="D1858" s="326"/>
      <c r="E1858" s="327"/>
    </row>
    <row r="1859" spans="2:5" ht="15">
      <c r="B1859" s="324"/>
      <c r="C1859" s="324"/>
      <c r="D1859" s="326"/>
      <c r="E1859" s="327"/>
    </row>
    <row r="1860" spans="2:5" ht="15">
      <c r="B1860" s="324"/>
      <c r="C1860" s="324"/>
      <c r="D1860" s="326"/>
      <c r="E1860" s="327"/>
    </row>
    <row r="1861" spans="2:5" ht="15">
      <c r="B1861" s="324"/>
      <c r="C1861" s="324"/>
      <c r="D1861" s="326"/>
      <c r="E1861" s="327"/>
    </row>
    <row r="1862" spans="2:5" ht="15">
      <c r="B1862" s="324"/>
      <c r="C1862" s="324"/>
      <c r="D1862" s="326"/>
      <c r="E1862" s="327"/>
    </row>
    <row r="1863" spans="2:5" ht="15">
      <c r="B1863" s="324"/>
      <c r="C1863" s="324"/>
      <c r="D1863" s="326"/>
      <c r="E1863" s="327"/>
    </row>
    <row r="1864" spans="2:5" ht="15">
      <c r="B1864" s="324"/>
      <c r="C1864" s="324"/>
      <c r="D1864" s="326"/>
      <c r="E1864" s="327"/>
    </row>
    <row r="1865" spans="2:5" ht="15">
      <c r="B1865" s="324"/>
      <c r="C1865" s="324"/>
      <c r="D1865" s="326"/>
      <c r="E1865" s="327"/>
    </row>
    <row r="1866" spans="2:5" ht="15">
      <c r="B1866" s="324"/>
      <c r="C1866" s="324"/>
      <c r="D1866" s="326"/>
      <c r="E1866" s="327"/>
    </row>
    <row r="1867" spans="2:5" ht="15">
      <c r="B1867" s="324"/>
      <c r="C1867" s="324"/>
      <c r="D1867" s="326"/>
      <c r="E1867" s="327"/>
    </row>
    <row r="1868" spans="2:5" ht="15">
      <c r="B1868" s="324"/>
      <c r="C1868" s="324"/>
      <c r="D1868" s="326"/>
      <c r="E1868" s="327"/>
    </row>
    <row r="1869" spans="2:5" ht="15">
      <c r="B1869" s="324"/>
      <c r="C1869" s="324"/>
      <c r="D1869" s="326"/>
      <c r="E1869" s="327"/>
    </row>
    <row r="1870" spans="2:5" ht="15">
      <c r="B1870" s="324"/>
      <c r="C1870" s="324"/>
      <c r="D1870" s="326"/>
      <c r="E1870" s="327"/>
    </row>
    <row r="1871" spans="2:5" ht="15">
      <c r="B1871" s="324"/>
      <c r="C1871" s="324"/>
      <c r="D1871" s="326"/>
      <c r="E1871" s="327"/>
    </row>
    <row r="1872" spans="2:5" ht="15">
      <c r="B1872" s="324"/>
      <c r="C1872" s="324"/>
      <c r="D1872" s="326"/>
      <c r="E1872" s="327"/>
    </row>
    <row r="1873" spans="2:5" ht="15">
      <c r="B1873" s="324"/>
      <c r="C1873" s="324"/>
      <c r="D1873" s="326"/>
      <c r="E1873" s="327"/>
    </row>
    <row r="1874" spans="2:5" ht="15">
      <c r="B1874" s="324"/>
      <c r="C1874" s="324"/>
      <c r="D1874" s="326"/>
      <c r="E1874" s="327"/>
    </row>
    <row r="1875" spans="2:5" ht="15">
      <c r="B1875" s="324"/>
      <c r="C1875" s="324"/>
      <c r="D1875" s="326"/>
      <c r="E1875" s="327"/>
    </row>
    <row r="1876" spans="2:5" ht="15">
      <c r="B1876" s="324"/>
      <c r="C1876" s="324"/>
      <c r="D1876" s="326"/>
      <c r="E1876" s="327"/>
    </row>
    <row r="1877" spans="2:5" ht="15">
      <c r="B1877" s="324"/>
      <c r="C1877" s="324"/>
      <c r="D1877" s="326"/>
      <c r="E1877" s="327"/>
    </row>
    <row r="1878" spans="2:5" ht="15">
      <c r="B1878" s="324"/>
      <c r="C1878" s="324"/>
      <c r="D1878" s="326"/>
      <c r="E1878" s="327"/>
    </row>
    <row r="1879" spans="2:5" ht="15">
      <c r="B1879" s="324"/>
      <c r="C1879" s="324"/>
      <c r="D1879" s="326"/>
      <c r="E1879" s="327"/>
    </row>
    <row r="1880" spans="2:5" ht="15">
      <c r="B1880" s="324"/>
      <c r="C1880" s="324"/>
      <c r="D1880" s="326"/>
      <c r="E1880" s="327"/>
    </row>
    <row r="1881" spans="2:5" ht="15">
      <c r="B1881" s="324"/>
      <c r="C1881" s="324"/>
      <c r="D1881" s="326"/>
      <c r="E1881" s="327"/>
    </row>
    <row r="1882" spans="2:5" ht="15">
      <c r="B1882" s="324"/>
      <c r="C1882" s="324"/>
      <c r="D1882" s="326"/>
      <c r="E1882" s="327"/>
    </row>
    <row r="1883" spans="2:5" ht="15">
      <c r="B1883" s="324"/>
      <c r="C1883" s="324"/>
      <c r="D1883" s="326"/>
      <c r="E1883" s="327"/>
    </row>
    <row r="1884" spans="2:5" ht="15">
      <c r="B1884" s="324"/>
      <c r="C1884" s="324"/>
      <c r="D1884" s="326"/>
      <c r="E1884" s="327"/>
    </row>
    <row r="1885" spans="2:5" ht="15">
      <c r="B1885" s="324"/>
      <c r="C1885" s="324"/>
      <c r="D1885" s="326"/>
      <c r="E1885" s="327"/>
    </row>
    <row r="1886" spans="2:5" ht="15">
      <c r="B1886" s="324"/>
      <c r="C1886" s="324"/>
      <c r="D1886" s="326"/>
      <c r="E1886" s="327"/>
    </row>
    <row r="1887" spans="2:5" ht="15">
      <c r="B1887" s="324"/>
      <c r="C1887" s="324"/>
      <c r="D1887" s="326"/>
      <c r="E1887" s="327"/>
    </row>
    <row r="1888" spans="2:5" ht="15">
      <c r="B1888" s="324"/>
      <c r="C1888" s="324"/>
      <c r="D1888" s="326"/>
      <c r="E1888" s="327"/>
    </row>
    <row r="1889" spans="2:5" ht="15">
      <c r="B1889" s="324"/>
      <c r="C1889" s="324"/>
      <c r="D1889" s="326"/>
      <c r="E1889" s="327"/>
    </row>
    <row r="1890" spans="2:5" ht="15">
      <c r="B1890" s="324"/>
      <c r="C1890" s="324"/>
      <c r="D1890" s="326"/>
      <c r="E1890" s="327"/>
    </row>
    <row r="1891" spans="2:5" ht="15">
      <c r="B1891" s="324"/>
      <c r="C1891" s="324"/>
      <c r="D1891" s="326"/>
      <c r="E1891" s="327"/>
    </row>
    <row r="1892" spans="2:5" ht="15">
      <c r="B1892" s="324"/>
      <c r="C1892" s="324"/>
      <c r="D1892" s="326"/>
      <c r="E1892" s="327"/>
    </row>
  </sheetData>
  <sheetProtection/>
  <mergeCells count="5">
    <mergeCell ref="D2:D3"/>
    <mergeCell ref="E2:E3"/>
    <mergeCell ref="A2:A3"/>
    <mergeCell ref="B2:B3"/>
    <mergeCell ref="C2:C3"/>
  </mergeCells>
  <printOptions horizontalCentered="1" verticalCentered="1"/>
  <pageMargins left="0.35433070866141736" right="0.3937007874015748" top="0.8267716535433072" bottom="0.2755905511811024" header="0.11811023622047245" footer="0.11811023622047245"/>
  <pageSetup horizontalDpi="600" verticalDpi="600" orientation="landscape" paperSize="9" scale="90" r:id="rId1"/>
  <headerFooter alignWithMargins="0">
    <oddHeader>&amp;C&amp;"Arial,Félkövér"&amp;16
ÖNKORMÁNYZAT 2014. ÉVI 
KÖZHATALMI BEVÉTELEI&amp;R7. sz.melléklet</oddHeader>
    <oddFooter xml:space="preserve">&amp;R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5:K1918"/>
  <sheetViews>
    <sheetView showGridLines="0" zoomScale="70" zoomScaleNormal="70" zoomScalePageLayoutView="59" workbookViewId="0" topLeftCell="A1">
      <selection activeCell="A4" sqref="A4"/>
    </sheetView>
  </sheetViews>
  <sheetFormatPr defaultColWidth="8.796875" defaultRowHeight="15"/>
  <cols>
    <col min="1" max="1" width="40.59765625" style="317" bestFit="1" customWidth="1"/>
    <col min="2" max="2" width="12.19921875" style="317" customWidth="1"/>
    <col min="3" max="3" width="12.59765625" style="317" customWidth="1"/>
    <col min="4" max="4" width="12" style="314" customWidth="1"/>
    <col min="5" max="5" width="13.09765625" style="328" customWidth="1"/>
    <col min="6" max="6" width="9" style="316" customWidth="1"/>
    <col min="7" max="16384" width="9" style="317" customWidth="1"/>
  </cols>
  <sheetData>
    <row r="4" ht="22.5" customHeight="1"/>
    <row r="5" spans="4:5" ht="15.75" hidden="1">
      <c r="D5" s="449"/>
      <c r="E5" s="449"/>
    </row>
    <row r="6" ht="15.75" hidden="1">
      <c r="E6" s="449"/>
    </row>
    <row r="7" ht="15.75" hidden="1">
      <c r="E7" s="449"/>
    </row>
    <row r="8" spans="1:11" ht="17.25" customHeight="1">
      <c r="A8" s="200" t="str">
        <f>'[4]Adatlap'!A1</f>
        <v>Gyöngyössolymos Önkormányzata</v>
      </c>
      <c r="B8" s="313"/>
      <c r="C8" s="313"/>
      <c r="D8" s="313"/>
      <c r="E8" s="313" t="s">
        <v>327</v>
      </c>
      <c r="F8" s="317"/>
      <c r="G8" s="449"/>
      <c r="H8" s="449"/>
      <c r="I8" s="449"/>
      <c r="J8" s="449"/>
      <c r="K8" s="449"/>
    </row>
    <row r="9" spans="1:11" ht="25.5" customHeight="1">
      <c r="A9" s="593" t="s">
        <v>328</v>
      </c>
      <c r="B9" s="595" t="s">
        <v>219</v>
      </c>
      <c r="C9" s="595" t="s">
        <v>207</v>
      </c>
      <c r="D9" s="595" t="s">
        <v>32</v>
      </c>
      <c r="E9" s="603" t="s">
        <v>331</v>
      </c>
      <c r="F9" s="449"/>
      <c r="G9" s="449"/>
      <c r="H9" s="449"/>
      <c r="I9" s="449"/>
      <c r="J9" s="449"/>
      <c r="K9" s="449"/>
    </row>
    <row r="10" spans="1:11" ht="19.5" customHeight="1" thickBot="1">
      <c r="A10" s="594"/>
      <c r="B10" s="596"/>
      <c r="C10" s="596"/>
      <c r="D10" s="596"/>
      <c r="E10" s="604"/>
      <c r="F10" s="449"/>
      <c r="G10" s="449"/>
      <c r="H10" s="449"/>
      <c r="I10" s="449"/>
      <c r="J10" s="449"/>
      <c r="K10" s="449"/>
    </row>
    <row r="11" spans="1:11" ht="19.5" customHeight="1" thickTop="1">
      <c r="A11" s="597" t="s">
        <v>220</v>
      </c>
      <c r="B11" s="598"/>
      <c r="C11" s="598"/>
      <c r="D11" s="598"/>
      <c r="E11" s="599"/>
      <c r="F11" s="449"/>
      <c r="G11" s="449"/>
      <c r="H11" s="449"/>
      <c r="I11" s="449"/>
      <c r="J11" s="449"/>
      <c r="K11" s="449"/>
    </row>
    <row r="12" spans="1:11" s="319" customFormat="1" ht="19.5" customHeight="1">
      <c r="A12" s="605" t="s">
        <v>20</v>
      </c>
      <c r="B12" s="606"/>
      <c r="C12" s="606"/>
      <c r="D12" s="606"/>
      <c r="E12" s="607"/>
      <c r="F12" s="449"/>
      <c r="G12" s="449"/>
      <c r="H12" s="449"/>
      <c r="I12" s="449"/>
      <c r="J12" s="449"/>
      <c r="K12" s="449"/>
    </row>
    <row r="13" spans="1:11" s="319" customFormat="1" ht="19.5" customHeight="1">
      <c r="A13" s="462" t="s">
        <v>329</v>
      </c>
      <c r="B13" s="320">
        <v>1000</v>
      </c>
      <c r="C13" s="459">
        <v>1000</v>
      </c>
      <c r="D13" s="450"/>
      <c r="E13" s="461"/>
      <c r="F13" s="449"/>
      <c r="G13" s="449"/>
      <c r="H13" s="449"/>
      <c r="I13" s="449"/>
      <c r="J13" s="449"/>
      <c r="K13" s="449"/>
    </row>
    <row r="14" spans="1:11" s="319" customFormat="1" ht="15" customHeight="1">
      <c r="A14" s="463" t="s">
        <v>344</v>
      </c>
      <c r="B14" s="320">
        <v>3000</v>
      </c>
      <c r="C14" s="459">
        <v>43998</v>
      </c>
      <c r="D14" s="459">
        <v>43703</v>
      </c>
      <c r="E14" s="461">
        <f aca="true" t="shared" si="0" ref="E14:E19">D14/C14</f>
        <v>0.9932951497795355</v>
      </c>
      <c r="F14" s="449"/>
      <c r="G14" s="449"/>
      <c r="H14" s="449"/>
      <c r="I14" s="449"/>
      <c r="J14" s="449"/>
      <c r="K14" s="449"/>
    </row>
    <row r="15" spans="1:11" s="319" customFormat="1" ht="15" customHeight="1">
      <c r="A15" s="463" t="s">
        <v>336</v>
      </c>
      <c r="B15" s="320"/>
      <c r="C15" s="459">
        <v>774</v>
      </c>
      <c r="D15" s="459">
        <v>774</v>
      </c>
      <c r="E15" s="461">
        <f t="shared" si="0"/>
        <v>1</v>
      </c>
      <c r="F15" s="449"/>
      <c r="G15" s="449"/>
      <c r="H15" s="449"/>
      <c r="I15" s="449"/>
      <c r="J15" s="449"/>
      <c r="K15" s="449"/>
    </row>
    <row r="16" spans="1:11" s="319" customFormat="1" ht="15" customHeight="1">
      <c r="A16" s="463" t="s">
        <v>339</v>
      </c>
      <c r="B16" s="320"/>
      <c r="C16" s="459">
        <v>118</v>
      </c>
      <c r="D16" s="459">
        <v>118</v>
      </c>
      <c r="E16" s="461">
        <f t="shared" si="0"/>
        <v>1</v>
      </c>
      <c r="F16" s="449"/>
      <c r="G16" s="449"/>
      <c r="H16" s="449"/>
      <c r="I16" s="449"/>
      <c r="J16" s="449"/>
      <c r="K16" s="449"/>
    </row>
    <row r="17" spans="1:11" s="319" customFormat="1" ht="15" customHeight="1">
      <c r="A17" s="339" t="s">
        <v>334</v>
      </c>
      <c r="B17" s="320"/>
      <c r="C17" s="459">
        <v>279</v>
      </c>
      <c r="D17" s="459">
        <v>279</v>
      </c>
      <c r="E17" s="461">
        <f t="shared" si="0"/>
        <v>1</v>
      </c>
      <c r="F17" s="449"/>
      <c r="G17" s="449"/>
      <c r="H17" s="449"/>
      <c r="I17" s="449"/>
      <c r="J17" s="449"/>
      <c r="K17" s="449"/>
    </row>
    <row r="18" spans="1:11" s="319" customFormat="1" ht="15" customHeight="1">
      <c r="A18" s="339" t="s">
        <v>345</v>
      </c>
      <c r="B18" s="320"/>
      <c r="C18" s="459">
        <v>381</v>
      </c>
      <c r="D18" s="459">
        <v>381</v>
      </c>
      <c r="E18" s="461">
        <f t="shared" si="0"/>
        <v>1</v>
      </c>
      <c r="F18" s="449"/>
      <c r="G18" s="449"/>
      <c r="H18" s="449"/>
      <c r="I18" s="449"/>
      <c r="J18" s="449"/>
      <c r="K18" s="449"/>
    </row>
    <row r="19" spans="1:11" s="319" customFormat="1" ht="19.5" customHeight="1">
      <c r="A19" s="341" t="s">
        <v>180</v>
      </c>
      <c r="B19" s="451">
        <f>SUM(B13:B14)</f>
        <v>4000</v>
      </c>
      <c r="C19" s="451">
        <f>SUM(C13:C18)</f>
        <v>46550</v>
      </c>
      <c r="D19" s="451">
        <f>SUM(D13:D18)</f>
        <v>45255</v>
      </c>
      <c r="E19" s="461">
        <f t="shared" si="0"/>
        <v>0.9721804511278196</v>
      </c>
      <c r="F19" s="449"/>
      <c r="G19" s="449"/>
      <c r="H19" s="449"/>
      <c r="I19" s="449"/>
      <c r="J19" s="449"/>
      <c r="K19" s="449"/>
    </row>
    <row r="20" spans="1:11" s="321" customFormat="1" ht="19.5" customHeight="1">
      <c r="A20" s="452" t="s">
        <v>221</v>
      </c>
      <c r="B20" s="453">
        <f>B19</f>
        <v>4000</v>
      </c>
      <c r="C20" s="453">
        <f>C19</f>
        <v>46550</v>
      </c>
      <c r="D20" s="453">
        <f>D19</f>
        <v>45255</v>
      </c>
      <c r="E20" s="461">
        <f>D20/C20</f>
        <v>0.9721804511278196</v>
      </c>
      <c r="F20" s="449"/>
      <c r="G20" s="449"/>
      <c r="H20" s="449"/>
      <c r="I20" s="449"/>
      <c r="J20" s="449"/>
      <c r="K20" s="449"/>
    </row>
    <row r="21" spans="1:11" s="322" customFormat="1" ht="19.5" customHeight="1">
      <c r="A21" s="600" t="s">
        <v>222</v>
      </c>
      <c r="B21" s="601"/>
      <c r="C21" s="601"/>
      <c r="D21" s="601"/>
      <c r="E21" s="602"/>
      <c r="F21" s="449"/>
      <c r="G21" s="449"/>
      <c r="H21" s="449"/>
      <c r="I21" s="449"/>
      <c r="J21" s="449"/>
      <c r="K21" s="449"/>
    </row>
    <row r="22" spans="1:11" s="319" customFormat="1" ht="19.5" customHeight="1">
      <c r="A22" s="460" t="s">
        <v>332</v>
      </c>
      <c r="B22" s="454"/>
      <c r="C22" s="459">
        <v>968</v>
      </c>
      <c r="D22" s="459">
        <v>968</v>
      </c>
      <c r="E22" s="461">
        <f>D22/C22</f>
        <v>1</v>
      </c>
      <c r="F22" s="449"/>
      <c r="G22" s="449"/>
      <c r="H22" s="449"/>
      <c r="I22" s="449"/>
      <c r="J22" s="449"/>
      <c r="K22" s="449"/>
    </row>
    <row r="23" spans="1:11" s="319" customFormat="1" ht="19.5" customHeight="1">
      <c r="A23" s="460" t="s">
        <v>333</v>
      </c>
      <c r="B23" s="454"/>
      <c r="C23" s="459">
        <v>300</v>
      </c>
      <c r="D23" s="459">
        <v>300</v>
      </c>
      <c r="E23" s="461">
        <f>D23/C23</f>
        <v>1</v>
      </c>
      <c r="F23" s="449"/>
      <c r="G23" s="449"/>
      <c r="H23" s="449"/>
      <c r="I23" s="449"/>
      <c r="J23" s="449"/>
      <c r="K23" s="449"/>
    </row>
    <row r="24" spans="1:11" s="319" customFormat="1" ht="19.5" customHeight="1">
      <c r="A24" s="341" t="s">
        <v>223</v>
      </c>
      <c r="B24" s="343">
        <f>SUM(B22:B23)</f>
        <v>0</v>
      </c>
      <c r="C24" s="343">
        <f>SUM(C22:C23)</f>
        <v>1268</v>
      </c>
      <c r="D24" s="343">
        <f>SUM(D22:D23)</f>
        <v>1268</v>
      </c>
      <c r="E24" s="461">
        <f>D24/C24</f>
        <v>1</v>
      </c>
      <c r="F24" s="449"/>
      <c r="G24" s="449"/>
      <c r="H24" s="449"/>
      <c r="I24" s="449"/>
      <c r="J24" s="449"/>
      <c r="K24" s="449"/>
    </row>
    <row r="25" spans="1:11" s="319" customFormat="1" ht="19.5" customHeight="1">
      <c r="A25" s="455" t="s">
        <v>224</v>
      </c>
      <c r="B25" s="456">
        <f>B20+B24</f>
        <v>4000</v>
      </c>
      <c r="C25" s="456">
        <f>C20+C24</f>
        <v>47818</v>
      </c>
      <c r="D25" s="456">
        <f>D20+D24</f>
        <v>46523</v>
      </c>
      <c r="E25" s="461">
        <f>D25/C25</f>
        <v>0.972918147977749</v>
      </c>
      <c r="F25" s="449"/>
      <c r="G25" s="449"/>
      <c r="H25" s="449"/>
      <c r="I25" s="449"/>
      <c r="J25" s="449"/>
      <c r="K25" s="449"/>
    </row>
    <row r="26" spans="1:11" s="319" customFormat="1" ht="19.5" customHeight="1">
      <c r="A26" s="608" t="s">
        <v>330</v>
      </c>
      <c r="B26" s="609" t="s">
        <v>219</v>
      </c>
      <c r="C26" s="609" t="s">
        <v>207</v>
      </c>
      <c r="D26" s="609" t="s">
        <v>32</v>
      </c>
      <c r="E26" s="610" t="s">
        <v>331</v>
      </c>
      <c r="F26" s="449"/>
      <c r="G26" s="449"/>
      <c r="H26" s="449"/>
      <c r="I26" s="449"/>
      <c r="J26" s="449"/>
      <c r="K26" s="449"/>
    </row>
    <row r="27" spans="1:11" s="319" customFormat="1" ht="19.5" customHeight="1">
      <c r="A27" s="608"/>
      <c r="B27" s="609"/>
      <c r="C27" s="609"/>
      <c r="D27" s="609"/>
      <c r="E27" s="610"/>
      <c r="F27" s="449"/>
      <c r="G27" s="449"/>
      <c r="H27" s="449"/>
      <c r="I27" s="449"/>
      <c r="J27" s="449"/>
      <c r="K27" s="449"/>
    </row>
    <row r="28" spans="1:11" s="319" customFormat="1" ht="19.5" customHeight="1">
      <c r="A28" s="600" t="s">
        <v>220</v>
      </c>
      <c r="B28" s="601"/>
      <c r="C28" s="601"/>
      <c r="D28" s="601"/>
      <c r="E28" s="602"/>
      <c r="F28" s="449"/>
      <c r="G28" s="449"/>
      <c r="H28" s="449"/>
      <c r="I28" s="449"/>
      <c r="J28" s="449"/>
      <c r="K28" s="449"/>
    </row>
    <row r="29" spans="1:11" s="319" customFormat="1" ht="19.5" customHeight="1">
      <c r="A29" s="339" t="s">
        <v>335</v>
      </c>
      <c r="B29" s="320"/>
      <c r="C29" s="459">
        <v>305</v>
      </c>
      <c r="D29" s="459">
        <v>305</v>
      </c>
      <c r="E29" s="461">
        <f>D29/C29</f>
        <v>1</v>
      </c>
      <c r="F29" s="449"/>
      <c r="G29" s="449"/>
      <c r="H29" s="449"/>
      <c r="I29" s="449"/>
      <c r="J29" s="449"/>
      <c r="K29" s="449"/>
    </row>
    <row r="30" spans="1:11" s="319" customFormat="1" ht="19.5" customHeight="1">
      <c r="A30" s="339" t="s">
        <v>341</v>
      </c>
      <c r="B30" s="320"/>
      <c r="C30" s="459">
        <v>612</v>
      </c>
      <c r="D30" s="459">
        <v>612</v>
      </c>
      <c r="E30" s="461">
        <f>D30/C30</f>
        <v>1</v>
      </c>
      <c r="F30" s="449"/>
      <c r="G30" s="449"/>
      <c r="H30" s="449"/>
      <c r="I30" s="449"/>
      <c r="J30" s="449"/>
      <c r="K30" s="449"/>
    </row>
    <row r="31" spans="1:11" s="321" customFormat="1" ht="19.5" customHeight="1">
      <c r="A31" s="457" t="s">
        <v>180</v>
      </c>
      <c r="B31" s="342">
        <f>SUM(B29:B30)</f>
        <v>0</v>
      </c>
      <c r="C31" s="342">
        <f>SUM(C29:C30)</f>
        <v>917</v>
      </c>
      <c r="D31" s="342">
        <f>SUM(D29:D30)</f>
        <v>917</v>
      </c>
      <c r="E31" s="461">
        <f>D31/C31</f>
        <v>1</v>
      </c>
      <c r="F31" s="449"/>
      <c r="G31" s="449"/>
      <c r="H31" s="449"/>
      <c r="I31" s="449"/>
      <c r="J31" s="449"/>
      <c r="K31" s="449"/>
    </row>
    <row r="32" spans="1:11" s="314" customFormat="1" ht="19.5" customHeight="1" thickBot="1">
      <c r="A32" s="452" t="s">
        <v>221</v>
      </c>
      <c r="B32" s="453">
        <f>B31</f>
        <v>0</v>
      </c>
      <c r="C32" s="453">
        <f>C31</f>
        <v>917</v>
      </c>
      <c r="D32" s="453">
        <f>D31</f>
        <v>917</v>
      </c>
      <c r="E32" s="461">
        <f>D32/C32</f>
        <v>1</v>
      </c>
      <c r="F32" s="449"/>
      <c r="G32" s="449"/>
      <c r="H32" s="449"/>
      <c r="I32" s="449"/>
      <c r="J32" s="449"/>
      <c r="K32" s="449"/>
    </row>
    <row r="33" spans="1:11" s="314" customFormat="1" ht="19.5" customHeight="1" thickTop="1">
      <c r="A33" s="608" t="s">
        <v>337</v>
      </c>
      <c r="B33" s="611" t="s">
        <v>219</v>
      </c>
      <c r="C33" s="611" t="s">
        <v>207</v>
      </c>
      <c r="D33" s="611" t="s">
        <v>32</v>
      </c>
      <c r="E33" s="612" t="s">
        <v>331</v>
      </c>
      <c r="F33" s="449"/>
      <c r="G33" s="449"/>
      <c r="H33" s="449"/>
      <c r="I33" s="449"/>
      <c r="J33" s="449"/>
      <c r="K33" s="449"/>
    </row>
    <row r="34" spans="1:11" s="321" customFormat="1" ht="19.5" customHeight="1">
      <c r="A34" s="608"/>
      <c r="B34" s="609"/>
      <c r="C34" s="609"/>
      <c r="D34" s="609"/>
      <c r="E34" s="610"/>
      <c r="F34" s="449"/>
      <c r="G34" s="449"/>
      <c r="H34" s="449"/>
      <c r="I34" s="449"/>
      <c r="J34" s="449"/>
      <c r="K34" s="449"/>
    </row>
    <row r="35" spans="1:11" s="321" customFormat="1" ht="19.5" customHeight="1">
      <c r="A35" s="600" t="s">
        <v>220</v>
      </c>
      <c r="B35" s="601"/>
      <c r="C35" s="601"/>
      <c r="D35" s="601"/>
      <c r="E35" s="602"/>
      <c r="F35" s="449"/>
      <c r="G35" s="449"/>
      <c r="H35" s="449"/>
      <c r="I35" s="449"/>
      <c r="J35" s="449"/>
      <c r="K35" s="449"/>
    </row>
    <row r="36" spans="1:11" ht="15" customHeight="1">
      <c r="A36" s="339" t="s">
        <v>338</v>
      </c>
      <c r="B36" s="320"/>
      <c r="C36" s="459">
        <v>135</v>
      </c>
      <c r="D36" s="459">
        <v>135</v>
      </c>
      <c r="E36" s="461">
        <f>D36/C36</f>
        <v>1</v>
      </c>
      <c r="F36" s="449"/>
      <c r="G36" s="449"/>
      <c r="H36" s="449"/>
      <c r="I36" s="449"/>
      <c r="J36" s="449"/>
      <c r="K36" s="449"/>
    </row>
    <row r="37" spans="1:11" s="323" customFormat="1" ht="15" customHeight="1">
      <c r="A37" s="339" t="s">
        <v>340</v>
      </c>
      <c r="B37" s="320"/>
      <c r="C37" s="459">
        <v>237</v>
      </c>
      <c r="D37" s="459">
        <v>237</v>
      </c>
      <c r="E37" s="461">
        <f>D37/C37</f>
        <v>1</v>
      </c>
      <c r="F37" s="449"/>
      <c r="G37" s="449"/>
      <c r="H37" s="449"/>
      <c r="I37" s="449"/>
      <c r="J37" s="449"/>
      <c r="K37" s="449"/>
    </row>
    <row r="38" spans="1:11" s="323" customFormat="1" ht="19.5" customHeight="1">
      <c r="A38" s="339" t="s">
        <v>341</v>
      </c>
      <c r="B38" s="320"/>
      <c r="C38" s="459">
        <v>159</v>
      </c>
      <c r="D38" s="459">
        <v>159</v>
      </c>
      <c r="E38" s="461">
        <f>D38/C38</f>
        <v>1</v>
      </c>
      <c r="F38" s="449"/>
      <c r="G38" s="449"/>
      <c r="H38" s="449"/>
      <c r="I38" s="449"/>
      <c r="J38" s="449"/>
      <c r="K38" s="449"/>
    </row>
    <row r="39" spans="1:11" s="323" customFormat="1" ht="19.5" customHeight="1">
      <c r="A39" s="457" t="s">
        <v>180</v>
      </c>
      <c r="B39" s="342">
        <f>SUM(B36:B38)</f>
        <v>0</v>
      </c>
      <c r="C39" s="342">
        <f>SUM(C36:C38)</f>
        <v>531</v>
      </c>
      <c r="D39" s="342">
        <f>SUM(D36:D38)</f>
        <v>531</v>
      </c>
      <c r="E39" s="461">
        <f>D39/C39</f>
        <v>1</v>
      </c>
      <c r="F39" s="449"/>
      <c r="G39" s="449"/>
      <c r="H39" s="449"/>
      <c r="I39" s="449"/>
      <c r="J39" s="449"/>
      <c r="K39" s="449"/>
    </row>
    <row r="40" spans="1:11" s="323" customFormat="1" ht="19.5" customHeight="1">
      <c r="A40" s="452" t="s">
        <v>221</v>
      </c>
      <c r="B40" s="453">
        <f>B39</f>
        <v>0</v>
      </c>
      <c r="C40" s="453">
        <f>C39</f>
        <v>531</v>
      </c>
      <c r="D40" s="453">
        <f>D39</f>
        <v>531</v>
      </c>
      <c r="E40" s="461">
        <f>D40/C40</f>
        <v>1</v>
      </c>
      <c r="F40" s="449"/>
      <c r="G40" s="449"/>
      <c r="H40" s="449"/>
      <c r="I40" s="449"/>
      <c r="J40" s="449"/>
      <c r="K40" s="449"/>
    </row>
    <row r="41" spans="1:11" s="321" customFormat="1" ht="19.5" customHeight="1">
      <c r="A41" s="608" t="s">
        <v>342</v>
      </c>
      <c r="B41" s="609" t="s">
        <v>219</v>
      </c>
      <c r="C41" s="609" t="s">
        <v>207</v>
      </c>
      <c r="D41" s="609" t="s">
        <v>32</v>
      </c>
      <c r="E41" s="610" t="s">
        <v>331</v>
      </c>
      <c r="F41" s="449"/>
      <c r="G41" s="449"/>
      <c r="H41" s="449"/>
      <c r="I41" s="449"/>
      <c r="J41" s="449"/>
      <c r="K41" s="449"/>
    </row>
    <row r="42" spans="1:11" ht="28.5" customHeight="1">
      <c r="A42" s="608"/>
      <c r="B42" s="609"/>
      <c r="C42" s="609"/>
      <c r="D42" s="609"/>
      <c r="E42" s="610"/>
      <c r="F42" s="449"/>
      <c r="G42" s="449"/>
      <c r="H42" s="449"/>
      <c r="I42" s="449"/>
      <c r="J42" s="449"/>
      <c r="K42" s="449"/>
    </row>
    <row r="43" spans="1:11" ht="19.5" customHeight="1">
      <c r="A43" s="600" t="s">
        <v>220</v>
      </c>
      <c r="B43" s="601"/>
      <c r="C43" s="601"/>
      <c r="D43" s="601"/>
      <c r="E43" s="602"/>
      <c r="F43" s="449"/>
      <c r="G43" s="449"/>
      <c r="H43" s="449"/>
      <c r="I43" s="449"/>
      <c r="J43" s="449"/>
      <c r="K43" s="449"/>
    </row>
    <row r="44" spans="1:11" s="319" customFormat="1" ht="19.5" customHeight="1">
      <c r="A44" s="339" t="s">
        <v>343</v>
      </c>
      <c r="B44" s="320"/>
      <c r="C44" s="459">
        <v>116</v>
      </c>
      <c r="D44" s="459">
        <v>115</v>
      </c>
      <c r="E44" s="461">
        <f>D44/C44</f>
        <v>0.9913793103448276</v>
      </c>
      <c r="F44" s="449"/>
      <c r="G44" s="449"/>
      <c r="H44" s="449"/>
      <c r="I44" s="449"/>
      <c r="J44" s="449"/>
      <c r="K44" s="449"/>
    </row>
    <row r="45" spans="1:11" s="314" customFormat="1" ht="20.25" customHeight="1">
      <c r="A45" s="457" t="s">
        <v>180</v>
      </c>
      <c r="B45" s="342">
        <f>SUM(B44:B44)</f>
        <v>0</v>
      </c>
      <c r="C45" s="342">
        <f>SUM(C44:C44)</f>
        <v>116</v>
      </c>
      <c r="D45" s="342">
        <f>SUM(D44:D44)</f>
        <v>115</v>
      </c>
      <c r="E45" s="461">
        <f>D45/C45</f>
        <v>0.9913793103448276</v>
      </c>
      <c r="F45" s="449"/>
      <c r="G45" s="449"/>
      <c r="H45" s="449"/>
      <c r="I45" s="449"/>
      <c r="J45" s="449"/>
      <c r="K45" s="449"/>
    </row>
    <row r="46" spans="1:11" s="319" customFormat="1" ht="19.5" customHeight="1">
      <c r="A46" s="452" t="s">
        <v>221</v>
      </c>
      <c r="B46" s="453">
        <f>B45</f>
        <v>0</v>
      </c>
      <c r="C46" s="453">
        <f>C45</f>
        <v>116</v>
      </c>
      <c r="D46" s="453">
        <f>D45</f>
        <v>115</v>
      </c>
      <c r="E46" s="461">
        <f>D46/C46</f>
        <v>0.9913793103448276</v>
      </c>
      <c r="F46" s="449"/>
      <c r="G46" s="449"/>
      <c r="H46" s="449"/>
      <c r="I46" s="449"/>
      <c r="J46" s="449"/>
      <c r="K46" s="449"/>
    </row>
    <row r="47" spans="2:5" ht="15">
      <c r="B47" s="324"/>
      <c r="C47" s="324"/>
      <c r="D47" s="325"/>
      <c r="E47" s="326"/>
    </row>
    <row r="48" spans="2:5" ht="15">
      <c r="B48" s="324"/>
      <c r="C48" s="324"/>
      <c r="D48" s="325"/>
      <c r="E48" s="326"/>
    </row>
    <row r="49" spans="2:5" ht="15">
      <c r="B49" s="324"/>
      <c r="C49" s="324"/>
      <c r="D49" s="325"/>
      <c r="E49" s="326"/>
    </row>
    <row r="50" spans="2:5" ht="15">
      <c r="B50" s="324"/>
      <c r="C50" s="324"/>
      <c r="D50" s="325"/>
      <c r="E50" s="326"/>
    </row>
    <row r="51" spans="2:5" ht="15">
      <c r="B51" s="324"/>
      <c r="C51" s="324"/>
      <c r="D51" s="325"/>
      <c r="E51" s="326"/>
    </row>
    <row r="52" spans="2:5" ht="15">
      <c r="B52" s="324"/>
      <c r="C52" s="324"/>
      <c r="D52" s="325"/>
      <c r="E52" s="326"/>
    </row>
    <row r="53" spans="2:5" ht="15">
      <c r="B53" s="324"/>
      <c r="C53" s="324"/>
      <c r="D53" s="325"/>
      <c r="E53" s="326"/>
    </row>
    <row r="54" spans="2:5" ht="15">
      <c r="B54" s="324"/>
      <c r="C54" s="324"/>
      <c r="D54" s="325"/>
      <c r="E54" s="326"/>
    </row>
    <row r="55" spans="2:5" ht="15">
      <c r="B55" s="324"/>
      <c r="C55" s="324"/>
      <c r="D55" s="325"/>
      <c r="E55" s="326"/>
    </row>
    <row r="56" spans="2:5" ht="15">
      <c r="B56" s="324"/>
      <c r="C56" s="324"/>
      <c r="D56" s="325"/>
      <c r="E56" s="326"/>
    </row>
    <row r="57" spans="2:5" ht="15">
      <c r="B57" s="324"/>
      <c r="C57" s="324"/>
      <c r="D57" s="325"/>
      <c r="E57" s="326"/>
    </row>
    <row r="58" spans="2:5" ht="15">
      <c r="B58" s="324"/>
      <c r="C58" s="324"/>
      <c r="D58" s="325"/>
      <c r="E58" s="326"/>
    </row>
    <row r="59" spans="2:5" ht="15">
      <c r="B59" s="324"/>
      <c r="C59" s="324"/>
      <c r="D59" s="325"/>
      <c r="E59" s="326"/>
    </row>
    <row r="60" spans="2:5" ht="15">
      <c r="B60" s="324"/>
      <c r="C60" s="324"/>
      <c r="D60" s="325"/>
      <c r="E60" s="326"/>
    </row>
    <row r="61" spans="2:5" ht="15">
      <c r="B61" s="324"/>
      <c r="C61" s="324"/>
      <c r="D61" s="325"/>
      <c r="E61" s="326"/>
    </row>
    <row r="62" spans="2:5" ht="15">
      <c r="B62" s="324"/>
      <c r="C62" s="324"/>
      <c r="D62" s="325"/>
      <c r="E62" s="326"/>
    </row>
    <row r="63" spans="2:5" ht="15">
      <c r="B63" s="324"/>
      <c r="C63" s="324"/>
      <c r="D63" s="325"/>
      <c r="E63" s="326"/>
    </row>
    <row r="64" spans="2:5" ht="15">
      <c r="B64" s="324"/>
      <c r="C64" s="324"/>
      <c r="D64" s="325"/>
      <c r="E64" s="326"/>
    </row>
    <row r="65" spans="2:5" ht="15">
      <c r="B65" s="324"/>
      <c r="C65" s="324"/>
      <c r="D65" s="325"/>
      <c r="E65" s="326"/>
    </row>
    <row r="66" spans="2:5" ht="15">
      <c r="B66" s="324"/>
      <c r="C66" s="324"/>
      <c r="D66" s="325"/>
      <c r="E66" s="326"/>
    </row>
    <row r="67" spans="2:5" ht="15">
      <c r="B67" s="324"/>
      <c r="C67" s="324"/>
      <c r="D67" s="325"/>
      <c r="E67" s="326"/>
    </row>
    <row r="68" spans="2:5" ht="15">
      <c r="B68" s="324"/>
      <c r="C68" s="324"/>
      <c r="D68" s="325"/>
      <c r="E68" s="326"/>
    </row>
    <row r="69" spans="2:5" ht="15">
      <c r="B69" s="324"/>
      <c r="C69" s="324"/>
      <c r="D69" s="325"/>
      <c r="E69" s="326"/>
    </row>
    <row r="70" spans="2:5" ht="15">
      <c r="B70" s="324"/>
      <c r="C70" s="324"/>
      <c r="D70" s="325"/>
      <c r="E70" s="326"/>
    </row>
    <row r="71" spans="2:5" ht="15">
      <c r="B71" s="324"/>
      <c r="C71" s="324"/>
      <c r="D71" s="325"/>
      <c r="E71" s="326"/>
    </row>
    <row r="72" spans="2:5" ht="15">
      <c r="B72" s="324"/>
      <c r="C72" s="324"/>
      <c r="D72" s="325"/>
      <c r="E72" s="326"/>
    </row>
    <row r="73" spans="2:5" ht="15">
      <c r="B73" s="324"/>
      <c r="C73" s="324"/>
      <c r="D73" s="325"/>
      <c r="E73" s="326"/>
    </row>
    <row r="74" spans="2:5" ht="15">
      <c r="B74" s="324"/>
      <c r="C74" s="324"/>
      <c r="D74" s="325"/>
      <c r="E74" s="326"/>
    </row>
    <row r="75" spans="2:5" ht="15">
      <c r="B75" s="324"/>
      <c r="C75" s="324"/>
      <c r="D75" s="325"/>
      <c r="E75" s="326"/>
    </row>
    <row r="76" spans="2:5" ht="15">
      <c r="B76" s="324"/>
      <c r="C76" s="324"/>
      <c r="D76" s="325"/>
      <c r="E76" s="326"/>
    </row>
    <row r="77" spans="2:5" ht="15">
      <c r="B77" s="324"/>
      <c r="C77" s="324"/>
      <c r="D77" s="325"/>
      <c r="E77" s="326"/>
    </row>
    <row r="78" spans="2:5" ht="15">
      <c r="B78" s="324"/>
      <c r="C78" s="324"/>
      <c r="D78" s="325"/>
      <c r="E78" s="326"/>
    </row>
    <row r="79" spans="2:5" ht="15">
      <c r="B79" s="324"/>
      <c r="C79" s="324"/>
      <c r="D79" s="325"/>
      <c r="E79" s="326"/>
    </row>
    <row r="80" spans="2:5" ht="15">
      <c r="B80" s="324"/>
      <c r="C80" s="324"/>
      <c r="D80" s="325"/>
      <c r="E80" s="326"/>
    </row>
    <row r="81" spans="2:5" ht="15">
      <c r="B81" s="324"/>
      <c r="C81" s="324"/>
      <c r="D81" s="325"/>
      <c r="E81" s="326"/>
    </row>
    <row r="82" spans="2:5" ht="15">
      <c r="B82" s="324"/>
      <c r="C82" s="324"/>
      <c r="D82" s="325"/>
      <c r="E82" s="326"/>
    </row>
    <row r="83" spans="2:5" ht="15">
      <c r="B83" s="324"/>
      <c r="C83" s="324"/>
      <c r="D83" s="325"/>
      <c r="E83" s="326"/>
    </row>
    <row r="84" spans="2:5" ht="15">
      <c r="B84" s="324"/>
      <c r="C84" s="324"/>
      <c r="D84" s="325"/>
      <c r="E84" s="326"/>
    </row>
    <row r="85" spans="2:5" ht="15">
      <c r="B85" s="324"/>
      <c r="C85" s="324"/>
      <c r="D85" s="325"/>
      <c r="E85" s="326"/>
    </row>
    <row r="86" spans="2:5" ht="15">
      <c r="B86" s="324"/>
      <c r="C86" s="324"/>
      <c r="D86" s="325"/>
      <c r="E86" s="326"/>
    </row>
    <row r="87" spans="2:5" ht="15">
      <c r="B87" s="324"/>
      <c r="C87" s="324"/>
      <c r="D87" s="325"/>
      <c r="E87" s="326"/>
    </row>
    <row r="88" spans="2:5" ht="15">
      <c r="B88" s="324"/>
      <c r="C88" s="324"/>
      <c r="D88" s="325"/>
      <c r="E88" s="326"/>
    </row>
    <row r="89" spans="2:5" ht="15">
      <c r="B89" s="324"/>
      <c r="C89" s="324"/>
      <c r="D89" s="325"/>
      <c r="E89" s="326"/>
    </row>
    <row r="90" spans="2:5" ht="15">
      <c r="B90" s="324"/>
      <c r="C90" s="324"/>
      <c r="D90" s="325"/>
      <c r="E90" s="326"/>
    </row>
    <row r="91" spans="2:5" ht="15">
      <c r="B91" s="324"/>
      <c r="C91" s="324"/>
      <c r="D91" s="325"/>
      <c r="E91" s="326"/>
    </row>
    <row r="92" spans="2:5" ht="15">
      <c r="B92" s="324"/>
      <c r="C92" s="324"/>
      <c r="D92" s="325"/>
      <c r="E92" s="326"/>
    </row>
    <row r="93" spans="2:5" ht="15">
      <c r="B93" s="324"/>
      <c r="C93" s="324"/>
      <c r="D93" s="325"/>
      <c r="E93" s="326"/>
    </row>
    <row r="94" spans="2:5" ht="15">
      <c r="B94" s="324"/>
      <c r="C94" s="324"/>
      <c r="D94" s="325"/>
      <c r="E94" s="326"/>
    </row>
    <row r="95" spans="2:5" ht="15">
      <c r="B95" s="324"/>
      <c r="C95" s="324"/>
      <c r="D95" s="325"/>
      <c r="E95" s="326"/>
    </row>
    <row r="96" spans="2:5" ht="15">
      <c r="B96" s="324"/>
      <c r="C96" s="324"/>
      <c r="D96" s="325"/>
      <c r="E96" s="326"/>
    </row>
    <row r="97" spans="2:5" ht="15">
      <c r="B97" s="324"/>
      <c r="C97" s="324"/>
      <c r="D97" s="325"/>
      <c r="E97" s="326"/>
    </row>
    <row r="98" spans="2:5" ht="15">
      <c r="B98" s="324"/>
      <c r="C98" s="324"/>
      <c r="D98" s="325"/>
      <c r="E98" s="326"/>
    </row>
    <row r="99" spans="2:5" ht="15">
      <c r="B99" s="324"/>
      <c r="C99" s="324"/>
      <c r="D99" s="325"/>
      <c r="E99" s="326"/>
    </row>
    <row r="100" spans="2:5" ht="15">
      <c r="B100" s="324"/>
      <c r="C100" s="324"/>
      <c r="D100" s="325"/>
      <c r="E100" s="326"/>
    </row>
    <row r="101" spans="2:5" ht="15">
      <c r="B101" s="324"/>
      <c r="C101" s="324"/>
      <c r="D101" s="325"/>
      <c r="E101" s="326"/>
    </row>
    <row r="102" spans="2:5" ht="15">
      <c r="B102" s="324"/>
      <c r="C102" s="324"/>
      <c r="D102" s="325"/>
      <c r="E102" s="326"/>
    </row>
    <row r="103" spans="2:5" ht="15">
      <c r="B103" s="324"/>
      <c r="C103" s="324"/>
      <c r="D103" s="325"/>
      <c r="E103" s="326"/>
    </row>
    <row r="104" spans="2:5" ht="15">
      <c r="B104" s="324"/>
      <c r="C104" s="324"/>
      <c r="D104" s="325"/>
      <c r="E104" s="326"/>
    </row>
    <row r="105" spans="2:5" ht="15">
      <c r="B105" s="324"/>
      <c r="C105" s="324"/>
      <c r="D105" s="325"/>
      <c r="E105" s="326"/>
    </row>
    <row r="106" spans="2:5" ht="15">
      <c r="B106" s="324"/>
      <c r="C106" s="324"/>
      <c r="D106" s="325"/>
      <c r="E106" s="326"/>
    </row>
    <row r="107" spans="2:5" ht="15">
      <c r="B107" s="324"/>
      <c r="C107" s="324"/>
      <c r="D107" s="325"/>
      <c r="E107" s="326"/>
    </row>
    <row r="108" spans="2:5" ht="15">
      <c r="B108" s="324"/>
      <c r="C108" s="324"/>
      <c r="D108" s="325"/>
      <c r="E108" s="326"/>
    </row>
    <row r="109" spans="2:5" ht="15">
      <c r="B109" s="324"/>
      <c r="C109" s="324"/>
      <c r="D109" s="325"/>
      <c r="E109" s="326"/>
    </row>
    <row r="110" spans="2:5" ht="15">
      <c r="B110" s="324"/>
      <c r="C110" s="324"/>
      <c r="D110" s="325"/>
      <c r="E110" s="326"/>
    </row>
    <row r="111" spans="2:5" ht="15">
      <c r="B111" s="324"/>
      <c r="C111" s="324"/>
      <c r="D111" s="325"/>
      <c r="E111" s="326"/>
    </row>
    <row r="112" spans="2:5" ht="15">
      <c r="B112" s="324"/>
      <c r="C112" s="324"/>
      <c r="D112" s="325"/>
      <c r="E112" s="326"/>
    </row>
    <row r="113" spans="2:5" ht="15">
      <c r="B113" s="324"/>
      <c r="C113" s="324"/>
      <c r="D113" s="325"/>
      <c r="E113" s="326"/>
    </row>
    <row r="114" spans="2:5" ht="15">
      <c r="B114" s="324"/>
      <c r="C114" s="324"/>
      <c r="D114" s="325"/>
      <c r="E114" s="326"/>
    </row>
    <row r="115" spans="2:5" ht="15">
      <c r="B115" s="324"/>
      <c r="C115" s="324"/>
      <c r="D115" s="325"/>
      <c r="E115" s="326"/>
    </row>
    <row r="116" spans="2:5" ht="15">
      <c r="B116" s="324"/>
      <c r="C116" s="324"/>
      <c r="D116" s="325"/>
      <c r="E116" s="326"/>
    </row>
    <row r="117" spans="2:5" ht="15">
      <c r="B117" s="324"/>
      <c r="C117" s="324"/>
      <c r="D117" s="325"/>
      <c r="E117" s="326"/>
    </row>
    <row r="118" spans="2:5" ht="15">
      <c r="B118" s="324"/>
      <c r="C118" s="324"/>
      <c r="D118" s="325"/>
      <c r="E118" s="326"/>
    </row>
    <row r="119" spans="2:5" ht="15">
      <c r="B119" s="324"/>
      <c r="C119" s="324"/>
      <c r="D119" s="325"/>
      <c r="E119" s="326"/>
    </row>
    <row r="120" spans="2:5" ht="15">
      <c r="B120" s="324"/>
      <c r="C120" s="324"/>
      <c r="D120" s="325"/>
      <c r="E120" s="326"/>
    </row>
    <row r="121" spans="2:5" ht="15">
      <c r="B121" s="324"/>
      <c r="C121" s="324"/>
      <c r="D121" s="325"/>
      <c r="E121" s="326"/>
    </row>
    <row r="122" spans="2:5" ht="15">
      <c r="B122" s="324"/>
      <c r="C122" s="324"/>
      <c r="D122" s="325"/>
      <c r="E122" s="326"/>
    </row>
    <row r="123" spans="2:5" ht="15">
      <c r="B123" s="324"/>
      <c r="C123" s="324"/>
      <c r="D123" s="325"/>
      <c r="E123" s="326"/>
    </row>
    <row r="124" spans="2:5" ht="15">
      <c r="B124" s="324"/>
      <c r="C124" s="324"/>
      <c r="D124" s="325"/>
      <c r="E124" s="326"/>
    </row>
    <row r="125" spans="2:5" ht="15">
      <c r="B125" s="324"/>
      <c r="C125" s="324"/>
      <c r="D125" s="325"/>
      <c r="E125" s="326"/>
    </row>
    <row r="126" spans="2:5" ht="15">
      <c r="B126" s="324"/>
      <c r="C126" s="324"/>
      <c r="D126" s="325"/>
      <c r="E126" s="326"/>
    </row>
    <row r="127" spans="2:5" ht="15">
      <c r="B127" s="324"/>
      <c r="C127" s="324"/>
      <c r="D127" s="325"/>
      <c r="E127" s="326"/>
    </row>
    <row r="128" spans="2:5" ht="15">
      <c r="B128" s="324"/>
      <c r="C128" s="324"/>
      <c r="D128" s="325"/>
      <c r="E128" s="326"/>
    </row>
    <row r="129" spans="2:5" ht="15">
      <c r="B129" s="324"/>
      <c r="C129" s="324"/>
      <c r="D129" s="325"/>
      <c r="E129" s="326"/>
    </row>
    <row r="130" spans="2:5" ht="15">
      <c r="B130" s="324"/>
      <c r="C130" s="324"/>
      <c r="D130" s="325"/>
      <c r="E130" s="326"/>
    </row>
    <row r="131" spans="2:5" ht="15">
      <c r="B131" s="324"/>
      <c r="C131" s="324"/>
      <c r="D131" s="325"/>
      <c r="E131" s="326"/>
    </row>
    <row r="132" spans="2:5" ht="15">
      <c r="B132" s="324"/>
      <c r="C132" s="324"/>
      <c r="D132" s="325"/>
      <c r="E132" s="326"/>
    </row>
    <row r="133" spans="2:5" ht="15">
      <c r="B133" s="324"/>
      <c r="C133" s="324"/>
      <c r="D133" s="325"/>
      <c r="E133" s="326"/>
    </row>
    <row r="134" spans="2:5" ht="15">
      <c r="B134" s="324"/>
      <c r="C134" s="324"/>
      <c r="D134" s="325"/>
      <c r="E134" s="326"/>
    </row>
    <row r="135" spans="2:5" ht="15">
      <c r="B135" s="324"/>
      <c r="C135" s="324"/>
      <c r="D135" s="325"/>
      <c r="E135" s="326"/>
    </row>
    <row r="136" spans="2:5" ht="15">
      <c r="B136" s="324"/>
      <c r="C136" s="324"/>
      <c r="D136" s="325"/>
      <c r="E136" s="326"/>
    </row>
    <row r="137" spans="2:5" ht="15">
      <c r="B137" s="324"/>
      <c r="C137" s="324"/>
      <c r="D137" s="325"/>
      <c r="E137" s="326"/>
    </row>
    <row r="138" spans="2:5" ht="15">
      <c r="B138" s="324"/>
      <c r="C138" s="324"/>
      <c r="D138" s="325"/>
      <c r="E138" s="326"/>
    </row>
    <row r="139" spans="2:5" ht="15">
      <c r="B139" s="324"/>
      <c r="C139" s="324"/>
      <c r="D139" s="325"/>
      <c r="E139" s="326"/>
    </row>
    <row r="140" spans="2:5" ht="15">
      <c r="B140" s="324"/>
      <c r="C140" s="324"/>
      <c r="D140" s="325"/>
      <c r="E140" s="326"/>
    </row>
    <row r="141" spans="2:5" ht="15">
      <c r="B141" s="324"/>
      <c r="C141" s="324"/>
      <c r="D141" s="325"/>
      <c r="E141" s="326"/>
    </row>
    <row r="142" spans="2:5" ht="15">
      <c r="B142" s="324"/>
      <c r="C142" s="324"/>
      <c r="D142" s="325"/>
      <c r="E142" s="326"/>
    </row>
    <row r="143" spans="2:5" ht="15">
      <c r="B143" s="324"/>
      <c r="C143" s="324"/>
      <c r="D143" s="325"/>
      <c r="E143" s="326"/>
    </row>
    <row r="144" spans="2:5" ht="15">
      <c r="B144" s="324"/>
      <c r="C144" s="324"/>
      <c r="D144" s="325"/>
      <c r="E144" s="326"/>
    </row>
    <row r="145" spans="2:5" ht="15">
      <c r="B145" s="324"/>
      <c r="C145" s="324"/>
      <c r="D145" s="325"/>
      <c r="E145" s="326"/>
    </row>
    <row r="146" spans="2:5" ht="15">
      <c r="B146" s="324"/>
      <c r="C146" s="324"/>
      <c r="D146" s="325"/>
      <c r="E146" s="326"/>
    </row>
    <row r="147" spans="2:5" ht="15">
      <c r="B147" s="324"/>
      <c r="C147" s="324"/>
      <c r="D147" s="325"/>
      <c r="E147" s="326"/>
    </row>
    <row r="148" spans="2:5" ht="15">
      <c r="B148" s="324"/>
      <c r="C148" s="324"/>
      <c r="D148" s="325"/>
      <c r="E148" s="326"/>
    </row>
    <row r="149" spans="2:5" ht="15">
      <c r="B149" s="324"/>
      <c r="C149" s="324"/>
      <c r="D149" s="325"/>
      <c r="E149" s="326"/>
    </row>
    <row r="150" spans="2:5" ht="15">
      <c r="B150" s="324"/>
      <c r="C150" s="324"/>
      <c r="D150" s="325"/>
      <c r="E150" s="326"/>
    </row>
    <row r="151" spans="2:5" ht="15">
      <c r="B151" s="324"/>
      <c r="C151" s="324"/>
      <c r="D151" s="325"/>
      <c r="E151" s="326"/>
    </row>
    <row r="152" spans="2:5" ht="15">
      <c r="B152" s="324"/>
      <c r="C152" s="324"/>
      <c r="D152" s="325"/>
      <c r="E152" s="326"/>
    </row>
    <row r="153" spans="2:5" ht="15">
      <c r="B153" s="324"/>
      <c r="C153" s="324"/>
      <c r="D153" s="325"/>
      <c r="E153" s="326"/>
    </row>
    <row r="154" spans="2:5" ht="15">
      <c r="B154" s="324"/>
      <c r="C154" s="324"/>
      <c r="D154" s="325"/>
      <c r="E154" s="326"/>
    </row>
    <row r="155" spans="2:5" ht="15">
      <c r="B155" s="324"/>
      <c r="C155" s="324"/>
      <c r="D155" s="325"/>
      <c r="E155" s="326"/>
    </row>
    <row r="156" spans="2:5" ht="15">
      <c r="B156" s="324"/>
      <c r="C156" s="324"/>
      <c r="D156" s="325"/>
      <c r="E156" s="326"/>
    </row>
    <row r="157" spans="2:5" ht="15">
      <c r="B157" s="324"/>
      <c r="C157" s="324"/>
      <c r="D157" s="325"/>
      <c r="E157" s="326"/>
    </row>
    <row r="158" spans="2:5" ht="15">
      <c r="B158" s="324"/>
      <c r="C158" s="324"/>
      <c r="D158" s="325"/>
      <c r="E158" s="326"/>
    </row>
    <row r="159" spans="2:5" ht="15">
      <c r="B159" s="324"/>
      <c r="C159" s="324"/>
      <c r="D159" s="325"/>
      <c r="E159" s="326"/>
    </row>
    <row r="160" spans="2:5" ht="15">
      <c r="B160" s="324"/>
      <c r="C160" s="324"/>
      <c r="D160" s="325"/>
      <c r="E160" s="326"/>
    </row>
    <row r="161" spans="2:5" ht="15">
      <c r="B161" s="324"/>
      <c r="C161" s="324"/>
      <c r="D161" s="325"/>
      <c r="E161" s="326"/>
    </row>
    <row r="162" spans="2:5" ht="15">
      <c r="B162" s="324"/>
      <c r="C162" s="324"/>
      <c r="D162" s="325"/>
      <c r="E162" s="326"/>
    </row>
    <row r="163" spans="2:5" ht="15">
      <c r="B163" s="324"/>
      <c r="C163" s="324"/>
      <c r="D163" s="325"/>
      <c r="E163" s="326"/>
    </row>
    <row r="164" spans="2:5" ht="15">
      <c r="B164" s="324"/>
      <c r="C164" s="324"/>
      <c r="D164" s="325"/>
      <c r="E164" s="326"/>
    </row>
    <row r="165" spans="2:5" ht="15">
      <c r="B165" s="324"/>
      <c r="C165" s="324"/>
      <c r="D165" s="325"/>
      <c r="E165" s="326"/>
    </row>
    <row r="166" spans="2:5" ht="15">
      <c r="B166" s="324"/>
      <c r="C166" s="324"/>
      <c r="D166" s="325"/>
      <c r="E166" s="326"/>
    </row>
    <row r="167" spans="2:5" ht="15">
      <c r="B167" s="324"/>
      <c r="C167" s="324"/>
      <c r="D167" s="325"/>
      <c r="E167" s="326"/>
    </row>
    <row r="168" spans="2:5" ht="15">
      <c r="B168" s="324"/>
      <c r="C168" s="324"/>
      <c r="D168" s="325"/>
      <c r="E168" s="326"/>
    </row>
    <row r="169" spans="2:5" ht="15">
      <c r="B169" s="324"/>
      <c r="C169" s="324"/>
      <c r="D169" s="325"/>
      <c r="E169" s="326"/>
    </row>
    <row r="170" spans="2:5" ht="15">
      <c r="B170" s="324"/>
      <c r="C170" s="324"/>
      <c r="D170" s="325"/>
      <c r="E170" s="326"/>
    </row>
    <row r="171" spans="2:5" ht="15">
      <c r="B171" s="324"/>
      <c r="C171" s="324"/>
      <c r="D171" s="325"/>
      <c r="E171" s="326"/>
    </row>
    <row r="172" spans="2:5" ht="15">
      <c r="B172" s="324"/>
      <c r="C172" s="324"/>
      <c r="D172" s="325"/>
      <c r="E172" s="326"/>
    </row>
    <row r="173" spans="2:5" ht="15">
      <c r="B173" s="324"/>
      <c r="C173" s="324"/>
      <c r="D173" s="325"/>
      <c r="E173" s="326"/>
    </row>
    <row r="174" spans="2:5" ht="15">
      <c r="B174" s="324"/>
      <c r="C174" s="324"/>
      <c r="D174" s="325"/>
      <c r="E174" s="326"/>
    </row>
    <row r="175" spans="2:5" ht="15">
      <c r="B175" s="324"/>
      <c r="C175" s="324"/>
      <c r="D175" s="325"/>
      <c r="E175" s="326"/>
    </row>
    <row r="176" spans="2:5" ht="15">
      <c r="B176" s="324"/>
      <c r="C176" s="324"/>
      <c r="D176" s="325"/>
      <c r="E176" s="326"/>
    </row>
    <row r="177" spans="2:5" ht="15">
      <c r="B177" s="324"/>
      <c r="C177" s="324"/>
      <c r="D177" s="325"/>
      <c r="E177" s="326"/>
    </row>
    <row r="178" spans="2:5" ht="15">
      <c r="B178" s="324"/>
      <c r="C178" s="324"/>
      <c r="D178" s="325"/>
      <c r="E178" s="326"/>
    </row>
    <row r="179" spans="2:5" ht="15">
      <c r="B179" s="324"/>
      <c r="C179" s="324"/>
      <c r="D179" s="325"/>
      <c r="E179" s="326"/>
    </row>
    <row r="180" spans="2:5" ht="15">
      <c r="B180" s="324"/>
      <c r="C180" s="324"/>
      <c r="D180" s="325"/>
      <c r="E180" s="326"/>
    </row>
    <row r="181" spans="2:5" ht="15">
      <c r="B181" s="324"/>
      <c r="C181" s="324"/>
      <c r="D181" s="325"/>
      <c r="E181" s="326"/>
    </row>
    <row r="182" spans="2:5" ht="15">
      <c r="B182" s="324"/>
      <c r="C182" s="324"/>
      <c r="D182" s="325"/>
      <c r="E182" s="326"/>
    </row>
    <row r="183" spans="2:5" ht="15">
      <c r="B183" s="324"/>
      <c r="C183" s="324"/>
      <c r="D183" s="325"/>
      <c r="E183" s="326"/>
    </row>
    <row r="184" spans="2:5" ht="15">
      <c r="B184" s="324"/>
      <c r="C184" s="324"/>
      <c r="D184" s="325"/>
      <c r="E184" s="326"/>
    </row>
    <row r="185" spans="2:5" ht="15">
      <c r="B185" s="324"/>
      <c r="C185" s="324"/>
      <c r="D185" s="325"/>
      <c r="E185" s="326"/>
    </row>
    <row r="186" spans="2:5" ht="15">
      <c r="B186" s="324"/>
      <c r="C186" s="324"/>
      <c r="D186" s="325"/>
      <c r="E186" s="326"/>
    </row>
    <row r="187" spans="2:5" ht="15">
      <c r="B187" s="324"/>
      <c r="C187" s="324"/>
      <c r="D187" s="325"/>
      <c r="E187" s="326"/>
    </row>
    <row r="188" spans="2:5" ht="15">
      <c r="B188" s="324"/>
      <c r="C188" s="324"/>
      <c r="D188" s="325"/>
      <c r="E188" s="326"/>
    </row>
    <row r="189" spans="2:5" ht="15">
      <c r="B189" s="324"/>
      <c r="C189" s="324"/>
      <c r="D189" s="325"/>
      <c r="E189" s="326"/>
    </row>
    <row r="190" spans="2:5" ht="15">
      <c r="B190" s="324"/>
      <c r="C190" s="324"/>
      <c r="D190" s="325"/>
      <c r="E190" s="326"/>
    </row>
    <row r="191" spans="2:5" ht="15">
      <c r="B191" s="324"/>
      <c r="C191" s="324"/>
      <c r="D191" s="325"/>
      <c r="E191" s="326"/>
    </row>
    <row r="192" spans="2:5" ht="15">
      <c r="B192" s="324"/>
      <c r="C192" s="324"/>
      <c r="D192" s="325"/>
      <c r="E192" s="326"/>
    </row>
    <row r="193" spans="2:5" ht="15">
      <c r="B193" s="324"/>
      <c r="C193" s="324"/>
      <c r="D193" s="325"/>
      <c r="E193" s="326"/>
    </row>
    <row r="194" spans="2:5" ht="15">
      <c r="B194" s="324"/>
      <c r="C194" s="324"/>
      <c r="D194" s="325"/>
      <c r="E194" s="326"/>
    </row>
    <row r="195" spans="2:5" ht="15">
      <c r="B195" s="324"/>
      <c r="C195" s="324"/>
      <c r="D195" s="325"/>
      <c r="E195" s="326"/>
    </row>
    <row r="196" spans="2:5" ht="15">
      <c r="B196" s="324"/>
      <c r="C196" s="324"/>
      <c r="D196" s="325"/>
      <c r="E196" s="326"/>
    </row>
    <row r="197" spans="2:5" ht="15">
      <c r="B197" s="324"/>
      <c r="C197" s="324"/>
      <c r="D197" s="325"/>
      <c r="E197" s="326"/>
    </row>
    <row r="198" spans="2:5" ht="15">
      <c r="B198" s="324"/>
      <c r="C198" s="324"/>
      <c r="D198" s="325"/>
      <c r="E198" s="326"/>
    </row>
    <row r="199" spans="2:5" ht="15">
      <c r="B199" s="324"/>
      <c r="C199" s="324"/>
      <c r="D199" s="325"/>
      <c r="E199" s="326"/>
    </row>
    <row r="200" spans="2:5" ht="15">
      <c r="B200" s="324"/>
      <c r="C200" s="324"/>
      <c r="D200" s="325"/>
      <c r="E200" s="326"/>
    </row>
    <row r="201" spans="2:5" ht="15">
      <c r="B201" s="324"/>
      <c r="C201" s="324"/>
      <c r="D201" s="325"/>
      <c r="E201" s="326"/>
    </row>
    <row r="202" spans="2:5" ht="15">
      <c r="B202" s="324"/>
      <c r="C202" s="324"/>
      <c r="D202" s="325"/>
      <c r="E202" s="326"/>
    </row>
    <row r="203" spans="2:5" ht="15">
      <c r="B203" s="324"/>
      <c r="C203" s="324"/>
      <c r="D203" s="325"/>
      <c r="E203" s="326"/>
    </row>
    <row r="204" spans="2:5" ht="15">
      <c r="B204" s="324"/>
      <c r="C204" s="324"/>
      <c r="D204" s="325"/>
      <c r="E204" s="326"/>
    </row>
    <row r="205" spans="2:5" ht="15">
      <c r="B205" s="324"/>
      <c r="C205" s="324"/>
      <c r="D205" s="325"/>
      <c r="E205" s="326"/>
    </row>
    <row r="206" spans="2:5" ht="15">
      <c r="B206" s="324"/>
      <c r="C206" s="324"/>
      <c r="D206" s="325"/>
      <c r="E206" s="326"/>
    </row>
    <row r="207" spans="2:5" ht="15">
      <c r="B207" s="324"/>
      <c r="C207" s="324"/>
      <c r="D207" s="325"/>
      <c r="E207" s="326"/>
    </row>
    <row r="208" spans="2:5" ht="15">
      <c r="B208" s="324"/>
      <c r="C208" s="324"/>
      <c r="D208" s="325"/>
      <c r="E208" s="326"/>
    </row>
    <row r="209" spans="2:5" ht="15">
      <c r="B209" s="324"/>
      <c r="C209" s="324"/>
      <c r="D209" s="325"/>
      <c r="E209" s="326"/>
    </row>
    <row r="210" spans="2:5" ht="15">
      <c r="B210" s="324"/>
      <c r="C210" s="324"/>
      <c r="D210" s="325"/>
      <c r="E210" s="326"/>
    </row>
    <row r="211" spans="2:5" ht="15">
      <c r="B211" s="324"/>
      <c r="C211" s="324"/>
      <c r="D211" s="325"/>
      <c r="E211" s="326"/>
    </row>
    <row r="212" spans="2:5" ht="15">
      <c r="B212" s="324"/>
      <c r="C212" s="324"/>
      <c r="D212" s="325"/>
      <c r="E212" s="326"/>
    </row>
    <row r="213" spans="2:5" ht="15">
      <c r="B213" s="324"/>
      <c r="C213" s="324"/>
      <c r="D213" s="325"/>
      <c r="E213" s="326"/>
    </row>
    <row r="214" spans="2:5" ht="15">
      <c r="B214" s="324"/>
      <c r="C214" s="324"/>
      <c r="D214" s="325"/>
      <c r="E214" s="326"/>
    </row>
    <row r="215" spans="2:5" ht="15">
      <c r="B215" s="324"/>
      <c r="C215" s="324"/>
      <c r="D215" s="325"/>
      <c r="E215" s="326"/>
    </row>
    <row r="216" spans="2:5" ht="15">
      <c r="B216" s="324"/>
      <c r="C216" s="324"/>
      <c r="D216" s="325"/>
      <c r="E216" s="326"/>
    </row>
    <row r="217" spans="2:5" ht="15">
      <c r="B217" s="324"/>
      <c r="C217" s="324"/>
      <c r="D217" s="325"/>
      <c r="E217" s="326"/>
    </row>
    <row r="218" spans="2:5" ht="15">
      <c r="B218" s="324"/>
      <c r="C218" s="324"/>
      <c r="D218" s="325"/>
      <c r="E218" s="326"/>
    </row>
    <row r="219" spans="2:5" ht="15">
      <c r="B219" s="324"/>
      <c r="C219" s="324"/>
      <c r="D219" s="325"/>
      <c r="E219" s="326"/>
    </row>
    <row r="220" spans="2:5" ht="15">
      <c r="B220" s="324"/>
      <c r="C220" s="324"/>
      <c r="D220" s="325"/>
      <c r="E220" s="326"/>
    </row>
    <row r="221" spans="2:5" ht="15">
      <c r="B221" s="324"/>
      <c r="C221" s="324"/>
      <c r="D221" s="325"/>
      <c r="E221" s="326"/>
    </row>
    <row r="222" spans="2:5" ht="15">
      <c r="B222" s="324"/>
      <c r="C222" s="324"/>
      <c r="D222" s="325"/>
      <c r="E222" s="326"/>
    </row>
    <row r="223" spans="2:5" ht="15">
      <c r="B223" s="324"/>
      <c r="C223" s="324"/>
      <c r="D223" s="325"/>
      <c r="E223" s="326"/>
    </row>
    <row r="224" spans="2:5" ht="15">
      <c r="B224" s="324"/>
      <c r="C224" s="324"/>
      <c r="D224" s="325"/>
      <c r="E224" s="326"/>
    </row>
    <row r="225" spans="2:5" ht="15">
      <c r="B225" s="324"/>
      <c r="C225" s="324"/>
      <c r="D225" s="325"/>
      <c r="E225" s="326"/>
    </row>
    <row r="226" spans="2:5" ht="15">
      <c r="B226" s="324"/>
      <c r="C226" s="324"/>
      <c r="D226" s="325"/>
      <c r="E226" s="326"/>
    </row>
    <row r="227" spans="2:5" ht="15">
      <c r="B227" s="324"/>
      <c r="C227" s="324"/>
      <c r="D227" s="325"/>
      <c r="E227" s="326"/>
    </row>
    <row r="228" spans="2:5" ht="15">
      <c r="B228" s="324"/>
      <c r="C228" s="324"/>
      <c r="D228" s="325"/>
      <c r="E228" s="326"/>
    </row>
    <row r="229" spans="2:5" ht="15">
      <c r="B229" s="324"/>
      <c r="C229" s="324"/>
      <c r="D229" s="325"/>
      <c r="E229" s="326"/>
    </row>
    <row r="230" spans="2:5" ht="15">
      <c r="B230" s="324"/>
      <c r="C230" s="324"/>
      <c r="D230" s="325"/>
      <c r="E230" s="326"/>
    </row>
    <row r="231" spans="2:5" ht="15">
      <c r="B231" s="324"/>
      <c r="C231" s="324"/>
      <c r="D231" s="325"/>
      <c r="E231" s="326"/>
    </row>
    <row r="232" spans="2:5" ht="15">
      <c r="B232" s="324"/>
      <c r="C232" s="324"/>
      <c r="D232" s="325"/>
      <c r="E232" s="326"/>
    </row>
    <row r="233" spans="2:5" ht="15">
      <c r="B233" s="324"/>
      <c r="C233" s="324"/>
      <c r="D233" s="325"/>
      <c r="E233" s="326"/>
    </row>
    <row r="234" spans="2:5" ht="15">
      <c r="B234" s="324"/>
      <c r="C234" s="324"/>
      <c r="D234" s="325"/>
      <c r="E234" s="326"/>
    </row>
    <row r="235" spans="2:5" ht="15">
      <c r="B235" s="324"/>
      <c r="C235" s="324"/>
      <c r="D235" s="325"/>
      <c r="E235" s="326"/>
    </row>
    <row r="236" spans="2:5" ht="15">
      <c r="B236" s="324"/>
      <c r="C236" s="324"/>
      <c r="D236" s="325"/>
      <c r="E236" s="326"/>
    </row>
    <row r="237" spans="2:5" ht="15">
      <c r="B237" s="324"/>
      <c r="C237" s="324"/>
      <c r="D237" s="325"/>
      <c r="E237" s="326"/>
    </row>
    <row r="238" spans="2:5" ht="15">
      <c r="B238" s="324"/>
      <c r="C238" s="324"/>
      <c r="D238" s="325"/>
      <c r="E238" s="326"/>
    </row>
    <row r="239" spans="2:5" ht="15">
      <c r="B239" s="324"/>
      <c r="C239" s="324"/>
      <c r="D239" s="325"/>
      <c r="E239" s="326"/>
    </row>
    <row r="240" spans="2:5" ht="15">
      <c r="B240" s="324"/>
      <c r="C240" s="324"/>
      <c r="D240" s="325"/>
      <c r="E240" s="326"/>
    </row>
    <row r="241" spans="2:5" ht="15">
      <c r="B241" s="324"/>
      <c r="C241" s="324"/>
      <c r="D241" s="325"/>
      <c r="E241" s="326"/>
    </row>
    <row r="242" spans="2:5" ht="15">
      <c r="B242" s="324"/>
      <c r="C242" s="324"/>
      <c r="D242" s="325"/>
      <c r="E242" s="326"/>
    </row>
    <row r="243" spans="2:5" ht="15">
      <c r="B243" s="324"/>
      <c r="C243" s="324"/>
      <c r="D243" s="325"/>
      <c r="E243" s="326"/>
    </row>
    <row r="244" spans="2:5" ht="15">
      <c r="B244" s="324"/>
      <c r="C244" s="324"/>
      <c r="D244" s="325"/>
      <c r="E244" s="326"/>
    </row>
    <row r="245" spans="2:5" ht="15">
      <c r="B245" s="324"/>
      <c r="C245" s="324"/>
      <c r="D245" s="325"/>
      <c r="E245" s="326"/>
    </row>
    <row r="246" spans="2:5" ht="15">
      <c r="B246" s="324"/>
      <c r="C246" s="324"/>
      <c r="D246" s="325"/>
      <c r="E246" s="326"/>
    </row>
    <row r="247" spans="2:5" ht="15">
      <c r="B247" s="324"/>
      <c r="C247" s="324"/>
      <c r="D247" s="325"/>
      <c r="E247" s="326"/>
    </row>
    <row r="248" spans="2:5" ht="15">
      <c r="B248" s="324"/>
      <c r="C248" s="324"/>
      <c r="D248" s="325"/>
      <c r="E248" s="326"/>
    </row>
    <row r="249" spans="2:5" ht="15">
      <c r="B249" s="324"/>
      <c r="C249" s="324"/>
      <c r="D249" s="325"/>
      <c r="E249" s="326"/>
    </row>
    <row r="250" spans="2:5" ht="15">
      <c r="B250" s="324"/>
      <c r="C250" s="324"/>
      <c r="D250" s="325"/>
      <c r="E250" s="326"/>
    </row>
    <row r="251" spans="2:5" ht="15">
      <c r="B251" s="324"/>
      <c r="C251" s="324"/>
      <c r="D251" s="325"/>
      <c r="E251" s="326"/>
    </row>
    <row r="252" spans="2:5" ht="15">
      <c r="B252" s="324"/>
      <c r="C252" s="324"/>
      <c r="D252" s="325"/>
      <c r="E252" s="326"/>
    </row>
    <row r="253" spans="2:5" ht="15">
      <c r="B253" s="324"/>
      <c r="C253" s="324"/>
      <c r="D253" s="325"/>
      <c r="E253" s="326"/>
    </row>
    <row r="254" spans="2:5" ht="15">
      <c r="B254" s="324"/>
      <c r="C254" s="324"/>
      <c r="D254" s="325"/>
      <c r="E254" s="326"/>
    </row>
    <row r="255" spans="2:5" ht="15">
      <c r="B255" s="324"/>
      <c r="C255" s="324"/>
      <c r="D255" s="325"/>
      <c r="E255" s="326"/>
    </row>
    <row r="256" spans="2:5" ht="15">
      <c r="B256" s="324"/>
      <c r="C256" s="324"/>
      <c r="D256" s="325"/>
      <c r="E256" s="326"/>
    </row>
    <row r="257" spans="2:5" ht="15">
      <c r="B257" s="324"/>
      <c r="C257" s="324"/>
      <c r="D257" s="325"/>
      <c r="E257" s="326"/>
    </row>
    <row r="258" spans="2:5" ht="15">
      <c r="B258" s="324"/>
      <c r="C258" s="324"/>
      <c r="D258" s="325"/>
      <c r="E258" s="326"/>
    </row>
    <row r="259" spans="2:5" ht="15">
      <c r="B259" s="324"/>
      <c r="C259" s="324"/>
      <c r="D259" s="325"/>
      <c r="E259" s="326"/>
    </row>
    <row r="260" spans="2:5" ht="15">
      <c r="B260" s="324"/>
      <c r="C260" s="324"/>
      <c r="D260" s="325"/>
      <c r="E260" s="326"/>
    </row>
    <row r="261" spans="2:5" ht="15">
      <c r="B261" s="324"/>
      <c r="C261" s="324"/>
      <c r="D261" s="325"/>
      <c r="E261" s="326"/>
    </row>
    <row r="262" spans="2:5" ht="15">
      <c r="B262" s="324"/>
      <c r="C262" s="324"/>
      <c r="D262" s="325"/>
      <c r="E262" s="326"/>
    </row>
    <row r="263" spans="2:5" ht="15">
      <c r="B263" s="324"/>
      <c r="C263" s="324"/>
      <c r="D263" s="325"/>
      <c r="E263" s="326"/>
    </row>
    <row r="264" spans="2:5" ht="15">
      <c r="B264" s="324"/>
      <c r="C264" s="324"/>
      <c r="D264" s="325"/>
      <c r="E264" s="326"/>
    </row>
    <row r="265" spans="2:5" ht="15">
      <c r="B265" s="324"/>
      <c r="C265" s="324"/>
      <c r="D265" s="325"/>
      <c r="E265" s="326"/>
    </row>
    <row r="266" spans="2:5" ht="15">
      <c r="B266" s="324"/>
      <c r="C266" s="324"/>
      <c r="D266" s="325"/>
      <c r="E266" s="326"/>
    </row>
    <row r="267" spans="2:5" ht="15">
      <c r="B267" s="324"/>
      <c r="C267" s="324"/>
      <c r="D267" s="325"/>
      <c r="E267" s="326"/>
    </row>
    <row r="268" spans="2:5" ht="15">
      <c r="B268" s="324"/>
      <c r="C268" s="324"/>
      <c r="D268" s="325"/>
      <c r="E268" s="326"/>
    </row>
    <row r="269" spans="2:5" ht="15">
      <c r="B269" s="324"/>
      <c r="C269" s="324"/>
      <c r="D269" s="325"/>
      <c r="E269" s="326"/>
    </row>
    <row r="270" spans="2:5" ht="15">
      <c r="B270" s="324"/>
      <c r="C270" s="324"/>
      <c r="D270" s="325"/>
      <c r="E270" s="326"/>
    </row>
    <row r="271" spans="2:5" ht="15">
      <c r="B271" s="324"/>
      <c r="C271" s="324"/>
      <c r="D271" s="325"/>
      <c r="E271" s="326"/>
    </row>
    <row r="272" spans="2:5" ht="15">
      <c r="B272" s="324"/>
      <c r="C272" s="324"/>
      <c r="D272" s="325"/>
      <c r="E272" s="326"/>
    </row>
    <row r="273" spans="2:5" ht="15">
      <c r="B273" s="324"/>
      <c r="C273" s="324"/>
      <c r="D273" s="325"/>
      <c r="E273" s="326"/>
    </row>
    <row r="274" spans="2:5" ht="15">
      <c r="B274" s="324"/>
      <c r="C274" s="324"/>
      <c r="D274" s="325"/>
      <c r="E274" s="326"/>
    </row>
    <row r="275" spans="2:5" ht="15">
      <c r="B275" s="324"/>
      <c r="C275" s="324"/>
      <c r="D275" s="325"/>
      <c r="E275" s="326"/>
    </row>
    <row r="276" spans="2:5" ht="15">
      <c r="B276" s="324"/>
      <c r="C276" s="324"/>
      <c r="D276" s="325"/>
      <c r="E276" s="326"/>
    </row>
    <row r="277" spans="2:5" ht="15">
      <c r="B277" s="324"/>
      <c r="C277" s="324"/>
      <c r="D277" s="325"/>
      <c r="E277" s="326"/>
    </row>
    <row r="278" spans="2:5" ht="15">
      <c r="B278" s="324"/>
      <c r="C278" s="324"/>
      <c r="D278" s="325"/>
      <c r="E278" s="326"/>
    </row>
    <row r="279" spans="2:5" ht="15">
      <c r="B279" s="324"/>
      <c r="C279" s="324"/>
      <c r="D279" s="325"/>
      <c r="E279" s="326"/>
    </row>
    <row r="280" spans="2:5" ht="15">
      <c r="B280" s="324"/>
      <c r="C280" s="324"/>
      <c r="D280" s="325"/>
      <c r="E280" s="326"/>
    </row>
    <row r="281" spans="2:5" ht="15">
      <c r="B281" s="324"/>
      <c r="C281" s="324"/>
      <c r="D281" s="325"/>
      <c r="E281" s="326"/>
    </row>
    <row r="282" spans="2:5" ht="15">
      <c r="B282" s="324"/>
      <c r="C282" s="324"/>
      <c r="D282" s="325"/>
      <c r="E282" s="326"/>
    </row>
    <row r="283" spans="2:5" ht="15">
      <c r="B283" s="324"/>
      <c r="C283" s="324"/>
      <c r="D283" s="325"/>
      <c r="E283" s="326"/>
    </row>
    <row r="284" spans="2:5" ht="15">
      <c r="B284" s="324"/>
      <c r="C284" s="324"/>
      <c r="D284" s="325"/>
      <c r="E284" s="326"/>
    </row>
    <row r="285" spans="2:5" ht="15">
      <c r="B285" s="324"/>
      <c r="C285" s="324"/>
      <c r="D285" s="325"/>
      <c r="E285" s="326"/>
    </row>
    <row r="286" spans="2:5" ht="15">
      <c r="B286" s="324"/>
      <c r="C286" s="324"/>
      <c r="D286" s="325"/>
      <c r="E286" s="326"/>
    </row>
    <row r="287" spans="2:5" ht="15">
      <c r="B287" s="324"/>
      <c r="C287" s="324"/>
      <c r="D287" s="325"/>
      <c r="E287" s="326"/>
    </row>
    <row r="288" spans="2:5" ht="15">
      <c r="B288" s="324"/>
      <c r="C288" s="324"/>
      <c r="D288" s="325"/>
      <c r="E288" s="326"/>
    </row>
    <row r="289" spans="2:5" ht="15">
      <c r="B289" s="324"/>
      <c r="C289" s="324"/>
      <c r="D289" s="325"/>
      <c r="E289" s="326"/>
    </row>
    <row r="290" spans="2:5" ht="15">
      <c r="B290" s="324"/>
      <c r="C290" s="324"/>
      <c r="D290" s="325"/>
      <c r="E290" s="326"/>
    </row>
    <row r="291" spans="2:5" ht="15">
      <c r="B291" s="324"/>
      <c r="C291" s="324"/>
      <c r="D291" s="325"/>
      <c r="E291" s="326"/>
    </row>
    <row r="292" spans="2:5" ht="15">
      <c r="B292" s="324"/>
      <c r="C292" s="324"/>
      <c r="D292" s="325"/>
      <c r="E292" s="326"/>
    </row>
    <row r="293" spans="2:5" ht="15">
      <c r="B293" s="324"/>
      <c r="C293" s="324"/>
      <c r="D293" s="325"/>
      <c r="E293" s="326"/>
    </row>
    <row r="294" spans="2:5" ht="15">
      <c r="B294" s="324"/>
      <c r="C294" s="324"/>
      <c r="D294" s="325"/>
      <c r="E294" s="326"/>
    </row>
    <row r="295" spans="2:5" ht="15">
      <c r="B295" s="324"/>
      <c r="C295" s="324"/>
      <c r="D295" s="325"/>
      <c r="E295" s="326"/>
    </row>
    <row r="296" spans="2:5" ht="15">
      <c r="B296" s="324"/>
      <c r="C296" s="324"/>
      <c r="D296" s="325"/>
      <c r="E296" s="326"/>
    </row>
    <row r="297" spans="2:5" ht="15">
      <c r="B297" s="324"/>
      <c r="C297" s="324"/>
      <c r="D297" s="325"/>
      <c r="E297" s="326"/>
    </row>
    <row r="298" spans="2:5" ht="15">
      <c r="B298" s="324"/>
      <c r="C298" s="324"/>
      <c r="D298" s="325"/>
      <c r="E298" s="326"/>
    </row>
    <row r="299" spans="2:5" ht="15">
      <c r="B299" s="324"/>
      <c r="C299" s="324"/>
      <c r="D299" s="325"/>
      <c r="E299" s="326"/>
    </row>
    <row r="300" spans="2:5" ht="15">
      <c r="B300" s="324"/>
      <c r="C300" s="324"/>
      <c r="D300" s="325"/>
      <c r="E300" s="326"/>
    </row>
    <row r="301" spans="2:5" ht="15">
      <c r="B301" s="324"/>
      <c r="C301" s="324"/>
      <c r="D301" s="325"/>
      <c r="E301" s="326"/>
    </row>
    <row r="302" spans="2:5" ht="15">
      <c r="B302" s="324"/>
      <c r="C302" s="324"/>
      <c r="D302" s="325"/>
      <c r="E302" s="326"/>
    </row>
    <row r="303" spans="2:5" ht="15">
      <c r="B303" s="324"/>
      <c r="C303" s="324"/>
      <c r="D303" s="325"/>
      <c r="E303" s="326"/>
    </row>
    <row r="304" spans="2:5" ht="15">
      <c r="B304" s="324"/>
      <c r="C304" s="324"/>
      <c r="D304" s="325"/>
      <c r="E304" s="326"/>
    </row>
    <row r="305" spans="2:5" ht="15">
      <c r="B305" s="324"/>
      <c r="C305" s="324"/>
      <c r="D305" s="325"/>
      <c r="E305" s="326"/>
    </row>
    <row r="306" spans="2:5" ht="15">
      <c r="B306" s="324"/>
      <c r="C306" s="324"/>
      <c r="D306" s="325"/>
      <c r="E306" s="326"/>
    </row>
    <row r="307" spans="2:5" ht="15">
      <c r="B307" s="324"/>
      <c r="C307" s="324"/>
      <c r="D307" s="325"/>
      <c r="E307" s="326"/>
    </row>
    <row r="308" spans="2:5" ht="15">
      <c r="B308" s="324"/>
      <c r="C308" s="324"/>
      <c r="D308" s="325"/>
      <c r="E308" s="326"/>
    </row>
    <row r="309" spans="2:5" ht="15">
      <c r="B309" s="324"/>
      <c r="C309" s="324"/>
      <c r="D309" s="325"/>
      <c r="E309" s="326"/>
    </row>
    <row r="310" spans="2:5" ht="15">
      <c r="B310" s="324"/>
      <c r="C310" s="324"/>
      <c r="D310" s="325"/>
      <c r="E310" s="326"/>
    </row>
    <row r="311" spans="2:5" ht="15">
      <c r="B311" s="324"/>
      <c r="C311" s="324"/>
      <c r="D311" s="325"/>
      <c r="E311" s="326"/>
    </row>
    <row r="312" spans="2:5" ht="15">
      <c r="B312" s="324"/>
      <c r="C312" s="324"/>
      <c r="D312" s="325"/>
      <c r="E312" s="326"/>
    </row>
    <row r="313" spans="2:5" ht="15">
      <c r="B313" s="324"/>
      <c r="C313" s="324"/>
      <c r="D313" s="325"/>
      <c r="E313" s="326"/>
    </row>
    <row r="314" spans="2:5" ht="15">
      <c r="B314" s="324"/>
      <c r="C314" s="324"/>
      <c r="D314" s="325"/>
      <c r="E314" s="326"/>
    </row>
    <row r="315" spans="2:5" ht="15">
      <c r="B315" s="324"/>
      <c r="C315" s="324"/>
      <c r="D315" s="325"/>
      <c r="E315" s="326"/>
    </row>
    <row r="316" spans="2:5" ht="15">
      <c r="B316" s="324"/>
      <c r="C316" s="324"/>
      <c r="D316" s="325"/>
      <c r="E316" s="326"/>
    </row>
    <row r="317" spans="2:5" ht="15">
      <c r="B317" s="324"/>
      <c r="C317" s="324"/>
      <c r="D317" s="325"/>
      <c r="E317" s="326"/>
    </row>
    <row r="318" spans="2:5" ht="15">
      <c r="B318" s="324"/>
      <c r="C318" s="324"/>
      <c r="D318" s="325"/>
      <c r="E318" s="326"/>
    </row>
    <row r="319" spans="2:5" ht="15">
      <c r="B319" s="324"/>
      <c r="C319" s="324"/>
      <c r="D319" s="325"/>
      <c r="E319" s="326"/>
    </row>
    <row r="320" spans="2:5" ht="15">
      <c r="B320" s="324"/>
      <c r="C320" s="324"/>
      <c r="D320" s="325"/>
      <c r="E320" s="326"/>
    </row>
    <row r="321" spans="2:5" ht="15">
      <c r="B321" s="324"/>
      <c r="C321" s="324"/>
      <c r="D321" s="325"/>
      <c r="E321" s="326"/>
    </row>
    <row r="322" spans="2:5" ht="15">
      <c r="B322" s="324"/>
      <c r="C322" s="324"/>
      <c r="D322" s="325"/>
      <c r="E322" s="326"/>
    </row>
    <row r="323" spans="2:5" ht="15">
      <c r="B323" s="324"/>
      <c r="C323" s="324"/>
      <c r="D323" s="325"/>
      <c r="E323" s="326"/>
    </row>
    <row r="324" spans="2:5" ht="15">
      <c r="B324" s="324"/>
      <c r="C324" s="324"/>
      <c r="D324" s="325"/>
      <c r="E324" s="326"/>
    </row>
    <row r="325" spans="2:5" ht="15">
      <c r="B325" s="324"/>
      <c r="C325" s="324"/>
      <c r="D325" s="325"/>
      <c r="E325" s="326"/>
    </row>
    <row r="326" spans="2:5" ht="15">
      <c r="B326" s="324"/>
      <c r="C326" s="324"/>
      <c r="D326" s="325"/>
      <c r="E326" s="326"/>
    </row>
    <row r="327" spans="2:5" ht="15">
      <c r="B327" s="324"/>
      <c r="C327" s="324"/>
      <c r="D327" s="325"/>
      <c r="E327" s="326"/>
    </row>
    <row r="328" spans="2:5" ht="15">
      <c r="B328" s="324"/>
      <c r="C328" s="324"/>
      <c r="D328" s="325"/>
      <c r="E328" s="326"/>
    </row>
    <row r="329" spans="2:5" ht="15">
      <c r="B329" s="324"/>
      <c r="C329" s="324"/>
      <c r="D329" s="325"/>
      <c r="E329" s="326"/>
    </row>
    <row r="330" spans="2:5" ht="15">
      <c r="B330" s="324"/>
      <c r="C330" s="324"/>
      <c r="D330" s="325"/>
      <c r="E330" s="326"/>
    </row>
    <row r="331" spans="2:5" ht="15">
      <c r="B331" s="324"/>
      <c r="C331" s="324"/>
      <c r="D331" s="325"/>
      <c r="E331" s="326"/>
    </row>
    <row r="332" spans="2:5" ht="15">
      <c r="B332" s="324"/>
      <c r="C332" s="324"/>
      <c r="D332" s="325"/>
      <c r="E332" s="326"/>
    </row>
    <row r="333" spans="2:5" ht="15">
      <c r="B333" s="324"/>
      <c r="C333" s="324"/>
      <c r="D333" s="325"/>
      <c r="E333" s="326"/>
    </row>
    <row r="334" spans="2:5" ht="15">
      <c r="B334" s="324"/>
      <c r="C334" s="324"/>
      <c r="D334" s="325"/>
      <c r="E334" s="326"/>
    </row>
    <row r="335" spans="2:5" ht="15">
      <c r="B335" s="324"/>
      <c r="C335" s="324"/>
      <c r="D335" s="325"/>
      <c r="E335" s="326"/>
    </row>
    <row r="336" spans="2:5" ht="15">
      <c r="B336" s="324"/>
      <c r="C336" s="324"/>
      <c r="D336" s="325"/>
      <c r="E336" s="326"/>
    </row>
    <row r="337" spans="2:5" ht="15">
      <c r="B337" s="324"/>
      <c r="C337" s="324"/>
      <c r="D337" s="325"/>
      <c r="E337" s="326"/>
    </row>
    <row r="338" spans="2:5" ht="15">
      <c r="B338" s="324"/>
      <c r="C338" s="324"/>
      <c r="D338" s="325"/>
      <c r="E338" s="326"/>
    </row>
    <row r="339" spans="2:5" ht="15">
      <c r="B339" s="324"/>
      <c r="C339" s="324"/>
      <c r="D339" s="325"/>
      <c r="E339" s="326"/>
    </row>
    <row r="340" spans="2:5" ht="15">
      <c r="B340" s="324"/>
      <c r="C340" s="324"/>
      <c r="D340" s="325"/>
      <c r="E340" s="326"/>
    </row>
    <row r="341" spans="2:5" ht="15">
      <c r="B341" s="324"/>
      <c r="C341" s="324"/>
      <c r="D341" s="325"/>
      <c r="E341" s="326"/>
    </row>
    <row r="342" spans="2:5" ht="15">
      <c r="B342" s="324"/>
      <c r="C342" s="324"/>
      <c r="D342" s="325"/>
      <c r="E342" s="326"/>
    </row>
    <row r="343" spans="2:5" ht="15">
      <c r="B343" s="324"/>
      <c r="C343" s="324"/>
      <c r="D343" s="325"/>
      <c r="E343" s="326"/>
    </row>
    <row r="344" spans="2:5" ht="15">
      <c r="B344" s="324"/>
      <c r="C344" s="324"/>
      <c r="D344" s="325"/>
      <c r="E344" s="326"/>
    </row>
    <row r="345" spans="2:5" ht="15">
      <c r="B345" s="324"/>
      <c r="C345" s="324"/>
      <c r="D345" s="325"/>
      <c r="E345" s="326"/>
    </row>
    <row r="346" spans="2:5" ht="15">
      <c r="B346" s="324"/>
      <c r="C346" s="324"/>
      <c r="D346" s="325"/>
      <c r="E346" s="326"/>
    </row>
    <row r="347" spans="2:5" ht="15">
      <c r="B347" s="324"/>
      <c r="C347" s="324"/>
      <c r="D347" s="325"/>
      <c r="E347" s="326"/>
    </row>
    <row r="348" spans="2:5" ht="15">
      <c r="B348" s="324"/>
      <c r="C348" s="324"/>
      <c r="D348" s="325"/>
      <c r="E348" s="326"/>
    </row>
    <row r="349" spans="2:5" ht="15">
      <c r="B349" s="324"/>
      <c r="C349" s="324"/>
      <c r="D349" s="325"/>
      <c r="E349" s="326"/>
    </row>
    <row r="350" spans="2:5" ht="15">
      <c r="B350" s="324"/>
      <c r="C350" s="324"/>
      <c r="D350" s="325"/>
      <c r="E350" s="326"/>
    </row>
    <row r="351" spans="2:5" ht="15">
      <c r="B351" s="324"/>
      <c r="C351" s="324"/>
      <c r="D351" s="325"/>
      <c r="E351" s="326"/>
    </row>
    <row r="352" spans="2:5" ht="15">
      <c r="B352" s="324"/>
      <c r="C352" s="324"/>
      <c r="D352" s="325"/>
      <c r="E352" s="326"/>
    </row>
    <row r="353" spans="2:5" ht="15">
      <c r="B353" s="324"/>
      <c r="C353" s="324"/>
      <c r="D353" s="325"/>
      <c r="E353" s="326"/>
    </row>
    <row r="354" spans="2:5" ht="15">
      <c r="B354" s="324"/>
      <c r="C354" s="324"/>
      <c r="D354" s="325"/>
      <c r="E354" s="326"/>
    </row>
    <row r="355" spans="2:5" ht="15">
      <c r="B355" s="324"/>
      <c r="C355" s="324"/>
      <c r="D355" s="325"/>
      <c r="E355" s="326"/>
    </row>
    <row r="356" spans="2:5" ht="15">
      <c r="B356" s="324"/>
      <c r="C356" s="324"/>
      <c r="D356" s="325"/>
      <c r="E356" s="326"/>
    </row>
    <row r="357" spans="2:5" ht="15">
      <c r="B357" s="324"/>
      <c r="C357" s="324"/>
      <c r="D357" s="325"/>
      <c r="E357" s="326"/>
    </row>
    <row r="358" spans="2:5" ht="15">
      <c r="B358" s="324"/>
      <c r="C358" s="324"/>
      <c r="D358" s="325"/>
      <c r="E358" s="326"/>
    </row>
    <row r="359" spans="2:5" ht="15">
      <c r="B359" s="324"/>
      <c r="C359" s="324"/>
      <c r="D359" s="325"/>
      <c r="E359" s="326"/>
    </row>
    <row r="360" spans="2:5" ht="15">
      <c r="B360" s="324"/>
      <c r="C360" s="324"/>
      <c r="D360" s="325"/>
      <c r="E360" s="326"/>
    </row>
    <row r="361" spans="2:5" ht="15">
      <c r="B361" s="324"/>
      <c r="C361" s="324"/>
      <c r="D361" s="325"/>
      <c r="E361" s="326"/>
    </row>
    <row r="362" spans="2:5" ht="15">
      <c r="B362" s="324"/>
      <c r="C362" s="324"/>
      <c r="D362" s="325"/>
      <c r="E362" s="326"/>
    </row>
    <row r="363" spans="2:5" ht="15">
      <c r="B363" s="324"/>
      <c r="C363" s="324"/>
      <c r="D363" s="325"/>
      <c r="E363" s="326"/>
    </row>
    <row r="364" spans="2:5" ht="15">
      <c r="B364" s="324"/>
      <c r="C364" s="324"/>
      <c r="D364" s="325"/>
      <c r="E364" s="326"/>
    </row>
    <row r="365" spans="2:5" ht="15">
      <c r="B365" s="324"/>
      <c r="C365" s="324"/>
      <c r="D365" s="325"/>
      <c r="E365" s="326"/>
    </row>
    <row r="366" spans="2:5" ht="15">
      <c r="B366" s="324"/>
      <c r="C366" s="324"/>
      <c r="D366" s="325"/>
      <c r="E366" s="326"/>
    </row>
    <row r="367" spans="2:5" ht="15">
      <c r="B367" s="324"/>
      <c r="C367" s="324"/>
      <c r="D367" s="325"/>
      <c r="E367" s="326"/>
    </row>
    <row r="368" spans="2:5" ht="15">
      <c r="B368" s="324"/>
      <c r="C368" s="324"/>
      <c r="D368" s="325"/>
      <c r="E368" s="326"/>
    </row>
    <row r="369" spans="2:5" ht="15">
      <c r="B369" s="324"/>
      <c r="C369" s="324"/>
      <c r="D369" s="325"/>
      <c r="E369" s="326"/>
    </row>
    <row r="370" spans="2:5" ht="15">
      <c r="B370" s="324"/>
      <c r="C370" s="324"/>
      <c r="D370" s="325"/>
      <c r="E370" s="326"/>
    </row>
    <row r="371" spans="2:5" ht="15">
      <c r="B371" s="324"/>
      <c r="C371" s="324"/>
      <c r="D371" s="325"/>
      <c r="E371" s="326"/>
    </row>
    <row r="372" spans="2:5" ht="15">
      <c r="B372" s="324"/>
      <c r="C372" s="324"/>
      <c r="D372" s="325"/>
      <c r="E372" s="326"/>
    </row>
    <row r="373" spans="2:5" ht="15">
      <c r="B373" s="324"/>
      <c r="C373" s="324"/>
      <c r="D373" s="325"/>
      <c r="E373" s="326"/>
    </row>
    <row r="374" spans="2:5" ht="15">
      <c r="B374" s="324"/>
      <c r="C374" s="324"/>
      <c r="D374" s="325"/>
      <c r="E374" s="326"/>
    </row>
    <row r="375" spans="2:5" ht="15">
      <c r="B375" s="324"/>
      <c r="C375" s="324"/>
      <c r="D375" s="325"/>
      <c r="E375" s="326"/>
    </row>
    <row r="376" spans="2:5" ht="15">
      <c r="B376" s="324"/>
      <c r="C376" s="324"/>
      <c r="D376" s="325"/>
      <c r="E376" s="326"/>
    </row>
    <row r="377" spans="2:5" ht="15">
      <c r="B377" s="324"/>
      <c r="C377" s="324"/>
      <c r="D377" s="325"/>
      <c r="E377" s="326"/>
    </row>
    <row r="378" spans="2:5" ht="15">
      <c r="B378" s="324"/>
      <c r="C378" s="324"/>
      <c r="D378" s="325"/>
      <c r="E378" s="326"/>
    </row>
    <row r="379" spans="2:5" ht="15">
      <c r="B379" s="324"/>
      <c r="C379" s="324"/>
      <c r="D379" s="325"/>
      <c r="E379" s="326"/>
    </row>
    <row r="380" spans="2:5" ht="15">
      <c r="B380" s="324"/>
      <c r="C380" s="324"/>
      <c r="D380" s="325"/>
      <c r="E380" s="326"/>
    </row>
    <row r="381" spans="2:5" ht="15">
      <c r="B381" s="324"/>
      <c r="C381" s="324"/>
      <c r="D381" s="325"/>
      <c r="E381" s="326"/>
    </row>
    <row r="382" spans="2:5" ht="15">
      <c r="B382" s="324"/>
      <c r="C382" s="324"/>
      <c r="D382" s="325"/>
      <c r="E382" s="326"/>
    </row>
    <row r="383" spans="2:5" ht="15">
      <c r="B383" s="324"/>
      <c r="C383" s="324"/>
      <c r="D383" s="325"/>
      <c r="E383" s="326"/>
    </row>
    <row r="384" spans="2:5" ht="15">
      <c r="B384" s="324"/>
      <c r="C384" s="324"/>
      <c r="D384" s="325"/>
      <c r="E384" s="326"/>
    </row>
    <row r="385" spans="2:5" ht="15">
      <c r="B385" s="324"/>
      <c r="C385" s="324"/>
      <c r="D385" s="325"/>
      <c r="E385" s="326"/>
    </row>
    <row r="386" spans="2:5" ht="15">
      <c r="B386" s="324"/>
      <c r="C386" s="324"/>
      <c r="D386" s="325"/>
      <c r="E386" s="326"/>
    </row>
    <row r="387" spans="2:5" ht="15">
      <c r="B387" s="324"/>
      <c r="C387" s="324"/>
      <c r="D387" s="325"/>
      <c r="E387" s="326"/>
    </row>
    <row r="388" spans="2:5" ht="15">
      <c r="B388" s="324"/>
      <c r="C388" s="324"/>
      <c r="D388" s="325"/>
      <c r="E388" s="326"/>
    </row>
    <row r="389" spans="2:5" ht="15">
      <c r="B389" s="324"/>
      <c r="C389" s="324"/>
      <c r="D389" s="325"/>
      <c r="E389" s="326"/>
    </row>
    <row r="390" spans="2:5" ht="15">
      <c r="B390" s="324"/>
      <c r="C390" s="324"/>
      <c r="D390" s="325"/>
      <c r="E390" s="326"/>
    </row>
    <row r="391" spans="2:5" ht="15">
      <c r="B391" s="324"/>
      <c r="C391" s="324"/>
      <c r="D391" s="325"/>
      <c r="E391" s="326"/>
    </row>
    <row r="392" spans="2:5" ht="15">
      <c r="B392" s="324"/>
      <c r="C392" s="324"/>
      <c r="D392" s="325"/>
      <c r="E392" s="326"/>
    </row>
    <row r="393" spans="2:5" ht="15">
      <c r="B393" s="324"/>
      <c r="C393" s="324"/>
      <c r="D393" s="325"/>
      <c r="E393" s="326"/>
    </row>
    <row r="394" spans="2:5" ht="15">
      <c r="B394" s="324"/>
      <c r="C394" s="324"/>
      <c r="D394" s="325"/>
      <c r="E394" s="326"/>
    </row>
    <row r="395" spans="2:5" ht="15">
      <c r="B395" s="324"/>
      <c r="C395" s="324"/>
      <c r="D395" s="325"/>
      <c r="E395" s="326"/>
    </row>
    <row r="396" spans="2:5" ht="15">
      <c r="B396" s="324"/>
      <c r="C396" s="324"/>
      <c r="D396" s="325"/>
      <c r="E396" s="326"/>
    </row>
    <row r="397" spans="2:5" ht="15">
      <c r="B397" s="324"/>
      <c r="C397" s="324"/>
      <c r="D397" s="325"/>
      <c r="E397" s="326"/>
    </row>
    <row r="398" spans="2:5" ht="15">
      <c r="B398" s="324"/>
      <c r="C398" s="324"/>
      <c r="D398" s="325"/>
      <c r="E398" s="326"/>
    </row>
    <row r="399" spans="2:5" ht="15">
      <c r="B399" s="324"/>
      <c r="C399" s="324"/>
      <c r="D399" s="325"/>
      <c r="E399" s="326"/>
    </row>
    <row r="400" spans="2:5" ht="15">
      <c r="B400" s="324"/>
      <c r="C400" s="324"/>
      <c r="D400" s="325"/>
      <c r="E400" s="326"/>
    </row>
    <row r="401" spans="2:5" ht="15">
      <c r="B401" s="324"/>
      <c r="C401" s="324"/>
      <c r="D401" s="325"/>
      <c r="E401" s="326"/>
    </row>
    <row r="402" spans="2:5" ht="15">
      <c r="B402" s="324"/>
      <c r="C402" s="324"/>
      <c r="D402" s="325"/>
      <c r="E402" s="326"/>
    </row>
    <row r="403" spans="2:5" ht="15">
      <c r="B403" s="324"/>
      <c r="C403" s="324"/>
      <c r="D403" s="325"/>
      <c r="E403" s="326"/>
    </row>
    <row r="404" spans="2:5" ht="15">
      <c r="B404" s="324"/>
      <c r="C404" s="324"/>
      <c r="D404" s="325"/>
      <c r="E404" s="326"/>
    </row>
    <row r="405" spans="2:5" ht="15">
      <c r="B405" s="324"/>
      <c r="C405" s="324"/>
      <c r="D405" s="325"/>
      <c r="E405" s="326"/>
    </row>
    <row r="406" spans="2:5" ht="15">
      <c r="B406" s="324"/>
      <c r="C406" s="324"/>
      <c r="D406" s="325"/>
      <c r="E406" s="326"/>
    </row>
    <row r="407" spans="2:5" ht="15">
      <c r="B407" s="324"/>
      <c r="C407" s="324"/>
      <c r="D407" s="325"/>
      <c r="E407" s="326"/>
    </row>
    <row r="408" spans="2:5" ht="15">
      <c r="B408" s="324"/>
      <c r="C408" s="324"/>
      <c r="D408" s="325"/>
      <c r="E408" s="326"/>
    </row>
    <row r="409" spans="2:5" ht="15">
      <c r="B409" s="324"/>
      <c r="C409" s="324"/>
      <c r="D409" s="325"/>
      <c r="E409" s="326"/>
    </row>
    <row r="410" spans="2:5" ht="15">
      <c r="B410" s="324"/>
      <c r="C410" s="324"/>
      <c r="D410" s="325"/>
      <c r="E410" s="326"/>
    </row>
    <row r="411" spans="2:5" ht="15">
      <c r="B411" s="324"/>
      <c r="C411" s="324"/>
      <c r="D411" s="325"/>
      <c r="E411" s="326"/>
    </row>
    <row r="412" spans="2:5" ht="15">
      <c r="B412" s="324"/>
      <c r="C412" s="324"/>
      <c r="D412" s="325"/>
      <c r="E412" s="326"/>
    </row>
    <row r="413" spans="2:5" ht="15">
      <c r="B413" s="324"/>
      <c r="C413" s="324"/>
      <c r="D413" s="325"/>
      <c r="E413" s="326"/>
    </row>
    <row r="414" spans="2:5" ht="15">
      <c r="B414" s="324"/>
      <c r="C414" s="324"/>
      <c r="D414" s="325"/>
      <c r="E414" s="326"/>
    </row>
    <row r="415" spans="2:5" ht="15">
      <c r="B415" s="324"/>
      <c r="C415" s="324"/>
      <c r="D415" s="325"/>
      <c r="E415" s="326"/>
    </row>
    <row r="416" spans="2:5" ht="15">
      <c r="B416" s="324"/>
      <c r="C416" s="324"/>
      <c r="D416" s="325"/>
      <c r="E416" s="326"/>
    </row>
    <row r="417" spans="2:5" ht="15">
      <c r="B417" s="324"/>
      <c r="C417" s="324"/>
      <c r="D417" s="325"/>
      <c r="E417" s="326"/>
    </row>
    <row r="418" spans="2:5" ht="15">
      <c r="B418" s="324"/>
      <c r="C418" s="324"/>
      <c r="D418" s="325"/>
      <c r="E418" s="326"/>
    </row>
    <row r="419" spans="2:5" ht="15">
      <c r="B419" s="324"/>
      <c r="C419" s="324"/>
      <c r="D419" s="325"/>
      <c r="E419" s="326"/>
    </row>
    <row r="420" spans="2:5" ht="15">
      <c r="B420" s="324"/>
      <c r="C420" s="324"/>
      <c r="D420" s="325"/>
      <c r="E420" s="326"/>
    </row>
    <row r="421" spans="2:5" ht="15">
      <c r="B421" s="324"/>
      <c r="C421" s="324"/>
      <c r="D421" s="325"/>
      <c r="E421" s="326"/>
    </row>
    <row r="422" spans="2:5" ht="15">
      <c r="B422" s="324"/>
      <c r="C422" s="324"/>
      <c r="D422" s="325"/>
      <c r="E422" s="326"/>
    </row>
    <row r="423" spans="2:5" ht="15">
      <c r="B423" s="324"/>
      <c r="C423" s="324"/>
      <c r="D423" s="325"/>
      <c r="E423" s="326"/>
    </row>
    <row r="424" spans="2:5" ht="15">
      <c r="B424" s="324"/>
      <c r="C424" s="324"/>
      <c r="D424" s="325"/>
      <c r="E424" s="326"/>
    </row>
    <row r="425" spans="2:5" ht="15">
      <c r="B425" s="324"/>
      <c r="C425" s="324"/>
      <c r="D425" s="325"/>
      <c r="E425" s="326"/>
    </row>
    <row r="426" spans="2:5" ht="15">
      <c r="B426" s="324"/>
      <c r="C426" s="324"/>
      <c r="D426" s="325"/>
      <c r="E426" s="326"/>
    </row>
    <row r="427" spans="2:5" ht="15">
      <c r="B427" s="324"/>
      <c r="C427" s="324"/>
      <c r="D427" s="325"/>
      <c r="E427" s="326"/>
    </row>
    <row r="428" spans="2:5" ht="15">
      <c r="B428" s="324"/>
      <c r="C428" s="324"/>
      <c r="D428" s="325"/>
      <c r="E428" s="326"/>
    </row>
    <row r="429" spans="2:5" ht="15">
      <c r="B429" s="324"/>
      <c r="C429" s="324"/>
      <c r="D429" s="325"/>
      <c r="E429" s="326"/>
    </row>
    <row r="430" spans="2:5" ht="15">
      <c r="B430" s="324"/>
      <c r="C430" s="324"/>
      <c r="D430" s="325"/>
      <c r="E430" s="326"/>
    </row>
    <row r="431" spans="2:5" ht="15">
      <c r="B431" s="324"/>
      <c r="C431" s="324"/>
      <c r="D431" s="325"/>
      <c r="E431" s="326"/>
    </row>
    <row r="432" spans="2:5" ht="15">
      <c r="B432" s="324"/>
      <c r="C432" s="324"/>
      <c r="D432" s="325"/>
      <c r="E432" s="326"/>
    </row>
    <row r="433" spans="2:5" ht="15">
      <c r="B433" s="324"/>
      <c r="C433" s="324"/>
      <c r="D433" s="325"/>
      <c r="E433" s="326"/>
    </row>
    <row r="434" spans="2:5" ht="15">
      <c r="B434" s="324"/>
      <c r="C434" s="324"/>
      <c r="D434" s="325"/>
      <c r="E434" s="326"/>
    </row>
    <row r="435" spans="2:5" ht="15">
      <c r="B435" s="324"/>
      <c r="C435" s="324"/>
      <c r="D435" s="325"/>
      <c r="E435" s="326"/>
    </row>
    <row r="436" spans="2:5" ht="15">
      <c r="B436" s="324"/>
      <c r="C436" s="324"/>
      <c r="D436" s="325"/>
      <c r="E436" s="326"/>
    </row>
    <row r="437" spans="2:5" ht="15">
      <c r="B437" s="324"/>
      <c r="C437" s="324"/>
      <c r="D437" s="325"/>
      <c r="E437" s="326"/>
    </row>
    <row r="438" spans="2:5" ht="15">
      <c r="B438" s="324"/>
      <c r="C438" s="324"/>
      <c r="D438" s="325"/>
      <c r="E438" s="326"/>
    </row>
    <row r="439" spans="2:5" ht="15">
      <c r="B439" s="324"/>
      <c r="C439" s="324"/>
      <c r="D439" s="325"/>
      <c r="E439" s="326"/>
    </row>
    <row r="440" spans="2:5" ht="15">
      <c r="B440" s="324"/>
      <c r="C440" s="324"/>
      <c r="D440" s="325"/>
      <c r="E440" s="326"/>
    </row>
    <row r="441" spans="2:5" ht="15">
      <c r="B441" s="324"/>
      <c r="C441" s="324"/>
      <c r="D441" s="325"/>
      <c r="E441" s="326"/>
    </row>
    <row r="442" spans="2:5" ht="15">
      <c r="B442" s="324"/>
      <c r="C442" s="324"/>
      <c r="D442" s="325"/>
      <c r="E442" s="326"/>
    </row>
    <row r="443" spans="2:5" ht="15">
      <c r="B443" s="324"/>
      <c r="C443" s="324"/>
      <c r="D443" s="325"/>
      <c r="E443" s="326"/>
    </row>
    <row r="444" spans="2:5" ht="15">
      <c r="B444" s="324"/>
      <c r="C444" s="324"/>
      <c r="D444" s="325"/>
      <c r="E444" s="326"/>
    </row>
    <row r="445" spans="2:5" ht="15">
      <c r="B445" s="324"/>
      <c r="C445" s="324"/>
      <c r="D445" s="325"/>
      <c r="E445" s="326"/>
    </row>
    <row r="446" spans="2:5" ht="15">
      <c r="B446" s="324"/>
      <c r="C446" s="324"/>
      <c r="D446" s="325"/>
      <c r="E446" s="326"/>
    </row>
    <row r="447" spans="2:5" ht="15">
      <c r="B447" s="324"/>
      <c r="C447" s="324"/>
      <c r="D447" s="325"/>
      <c r="E447" s="326"/>
    </row>
    <row r="448" spans="2:5" ht="15">
      <c r="B448" s="324"/>
      <c r="C448" s="324"/>
      <c r="D448" s="325"/>
      <c r="E448" s="326"/>
    </row>
    <row r="449" spans="2:5" ht="15">
      <c r="B449" s="324"/>
      <c r="C449" s="324"/>
      <c r="D449" s="325"/>
      <c r="E449" s="326"/>
    </row>
    <row r="450" spans="2:5" ht="15">
      <c r="B450" s="324"/>
      <c r="C450" s="324"/>
      <c r="D450" s="325"/>
      <c r="E450" s="326"/>
    </row>
    <row r="451" spans="2:5" ht="15">
      <c r="B451" s="324"/>
      <c r="C451" s="324"/>
      <c r="D451" s="325"/>
      <c r="E451" s="326"/>
    </row>
    <row r="452" spans="2:5" ht="15">
      <c r="B452" s="324"/>
      <c r="C452" s="324"/>
      <c r="D452" s="325"/>
      <c r="E452" s="326"/>
    </row>
    <row r="453" spans="2:5" ht="15">
      <c r="B453" s="324"/>
      <c r="C453" s="324"/>
      <c r="D453" s="325"/>
      <c r="E453" s="326"/>
    </row>
    <row r="454" spans="2:5" ht="15">
      <c r="B454" s="324"/>
      <c r="C454" s="324"/>
      <c r="D454" s="325"/>
      <c r="E454" s="326"/>
    </row>
    <row r="455" spans="2:5" ht="15">
      <c r="B455" s="324"/>
      <c r="C455" s="324"/>
      <c r="D455" s="325"/>
      <c r="E455" s="326"/>
    </row>
    <row r="456" spans="2:5" ht="15">
      <c r="B456" s="324"/>
      <c r="C456" s="324"/>
      <c r="D456" s="325"/>
      <c r="E456" s="326"/>
    </row>
    <row r="457" spans="2:5" ht="15">
      <c r="B457" s="324"/>
      <c r="C457" s="324"/>
      <c r="D457" s="325"/>
      <c r="E457" s="326"/>
    </row>
    <row r="458" spans="2:5" ht="15">
      <c r="B458" s="324"/>
      <c r="C458" s="324"/>
      <c r="D458" s="325"/>
      <c r="E458" s="326"/>
    </row>
    <row r="459" spans="2:5" ht="15">
      <c r="B459" s="324"/>
      <c r="C459" s="324"/>
      <c r="D459" s="325"/>
      <c r="E459" s="326"/>
    </row>
    <row r="460" spans="2:5" ht="15">
      <c r="B460" s="324"/>
      <c r="C460" s="324"/>
      <c r="D460" s="325"/>
      <c r="E460" s="326"/>
    </row>
    <row r="461" spans="2:5" ht="15">
      <c r="B461" s="324"/>
      <c r="C461" s="324"/>
      <c r="D461" s="325"/>
      <c r="E461" s="326"/>
    </row>
    <row r="462" spans="2:5" ht="15">
      <c r="B462" s="324"/>
      <c r="C462" s="324"/>
      <c r="D462" s="325"/>
      <c r="E462" s="326"/>
    </row>
    <row r="463" spans="2:5" ht="15">
      <c r="B463" s="324"/>
      <c r="C463" s="324"/>
      <c r="D463" s="325"/>
      <c r="E463" s="326"/>
    </row>
    <row r="464" spans="2:5" ht="15">
      <c r="B464" s="324"/>
      <c r="C464" s="324"/>
      <c r="D464" s="325"/>
      <c r="E464" s="326"/>
    </row>
    <row r="465" spans="2:5" ht="15">
      <c r="B465" s="324"/>
      <c r="C465" s="324"/>
      <c r="D465" s="325"/>
      <c r="E465" s="326"/>
    </row>
    <row r="466" spans="2:5" ht="15">
      <c r="B466" s="324"/>
      <c r="C466" s="324"/>
      <c r="D466" s="325"/>
      <c r="E466" s="326"/>
    </row>
    <row r="467" spans="2:5" ht="15">
      <c r="B467" s="324"/>
      <c r="C467" s="324"/>
      <c r="D467" s="325"/>
      <c r="E467" s="326"/>
    </row>
    <row r="468" spans="2:5" ht="15">
      <c r="B468" s="324"/>
      <c r="C468" s="324"/>
      <c r="D468" s="325"/>
      <c r="E468" s="326"/>
    </row>
    <row r="469" spans="2:5" ht="15">
      <c r="B469" s="324"/>
      <c r="C469" s="324"/>
      <c r="D469" s="325"/>
      <c r="E469" s="326"/>
    </row>
    <row r="470" spans="2:5" ht="15">
      <c r="B470" s="324"/>
      <c r="C470" s="324"/>
      <c r="D470" s="325"/>
      <c r="E470" s="326"/>
    </row>
    <row r="471" spans="2:5" ht="15">
      <c r="B471" s="324"/>
      <c r="C471" s="324"/>
      <c r="D471" s="325"/>
      <c r="E471" s="326"/>
    </row>
    <row r="472" spans="2:5" ht="15">
      <c r="B472" s="324"/>
      <c r="C472" s="324"/>
      <c r="D472" s="325"/>
      <c r="E472" s="326"/>
    </row>
    <row r="473" spans="2:5" ht="15">
      <c r="B473" s="324"/>
      <c r="C473" s="324"/>
      <c r="D473" s="325"/>
      <c r="E473" s="326"/>
    </row>
    <row r="474" spans="2:5" ht="15">
      <c r="B474" s="324"/>
      <c r="C474" s="324"/>
      <c r="D474" s="325"/>
      <c r="E474" s="326"/>
    </row>
    <row r="475" spans="2:5" ht="15">
      <c r="B475" s="324"/>
      <c r="C475" s="324"/>
      <c r="D475" s="325"/>
      <c r="E475" s="326"/>
    </row>
    <row r="476" spans="2:5" ht="15">
      <c r="B476" s="324"/>
      <c r="C476" s="324"/>
      <c r="D476" s="325"/>
      <c r="E476" s="326"/>
    </row>
    <row r="477" spans="2:5" ht="15">
      <c r="B477" s="324"/>
      <c r="C477" s="324"/>
      <c r="D477" s="325"/>
      <c r="E477" s="326"/>
    </row>
    <row r="478" spans="2:5" ht="15">
      <c r="B478" s="324"/>
      <c r="C478" s="324"/>
      <c r="D478" s="325"/>
      <c r="E478" s="326"/>
    </row>
    <row r="479" spans="2:5" ht="15">
      <c r="B479" s="324"/>
      <c r="C479" s="324"/>
      <c r="D479" s="325"/>
      <c r="E479" s="326"/>
    </row>
    <row r="480" spans="2:5" ht="15">
      <c r="B480" s="324"/>
      <c r="C480" s="324"/>
      <c r="D480" s="325"/>
      <c r="E480" s="326"/>
    </row>
    <row r="481" spans="2:5" ht="15">
      <c r="B481" s="324"/>
      <c r="C481" s="324"/>
      <c r="D481" s="325"/>
      <c r="E481" s="326"/>
    </row>
    <row r="482" spans="2:5" ht="15">
      <c r="B482" s="324"/>
      <c r="C482" s="324"/>
      <c r="D482" s="325"/>
      <c r="E482" s="326"/>
    </row>
    <row r="483" spans="2:5" ht="15">
      <c r="B483" s="324"/>
      <c r="C483" s="324"/>
      <c r="D483" s="325"/>
      <c r="E483" s="326"/>
    </row>
    <row r="484" spans="2:5" ht="15">
      <c r="B484" s="324"/>
      <c r="C484" s="324"/>
      <c r="D484" s="325"/>
      <c r="E484" s="326"/>
    </row>
    <row r="485" spans="2:5" ht="15">
      <c r="B485" s="324"/>
      <c r="C485" s="324"/>
      <c r="D485" s="325"/>
      <c r="E485" s="326"/>
    </row>
    <row r="486" spans="2:5" ht="15">
      <c r="B486" s="324"/>
      <c r="C486" s="324"/>
      <c r="D486" s="325"/>
      <c r="E486" s="326"/>
    </row>
    <row r="487" spans="2:5" ht="15">
      <c r="B487" s="324"/>
      <c r="C487" s="324"/>
      <c r="D487" s="325"/>
      <c r="E487" s="326"/>
    </row>
    <row r="488" spans="2:5" ht="15">
      <c r="B488" s="324"/>
      <c r="C488" s="324"/>
      <c r="D488" s="325"/>
      <c r="E488" s="326"/>
    </row>
    <row r="489" spans="2:5" ht="15">
      <c r="B489" s="324"/>
      <c r="C489" s="324"/>
      <c r="D489" s="325"/>
      <c r="E489" s="326"/>
    </row>
    <row r="490" spans="2:5" ht="15">
      <c r="B490" s="324"/>
      <c r="C490" s="324"/>
      <c r="D490" s="325"/>
      <c r="E490" s="326"/>
    </row>
    <row r="491" spans="2:5" ht="15">
      <c r="B491" s="324"/>
      <c r="C491" s="324"/>
      <c r="D491" s="325"/>
      <c r="E491" s="326"/>
    </row>
    <row r="492" spans="2:5" ht="15">
      <c r="B492" s="324"/>
      <c r="C492" s="324"/>
      <c r="D492" s="325"/>
      <c r="E492" s="326"/>
    </row>
    <row r="493" spans="2:5" ht="15">
      <c r="B493" s="324"/>
      <c r="C493" s="324"/>
      <c r="D493" s="325"/>
      <c r="E493" s="326"/>
    </row>
    <row r="494" spans="2:5" ht="15">
      <c r="B494" s="324"/>
      <c r="C494" s="324"/>
      <c r="D494" s="325"/>
      <c r="E494" s="326"/>
    </row>
    <row r="495" spans="2:5" ht="15">
      <c r="B495" s="324"/>
      <c r="C495" s="324"/>
      <c r="D495" s="325"/>
      <c r="E495" s="326"/>
    </row>
    <row r="496" spans="2:5" ht="15">
      <c r="B496" s="324"/>
      <c r="C496" s="324"/>
      <c r="D496" s="325"/>
      <c r="E496" s="326"/>
    </row>
    <row r="497" spans="2:5" ht="15">
      <c r="B497" s="324"/>
      <c r="C497" s="324"/>
      <c r="D497" s="325"/>
      <c r="E497" s="326"/>
    </row>
    <row r="498" spans="2:5" ht="15">
      <c r="B498" s="324"/>
      <c r="C498" s="324"/>
      <c r="D498" s="325"/>
      <c r="E498" s="326"/>
    </row>
    <row r="499" spans="2:5" ht="15">
      <c r="B499" s="324"/>
      <c r="C499" s="324"/>
      <c r="D499" s="325"/>
      <c r="E499" s="326"/>
    </row>
    <row r="500" spans="2:5" ht="15">
      <c r="B500" s="324"/>
      <c r="C500" s="324"/>
      <c r="D500" s="325"/>
      <c r="E500" s="326"/>
    </row>
    <row r="501" spans="2:5" ht="15">
      <c r="B501" s="324"/>
      <c r="C501" s="324"/>
      <c r="D501" s="325"/>
      <c r="E501" s="326"/>
    </row>
    <row r="502" spans="2:5" ht="15">
      <c r="B502" s="324"/>
      <c r="C502" s="324"/>
      <c r="D502" s="325"/>
      <c r="E502" s="326"/>
    </row>
    <row r="503" spans="2:5" ht="15">
      <c r="B503" s="324"/>
      <c r="C503" s="324"/>
      <c r="D503" s="325"/>
      <c r="E503" s="326"/>
    </row>
    <row r="504" spans="2:5" ht="15">
      <c r="B504" s="324"/>
      <c r="C504" s="324"/>
      <c r="D504" s="325"/>
      <c r="E504" s="326"/>
    </row>
    <row r="505" spans="2:5" ht="15">
      <c r="B505" s="324"/>
      <c r="C505" s="324"/>
      <c r="D505" s="325"/>
      <c r="E505" s="326"/>
    </row>
    <row r="506" spans="2:5" ht="15">
      <c r="B506" s="324"/>
      <c r="C506" s="324"/>
      <c r="D506" s="325"/>
      <c r="E506" s="326"/>
    </row>
    <row r="507" spans="2:5" ht="15">
      <c r="B507" s="324"/>
      <c r="C507" s="324"/>
      <c r="D507" s="325"/>
      <c r="E507" s="326"/>
    </row>
    <row r="508" spans="2:5" ht="15">
      <c r="B508" s="324"/>
      <c r="C508" s="324"/>
      <c r="D508" s="325"/>
      <c r="E508" s="326"/>
    </row>
    <row r="509" spans="2:5" ht="15">
      <c r="B509" s="324"/>
      <c r="C509" s="324"/>
      <c r="D509" s="325"/>
      <c r="E509" s="326"/>
    </row>
    <row r="510" spans="2:5" ht="15">
      <c r="B510" s="324"/>
      <c r="C510" s="324"/>
      <c r="D510" s="325"/>
      <c r="E510" s="326"/>
    </row>
    <row r="511" spans="2:5" ht="15">
      <c r="B511" s="324"/>
      <c r="C511" s="324"/>
      <c r="D511" s="325"/>
      <c r="E511" s="326"/>
    </row>
    <row r="512" spans="2:5" ht="15">
      <c r="B512" s="324"/>
      <c r="C512" s="324"/>
      <c r="D512" s="325"/>
      <c r="E512" s="326"/>
    </row>
    <row r="513" spans="2:5" ht="15">
      <c r="B513" s="324"/>
      <c r="C513" s="324"/>
      <c r="D513" s="325"/>
      <c r="E513" s="326"/>
    </row>
    <row r="514" spans="2:5" ht="15">
      <c r="B514" s="324"/>
      <c r="C514" s="324"/>
      <c r="D514" s="325"/>
      <c r="E514" s="326"/>
    </row>
    <row r="515" spans="2:5" ht="15">
      <c r="B515" s="324"/>
      <c r="C515" s="324"/>
      <c r="D515" s="325"/>
      <c r="E515" s="326"/>
    </row>
    <row r="516" spans="2:5" ht="15">
      <c r="B516" s="324"/>
      <c r="C516" s="324"/>
      <c r="D516" s="325"/>
      <c r="E516" s="326"/>
    </row>
    <row r="517" spans="2:5" ht="15">
      <c r="B517" s="324"/>
      <c r="C517" s="324"/>
      <c r="D517" s="325"/>
      <c r="E517" s="326"/>
    </row>
    <row r="518" spans="2:5" ht="15">
      <c r="B518" s="324"/>
      <c r="C518" s="324"/>
      <c r="D518" s="325"/>
      <c r="E518" s="326"/>
    </row>
    <row r="519" spans="2:5" ht="15">
      <c r="B519" s="324"/>
      <c r="C519" s="324"/>
      <c r="D519" s="325"/>
      <c r="E519" s="326"/>
    </row>
    <row r="520" spans="2:5" ht="15">
      <c r="B520" s="324"/>
      <c r="C520" s="324"/>
      <c r="D520" s="325"/>
      <c r="E520" s="326"/>
    </row>
    <row r="521" spans="2:5" ht="15">
      <c r="B521" s="324"/>
      <c r="C521" s="324"/>
      <c r="D521" s="325"/>
      <c r="E521" s="326"/>
    </row>
    <row r="522" spans="2:5" ht="15">
      <c r="B522" s="324"/>
      <c r="C522" s="324"/>
      <c r="D522" s="325"/>
      <c r="E522" s="326"/>
    </row>
    <row r="523" spans="2:5" ht="15">
      <c r="B523" s="324"/>
      <c r="C523" s="324"/>
      <c r="D523" s="325"/>
      <c r="E523" s="326"/>
    </row>
    <row r="524" spans="2:5" ht="15">
      <c r="B524" s="324"/>
      <c r="C524" s="324"/>
      <c r="D524" s="325"/>
      <c r="E524" s="326"/>
    </row>
    <row r="525" spans="2:5" ht="15">
      <c r="B525" s="324"/>
      <c r="C525" s="324"/>
      <c r="D525" s="325"/>
      <c r="E525" s="326"/>
    </row>
    <row r="526" spans="2:5" ht="15">
      <c r="B526" s="324"/>
      <c r="C526" s="324"/>
      <c r="D526" s="325"/>
      <c r="E526" s="326"/>
    </row>
    <row r="527" spans="2:5" ht="15">
      <c r="B527" s="324"/>
      <c r="C527" s="324"/>
      <c r="D527" s="325"/>
      <c r="E527" s="326"/>
    </row>
    <row r="528" spans="2:5" ht="15">
      <c r="B528" s="324"/>
      <c r="C528" s="324"/>
      <c r="D528" s="325"/>
      <c r="E528" s="326"/>
    </row>
    <row r="529" spans="2:5" ht="15">
      <c r="B529" s="324"/>
      <c r="C529" s="324"/>
      <c r="D529" s="325"/>
      <c r="E529" s="326"/>
    </row>
    <row r="530" spans="2:5" ht="15">
      <c r="B530" s="324"/>
      <c r="C530" s="324"/>
      <c r="D530" s="325"/>
      <c r="E530" s="326"/>
    </row>
    <row r="531" spans="2:5" ht="15">
      <c r="B531" s="324"/>
      <c r="C531" s="324"/>
      <c r="D531" s="325"/>
      <c r="E531" s="326"/>
    </row>
    <row r="532" spans="2:5" ht="15">
      <c r="B532" s="324"/>
      <c r="C532" s="324"/>
      <c r="D532" s="325"/>
      <c r="E532" s="326"/>
    </row>
    <row r="533" spans="2:5" ht="15">
      <c r="B533" s="324"/>
      <c r="C533" s="324"/>
      <c r="D533" s="325"/>
      <c r="E533" s="326"/>
    </row>
    <row r="534" spans="2:5" ht="15">
      <c r="B534" s="324"/>
      <c r="C534" s="324"/>
      <c r="D534" s="325"/>
      <c r="E534" s="326"/>
    </row>
    <row r="535" spans="2:5" ht="15">
      <c r="B535" s="324"/>
      <c r="C535" s="324"/>
      <c r="D535" s="325"/>
      <c r="E535" s="326"/>
    </row>
    <row r="536" spans="2:5" ht="15">
      <c r="B536" s="324"/>
      <c r="C536" s="324"/>
      <c r="D536" s="325"/>
      <c r="E536" s="326"/>
    </row>
    <row r="537" spans="2:5" ht="15">
      <c r="B537" s="324"/>
      <c r="C537" s="324"/>
      <c r="D537" s="325"/>
      <c r="E537" s="326"/>
    </row>
    <row r="538" spans="2:5" ht="15">
      <c r="B538" s="324"/>
      <c r="C538" s="324"/>
      <c r="D538" s="325"/>
      <c r="E538" s="326"/>
    </row>
    <row r="539" spans="2:5" ht="15">
      <c r="B539" s="324"/>
      <c r="C539" s="324"/>
      <c r="D539" s="325"/>
      <c r="E539" s="326"/>
    </row>
    <row r="540" spans="2:5" ht="15">
      <c r="B540" s="324"/>
      <c r="C540" s="324"/>
      <c r="D540" s="325"/>
      <c r="E540" s="326"/>
    </row>
    <row r="541" spans="2:5" ht="15">
      <c r="B541" s="324"/>
      <c r="C541" s="324"/>
      <c r="D541" s="325"/>
      <c r="E541" s="326"/>
    </row>
    <row r="542" spans="2:5" ht="15">
      <c r="B542" s="324"/>
      <c r="C542" s="324"/>
      <c r="D542" s="325"/>
      <c r="E542" s="326"/>
    </row>
    <row r="543" spans="2:5" ht="15">
      <c r="B543" s="324"/>
      <c r="C543" s="324"/>
      <c r="D543" s="325"/>
      <c r="E543" s="326"/>
    </row>
    <row r="544" spans="2:5" ht="15">
      <c r="B544" s="324"/>
      <c r="C544" s="324"/>
      <c r="D544" s="325"/>
      <c r="E544" s="326"/>
    </row>
    <row r="545" spans="2:5" ht="15">
      <c r="B545" s="324"/>
      <c r="C545" s="324"/>
      <c r="D545" s="325"/>
      <c r="E545" s="326"/>
    </row>
    <row r="546" spans="2:5" ht="15">
      <c r="B546" s="324"/>
      <c r="C546" s="324"/>
      <c r="D546" s="325"/>
      <c r="E546" s="326"/>
    </row>
    <row r="547" spans="2:5" ht="15">
      <c r="B547" s="324"/>
      <c r="C547" s="324"/>
      <c r="D547" s="325"/>
      <c r="E547" s="326"/>
    </row>
    <row r="548" spans="2:5" ht="15">
      <c r="B548" s="324"/>
      <c r="C548" s="324"/>
      <c r="D548" s="325"/>
      <c r="E548" s="326"/>
    </row>
    <row r="549" spans="2:5" ht="15">
      <c r="B549" s="324"/>
      <c r="C549" s="324"/>
      <c r="D549" s="325"/>
      <c r="E549" s="326"/>
    </row>
    <row r="550" spans="2:5" ht="15">
      <c r="B550" s="324"/>
      <c r="C550" s="324"/>
      <c r="D550" s="325"/>
      <c r="E550" s="326"/>
    </row>
    <row r="551" spans="2:5" ht="15">
      <c r="B551" s="324"/>
      <c r="C551" s="324"/>
      <c r="D551" s="325"/>
      <c r="E551" s="326"/>
    </row>
    <row r="552" spans="2:5" ht="15">
      <c r="B552" s="324"/>
      <c r="C552" s="324"/>
      <c r="D552" s="325"/>
      <c r="E552" s="326"/>
    </row>
    <row r="553" spans="2:5" ht="15">
      <c r="B553" s="324"/>
      <c r="C553" s="324"/>
      <c r="D553" s="325"/>
      <c r="E553" s="326"/>
    </row>
    <row r="554" spans="2:5" ht="15">
      <c r="B554" s="324"/>
      <c r="C554" s="324"/>
      <c r="D554" s="325"/>
      <c r="E554" s="326"/>
    </row>
    <row r="555" spans="2:5" ht="15">
      <c r="B555" s="324"/>
      <c r="C555" s="324"/>
      <c r="D555" s="325"/>
      <c r="E555" s="326"/>
    </row>
    <row r="556" spans="2:5" ht="15">
      <c r="B556" s="324"/>
      <c r="C556" s="324"/>
      <c r="D556" s="325"/>
      <c r="E556" s="326"/>
    </row>
    <row r="557" spans="2:5" ht="15">
      <c r="B557" s="324"/>
      <c r="C557" s="324"/>
      <c r="D557" s="325"/>
      <c r="E557" s="326"/>
    </row>
    <row r="558" spans="2:5" ht="15">
      <c r="B558" s="324"/>
      <c r="C558" s="324"/>
      <c r="D558" s="325"/>
      <c r="E558" s="326"/>
    </row>
    <row r="559" spans="2:5" ht="15">
      <c r="B559" s="324"/>
      <c r="C559" s="324"/>
      <c r="D559" s="325"/>
      <c r="E559" s="326"/>
    </row>
    <row r="560" spans="2:5" ht="15">
      <c r="B560" s="324"/>
      <c r="C560" s="324"/>
      <c r="D560" s="325"/>
      <c r="E560" s="326"/>
    </row>
    <row r="561" spans="2:5" ht="15">
      <c r="B561" s="324"/>
      <c r="C561" s="324"/>
      <c r="D561" s="325"/>
      <c r="E561" s="326"/>
    </row>
    <row r="562" spans="2:5" ht="15">
      <c r="B562" s="324"/>
      <c r="C562" s="324"/>
      <c r="D562" s="325"/>
      <c r="E562" s="326"/>
    </row>
    <row r="563" spans="2:5" ht="15">
      <c r="B563" s="324"/>
      <c r="C563" s="324"/>
      <c r="D563" s="325"/>
      <c r="E563" s="326"/>
    </row>
    <row r="564" spans="2:5" ht="15">
      <c r="B564" s="324"/>
      <c r="C564" s="324"/>
      <c r="D564" s="325"/>
      <c r="E564" s="326"/>
    </row>
    <row r="565" spans="2:5" ht="15">
      <c r="B565" s="324"/>
      <c r="C565" s="324"/>
      <c r="D565" s="325"/>
      <c r="E565" s="326"/>
    </row>
    <row r="566" spans="2:5" ht="15">
      <c r="B566" s="324"/>
      <c r="C566" s="324"/>
      <c r="D566" s="325"/>
      <c r="E566" s="326"/>
    </row>
    <row r="567" spans="2:5" ht="15">
      <c r="B567" s="324"/>
      <c r="C567" s="324"/>
      <c r="D567" s="325"/>
      <c r="E567" s="326"/>
    </row>
    <row r="568" spans="2:5" ht="15">
      <c r="B568" s="324"/>
      <c r="C568" s="324"/>
      <c r="D568" s="325"/>
      <c r="E568" s="326"/>
    </row>
    <row r="569" spans="2:5" ht="15">
      <c r="B569" s="324"/>
      <c r="C569" s="324"/>
      <c r="D569" s="325"/>
      <c r="E569" s="326"/>
    </row>
    <row r="570" spans="2:5" ht="15">
      <c r="B570" s="324"/>
      <c r="C570" s="324"/>
      <c r="D570" s="325"/>
      <c r="E570" s="326"/>
    </row>
    <row r="571" spans="2:5" ht="15">
      <c r="B571" s="324"/>
      <c r="C571" s="324"/>
      <c r="D571" s="325"/>
      <c r="E571" s="326"/>
    </row>
    <row r="572" spans="2:5" ht="15">
      <c r="B572" s="324"/>
      <c r="C572" s="324"/>
      <c r="D572" s="325"/>
      <c r="E572" s="326"/>
    </row>
    <row r="573" spans="2:5" ht="15">
      <c r="B573" s="324"/>
      <c r="C573" s="324"/>
      <c r="D573" s="325"/>
      <c r="E573" s="326"/>
    </row>
    <row r="574" spans="2:5" ht="15">
      <c r="B574" s="324"/>
      <c r="C574" s="324"/>
      <c r="D574" s="325"/>
      <c r="E574" s="326"/>
    </row>
    <row r="575" spans="2:5" ht="15">
      <c r="B575" s="324"/>
      <c r="C575" s="324"/>
      <c r="D575" s="325"/>
      <c r="E575" s="326"/>
    </row>
    <row r="576" spans="2:5" ht="15">
      <c r="B576" s="324"/>
      <c r="C576" s="324"/>
      <c r="D576" s="325"/>
      <c r="E576" s="326"/>
    </row>
    <row r="577" spans="2:5" ht="15">
      <c r="B577" s="324"/>
      <c r="C577" s="324"/>
      <c r="D577" s="325"/>
      <c r="E577" s="326"/>
    </row>
    <row r="578" spans="2:5" ht="15">
      <c r="B578" s="324"/>
      <c r="C578" s="324"/>
      <c r="D578" s="325"/>
      <c r="E578" s="326"/>
    </row>
    <row r="579" spans="2:5" ht="15">
      <c r="B579" s="324"/>
      <c r="C579" s="324"/>
      <c r="D579" s="325"/>
      <c r="E579" s="326"/>
    </row>
    <row r="580" spans="2:5" ht="15">
      <c r="B580" s="324"/>
      <c r="C580" s="324"/>
      <c r="D580" s="325"/>
      <c r="E580" s="326"/>
    </row>
    <row r="581" spans="2:5" ht="15">
      <c r="B581" s="324"/>
      <c r="C581" s="324"/>
      <c r="D581" s="325"/>
      <c r="E581" s="326"/>
    </row>
    <row r="582" spans="2:5" ht="15">
      <c r="B582" s="324"/>
      <c r="C582" s="324"/>
      <c r="D582" s="325"/>
      <c r="E582" s="326"/>
    </row>
    <row r="583" spans="2:5" ht="15">
      <c r="B583" s="324"/>
      <c r="C583" s="324"/>
      <c r="D583" s="325"/>
      <c r="E583" s="326"/>
    </row>
    <row r="584" spans="2:5" ht="15">
      <c r="B584" s="324"/>
      <c r="C584" s="324"/>
      <c r="D584" s="325"/>
      <c r="E584" s="326"/>
    </row>
    <row r="585" spans="2:5" ht="15">
      <c r="B585" s="324"/>
      <c r="C585" s="324"/>
      <c r="D585" s="325"/>
      <c r="E585" s="326"/>
    </row>
    <row r="586" spans="2:5" ht="15">
      <c r="B586" s="324"/>
      <c r="C586" s="324"/>
      <c r="D586" s="325"/>
      <c r="E586" s="326"/>
    </row>
    <row r="587" spans="2:5" ht="15">
      <c r="B587" s="324"/>
      <c r="C587" s="324"/>
      <c r="D587" s="325"/>
      <c r="E587" s="326"/>
    </row>
    <row r="588" spans="2:5" ht="15">
      <c r="B588" s="324"/>
      <c r="C588" s="324"/>
      <c r="D588" s="325"/>
      <c r="E588" s="326"/>
    </row>
    <row r="589" spans="2:5" ht="15">
      <c r="B589" s="324"/>
      <c r="C589" s="324"/>
      <c r="D589" s="325"/>
      <c r="E589" s="326"/>
    </row>
    <row r="590" spans="2:5" ht="15">
      <c r="B590" s="324"/>
      <c r="C590" s="324"/>
      <c r="D590" s="325"/>
      <c r="E590" s="326"/>
    </row>
    <row r="591" spans="2:5" ht="15">
      <c r="B591" s="324"/>
      <c r="C591" s="324"/>
      <c r="D591" s="325"/>
      <c r="E591" s="326"/>
    </row>
    <row r="592" spans="2:5" ht="15">
      <c r="B592" s="324"/>
      <c r="C592" s="324"/>
      <c r="D592" s="325"/>
      <c r="E592" s="326"/>
    </row>
    <row r="593" spans="2:5" ht="15">
      <c r="B593" s="324"/>
      <c r="C593" s="324"/>
      <c r="D593" s="325"/>
      <c r="E593" s="326"/>
    </row>
    <row r="594" spans="2:5" ht="15">
      <c r="B594" s="324"/>
      <c r="C594" s="324"/>
      <c r="D594" s="325"/>
      <c r="E594" s="326"/>
    </row>
    <row r="595" spans="2:5" ht="15">
      <c r="B595" s="324"/>
      <c r="C595" s="324"/>
      <c r="D595" s="325"/>
      <c r="E595" s="326"/>
    </row>
    <row r="596" spans="2:5" ht="15">
      <c r="B596" s="324"/>
      <c r="C596" s="324"/>
      <c r="D596" s="325"/>
      <c r="E596" s="326"/>
    </row>
    <row r="597" spans="2:5" ht="15">
      <c r="B597" s="324"/>
      <c r="C597" s="324"/>
      <c r="D597" s="325"/>
      <c r="E597" s="326"/>
    </row>
    <row r="598" spans="2:5" ht="15">
      <c r="B598" s="324"/>
      <c r="C598" s="324"/>
      <c r="D598" s="325"/>
      <c r="E598" s="326"/>
    </row>
    <row r="599" spans="2:5" ht="15">
      <c r="B599" s="324"/>
      <c r="C599" s="324"/>
      <c r="D599" s="325"/>
      <c r="E599" s="326"/>
    </row>
    <row r="600" spans="2:5" ht="15">
      <c r="B600" s="324"/>
      <c r="C600" s="324"/>
      <c r="D600" s="325"/>
      <c r="E600" s="326"/>
    </row>
    <row r="601" spans="2:5" ht="15">
      <c r="B601" s="324"/>
      <c r="C601" s="324"/>
      <c r="D601" s="325"/>
      <c r="E601" s="326"/>
    </row>
    <row r="602" spans="2:5" ht="15">
      <c r="B602" s="324"/>
      <c r="C602" s="324"/>
      <c r="D602" s="325"/>
      <c r="E602" s="326"/>
    </row>
    <row r="603" spans="2:5" ht="15">
      <c r="B603" s="324"/>
      <c r="C603" s="324"/>
      <c r="D603" s="325"/>
      <c r="E603" s="326"/>
    </row>
    <row r="604" spans="2:5" ht="15">
      <c r="B604" s="324"/>
      <c r="C604" s="324"/>
      <c r="D604" s="325"/>
      <c r="E604" s="326"/>
    </row>
    <row r="605" spans="2:5" ht="15">
      <c r="B605" s="324"/>
      <c r="C605" s="324"/>
      <c r="D605" s="325"/>
      <c r="E605" s="326"/>
    </row>
    <row r="606" spans="2:5" ht="15">
      <c r="B606" s="324"/>
      <c r="C606" s="324"/>
      <c r="D606" s="325"/>
      <c r="E606" s="326"/>
    </row>
    <row r="607" spans="2:5" ht="15">
      <c r="B607" s="324"/>
      <c r="C607" s="324"/>
      <c r="D607" s="325"/>
      <c r="E607" s="326"/>
    </row>
    <row r="608" spans="2:5" ht="15">
      <c r="B608" s="324"/>
      <c r="C608" s="324"/>
      <c r="D608" s="325"/>
      <c r="E608" s="326"/>
    </row>
    <row r="609" spans="2:5" ht="15">
      <c r="B609" s="324"/>
      <c r="C609" s="324"/>
      <c r="D609" s="325"/>
      <c r="E609" s="326"/>
    </row>
    <row r="610" spans="2:5" ht="15">
      <c r="B610" s="324"/>
      <c r="C610" s="324"/>
      <c r="D610" s="325"/>
      <c r="E610" s="326"/>
    </row>
    <row r="611" spans="2:5" ht="15">
      <c r="B611" s="324"/>
      <c r="C611" s="324"/>
      <c r="D611" s="325"/>
      <c r="E611" s="326"/>
    </row>
    <row r="612" spans="2:5" ht="15">
      <c r="B612" s="324"/>
      <c r="C612" s="324"/>
      <c r="D612" s="325"/>
      <c r="E612" s="326"/>
    </row>
    <row r="613" spans="2:5" ht="15">
      <c r="B613" s="324"/>
      <c r="C613" s="324"/>
      <c r="D613" s="325"/>
      <c r="E613" s="326"/>
    </row>
    <row r="614" spans="2:5" ht="15">
      <c r="B614" s="324"/>
      <c r="C614" s="324"/>
      <c r="D614" s="325"/>
      <c r="E614" s="326"/>
    </row>
    <row r="615" spans="2:5" ht="15">
      <c r="B615" s="324"/>
      <c r="C615" s="324"/>
      <c r="D615" s="325"/>
      <c r="E615" s="326"/>
    </row>
    <row r="616" spans="2:5" ht="15">
      <c r="B616" s="324"/>
      <c r="C616" s="324"/>
      <c r="D616" s="325"/>
      <c r="E616" s="326"/>
    </row>
    <row r="617" spans="2:5" ht="15">
      <c r="B617" s="324"/>
      <c r="C617" s="324"/>
      <c r="D617" s="325"/>
      <c r="E617" s="326"/>
    </row>
    <row r="618" spans="2:5" ht="15">
      <c r="B618" s="324"/>
      <c r="C618" s="324"/>
      <c r="D618" s="325"/>
      <c r="E618" s="326"/>
    </row>
    <row r="619" spans="2:5" ht="15">
      <c r="B619" s="324"/>
      <c r="C619" s="324"/>
      <c r="D619" s="325"/>
      <c r="E619" s="326"/>
    </row>
    <row r="620" spans="2:5" ht="15">
      <c r="B620" s="324"/>
      <c r="C620" s="324"/>
      <c r="D620" s="325"/>
      <c r="E620" s="326"/>
    </row>
    <row r="621" spans="2:5" ht="15">
      <c r="B621" s="324"/>
      <c r="C621" s="324"/>
      <c r="D621" s="325"/>
      <c r="E621" s="326"/>
    </row>
    <row r="622" spans="2:5" ht="15">
      <c r="B622" s="324"/>
      <c r="C622" s="324"/>
      <c r="D622" s="325"/>
      <c r="E622" s="326"/>
    </row>
    <row r="623" spans="2:5" ht="15">
      <c r="B623" s="324"/>
      <c r="C623" s="324"/>
      <c r="D623" s="325"/>
      <c r="E623" s="326"/>
    </row>
    <row r="624" spans="2:5" ht="15">
      <c r="B624" s="324"/>
      <c r="C624" s="324"/>
      <c r="D624" s="325"/>
      <c r="E624" s="326"/>
    </row>
    <row r="625" spans="2:5" ht="15">
      <c r="B625" s="324"/>
      <c r="C625" s="324"/>
      <c r="D625" s="325"/>
      <c r="E625" s="326"/>
    </row>
    <row r="626" spans="2:5" ht="15">
      <c r="B626" s="324"/>
      <c r="C626" s="324"/>
      <c r="D626" s="325"/>
      <c r="E626" s="326"/>
    </row>
    <row r="627" spans="2:5" ht="15">
      <c r="B627" s="324"/>
      <c r="C627" s="324"/>
      <c r="D627" s="325"/>
      <c r="E627" s="326"/>
    </row>
    <row r="628" spans="2:5" ht="15">
      <c r="B628" s="324"/>
      <c r="C628" s="324"/>
      <c r="D628" s="325"/>
      <c r="E628" s="326"/>
    </row>
    <row r="629" spans="2:5" ht="15">
      <c r="B629" s="324"/>
      <c r="C629" s="324"/>
      <c r="D629" s="325"/>
      <c r="E629" s="326"/>
    </row>
    <row r="630" spans="2:5" ht="15">
      <c r="B630" s="324"/>
      <c r="C630" s="324"/>
      <c r="D630" s="325"/>
      <c r="E630" s="326"/>
    </row>
    <row r="631" spans="2:5" ht="15">
      <c r="B631" s="324"/>
      <c r="C631" s="324"/>
      <c r="D631" s="325"/>
      <c r="E631" s="326"/>
    </row>
    <row r="632" spans="2:5" ht="15">
      <c r="B632" s="324"/>
      <c r="C632" s="324"/>
      <c r="D632" s="325"/>
      <c r="E632" s="326"/>
    </row>
    <row r="633" spans="2:5" ht="15">
      <c r="B633" s="324"/>
      <c r="C633" s="324"/>
      <c r="D633" s="325"/>
      <c r="E633" s="326"/>
    </row>
    <row r="634" spans="2:5" ht="15">
      <c r="B634" s="324"/>
      <c r="C634" s="324"/>
      <c r="D634" s="325"/>
      <c r="E634" s="326"/>
    </row>
    <row r="635" spans="2:5" ht="15">
      <c r="B635" s="324"/>
      <c r="C635" s="324"/>
      <c r="D635" s="325"/>
      <c r="E635" s="326"/>
    </row>
    <row r="636" spans="2:5" ht="15">
      <c r="B636" s="324"/>
      <c r="C636" s="324"/>
      <c r="D636" s="325"/>
      <c r="E636" s="326"/>
    </row>
    <row r="637" spans="2:5" ht="15">
      <c r="B637" s="324"/>
      <c r="C637" s="324"/>
      <c r="D637" s="325"/>
      <c r="E637" s="326"/>
    </row>
    <row r="638" spans="2:5" ht="15">
      <c r="B638" s="324"/>
      <c r="C638" s="324"/>
      <c r="D638" s="325"/>
      <c r="E638" s="326"/>
    </row>
    <row r="639" spans="2:5" ht="15">
      <c r="B639" s="324"/>
      <c r="C639" s="324"/>
      <c r="D639" s="325"/>
      <c r="E639" s="326"/>
    </row>
    <row r="640" spans="2:5" ht="15">
      <c r="B640" s="324"/>
      <c r="C640" s="324"/>
      <c r="D640" s="325"/>
      <c r="E640" s="326"/>
    </row>
    <row r="641" spans="2:5" ht="15">
      <c r="B641" s="324"/>
      <c r="C641" s="324"/>
      <c r="D641" s="325"/>
      <c r="E641" s="326"/>
    </row>
    <row r="642" spans="2:5" ht="15">
      <c r="B642" s="324"/>
      <c r="C642" s="324"/>
      <c r="D642" s="325"/>
      <c r="E642" s="326"/>
    </row>
    <row r="643" spans="2:5" ht="15">
      <c r="B643" s="324"/>
      <c r="C643" s="324"/>
      <c r="D643" s="325"/>
      <c r="E643" s="326"/>
    </row>
    <row r="644" spans="2:5" ht="15">
      <c r="B644" s="324"/>
      <c r="C644" s="324"/>
      <c r="D644" s="325"/>
      <c r="E644" s="326"/>
    </row>
    <row r="645" spans="2:5" ht="15">
      <c r="B645" s="324"/>
      <c r="C645" s="324"/>
      <c r="D645" s="325"/>
      <c r="E645" s="326"/>
    </row>
    <row r="646" spans="2:5" ht="15">
      <c r="B646" s="324"/>
      <c r="C646" s="324"/>
      <c r="D646" s="325"/>
      <c r="E646" s="326"/>
    </row>
    <row r="647" spans="2:5" ht="15">
      <c r="B647" s="324"/>
      <c r="C647" s="324"/>
      <c r="D647" s="325"/>
      <c r="E647" s="326"/>
    </row>
    <row r="648" spans="2:5" ht="15">
      <c r="B648" s="324"/>
      <c r="C648" s="324"/>
      <c r="D648" s="325"/>
      <c r="E648" s="326"/>
    </row>
    <row r="649" spans="2:5" ht="15">
      <c r="B649" s="324"/>
      <c r="C649" s="324"/>
      <c r="D649" s="325"/>
      <c r="E649" s="326"/>
    </row>
    <row r="650" spans="2:5" ht="15">
      <c r="B650" s="324"/>
      <c r="C650" s="324"/>
      <c r="D650" s="325"/>
      <c r="E650" s="326"/>
    </row>
    <row r="651" spans="2:5" ht="15">
      <c r="B651" s="324"/>
      <c r="C651" s="324"/>
      <c r="D651" s="325"/>
      <c r="E651" s="326"/>
    </row>
    <row r="652" spans="2:5" ht="15">
      <c r="B652" s="324"/>
      <c r="C652" s="324"/>
      <c r="D652" s="325"/>
      <c r="E652" s="326"/>
    </row>
    <row r="653" spans="2:5" ht="15">
      <c r="B653" s="324"/>
      <c r="C653" s="324"/>
      <c r="D653" s="325"/>
      <c r="E653" s="326"/>
    </row>
    <row r="654" spans="2:5" ht="15">
      <c r="B654" s="324"/>
      <c r="C654" s="324"/>
      <c r="D654" s="325"/>
      <c r="E654" s="326"/>
    </row>
    <row r="655" spans="2:5" ht="15">
      <c r="B655" s="324"/>
      <c r="C655" s="324"/>
      <c r="D655" s="325"/>
      <c r="E655" s="326"/>
    </row>
    <row r="656" spans="2:5" ht="15">
      <c r="B656" s="324"/>
      <c r="C656" s="324"/>
      <c r="D656" s="325"/>
      <c r="E656" s="326"/>
    </row>
    <row r="657" spans="2:5" ht="15">
      <c r="B657" s="324"/>
      <c r="C657" s="324"/>
      <c r="D657" s="325"/>
      <c r="E657" s="326"/>
    </row>
    <row r="658" spans="2:5" ht="15">
      <c r="B658" s="324"/>
      <c r="C658" s="324"/>
      <c r="D658" s="325"/>
      <c r="E658" s="326"/>
    </row>
    <row r="659" spans="2:5" ht="15">
      <c r="B659" s="324"/>
      <c r="C659" s="324"/>
      <c r="D659" s="325"/>
      <c r="E659" s="326"/>
    </row>
    <row r="660" spans="2:5" ht="15">
      <c r="B660" s="324"/>
      <c r="C660" s="324"/>
      <c r="D660" s="325"/>
      <c r="E660" s="326"/>
    </row>
    <row r="661" spans="2:5" ht="15">
      <c r="B661" s="324"/>
      <c r="C661" s="324"/>
      <c r="D661" s="325"/>
      <c r="E661" s="326"/>
    </row>
    <row r="662" spans="2:5" ht="15">
      <c r="B662" s="324"/>
      <c r="C662" s="324"/>
      <c r="D662" s="325"/>
      <c r="E662" s="326"/>
    </row>
    <row r="663" spans="2:5" ht="15">
      <c r="B663" s="324"/>
      <c r="C663" s="324"/>
      <c r="D663" s="325"/>
      <c r="E663" s="326"/>
    </row>
    <row r="664" spans="2:5" ht="15">
      <c r="B664" s="324"/>
      <c r="C664" s="324"/>
      <c r="D664" s="325"/>
      <c r="E664" s="326"/>
    </row>
    <row r="665" spans="2:5" ht="15">
      <c r="B665" s="324"/>
      <c r="C665" s="324"/>
      <c r="D665" s="325"/>
      <c r="E665" s="326"/>
    </row>
    <row r="666" spans="2:5" ht="15">
      <c r="B666" s="324"/>
      <c r="C666" s="324"/>
      <c r="D666" s="325"/>
      <c r="E666" s="326"/>
    </row>
    <row r="667" spans="2:5" ht="15">
      <c r="B667" s="324"/>
      <c r="C667" s="324"/>
      <c r="D667" s="325"/>
      <c r="E667" s="326"/>
    </row>
    <row r="668" spans="2:5" ht="15">
      <c r="B668" s="324"/>
      <c r="C668" s="324"/>
      <c r="D668" s="325"/>
      <c r="E668" s="326"/>
    </row>
    <row r="669" spans="2:5" ht="15">
      <c r="B669" s="324"/>
      <c r="C669" s="324"/>
      <c r="D669" s="325"/>
      <c r="E669" s="326"/>
    </row>
    <row r="670" spans="2:5" ht="15">
      <c r="B670" s="324"/>
      <c r="C670" s="324"/>
      <c r="D670" s="325"/>
      <c r="E670" s="326"/>
    </row>
    <row r="671" spans="2:5" ht="15">
      <c r="B671" s="324"/>
      <c r="C671" s="324"/>
      <c r="D671" s="325"/>
      <c r="E671" s="326"/>
    </row>
    <row r="672" spans="2:5" ht="15">
      <c r="B672" s="324"/>
      <c r="C672" s="324"/>
      <c r="D672" s="325"/>
      <c r="E672" s="326"/>
    </row>
    <row r="673" spans="2:5" ht="15">
      <c r="B673" s="324"/>
      <c r="C673" s="324"/>
      <c r="D673" s="325"/>
      <c r="E673" s="326"/>
    </row>
    <row r="674" spans="2:5" ht="15">
      <c r="B674" s="324"/>
      <c r="C674" s="324"/>
      <c r="D674" s="325"/>
      <c r="E674" s="326"/>
    </row>
    <row r="675" spans="2:5" ht="15">
      <c r="B675" s="324"/>
      <c r="C675" s="324"/>
      <c r="D675" s="325"/>
      <c r="E675" s="326"/>
    </row>
    <row r="676" spans="2:5" ht="15">
      <c r="B676" s="324"/>
      <c r="C676" s="324"/>
      <c r="D676" s="325"/>
      <c r="E676" s="326"/>
    </row>
    <row r="677" spans="2:5" ht="15">
      <c r="B677" s="324"/>
      <c r="C677" s="324"/>
      <c r="D677" s="325"/>
      <c r="E677" s="326"/>
    </row>
    <row r="678" spans="2:5" ht="15">
      <c r="B678" s="324"/>
      <c r="C678" s="324"/>
      <c r="D678" s="325"/>
      <c r="E678" s="326"/>
    </row>
    <row r="679" spans="2:5" ht="15">
      <c r="B679" s="324"/>
      <c r="C679" s="324"/>
      <c r="D679" s="325"/>
      <c r="E679" s="326"/>
    </row>
    <row r="680" spans="2:5" ht="15">
      <c r="B680" s="324"/>
      <c r="C680" s="324"/>
      <c r="D680" s="325"/>
      <c r="E680" s="326"/>
    </row>
    <row r="681" spans="2:5" ht="15">
      <c r="B681" s="324"/>
      <c r="C681" s="324"/>
      <c r="D681" s="325"/>
      <c r="E681" s="326"/>
    </row>
    <row r="682" spans="2:5" ht="15">
      <c r="B682" s="324"/>
      <c r="C682" s="324"/>
      <c r="D682" s="325"/>
      <c r="E682" s="326"/>
    </row>
    <row r="683" spans="2:5" ht="15">
      <c r="B683" s="324"/>
      <c r="C683" s="324"/>
      <c r="D683" s="325"/>
      <c r="E683" s="326"/>
    </row>
    <row r="684" spans="2:5" ht="15">
      <c r="B684" s="324"/>
      <c r="C684" s="324"/>
      <c r="D684" s="325"/>
      <c r="E684" s="326"/>
    </row>
    <row r="685" spans="2:5" ht="15">
      <c r="B685" s="324"/>
      <c r="C685" s="324"/>
      <c r="D685" s="325"/>
      <c r="E685" s="326"/>
    </row>
    <row r="686" spans="2:5" ht="15">
      <c r="B686" s="324"/>
      <c r="C686" s="324"/>
      <c r="D686" s="325"/>
      <c r="E686" s="326"/>
    </row>
    <row r="687" spans="2:5" ht="15">
      <c r="B687" s="324"/>
      <c r="C687" s="324"/>
      <c r="D687" s="325"/>
      <c r="E687" s="326"/>
    </row>
    <row r="688" spans="2:5" ht="15">
      <c r="B688" s="324"/>
      <c r="C688" s="324"/>
      <c r="D688" s="325"/>
      <c r="E688" s="326"/>
    </row>
    <row r="689" spans="2:5" ht="15">
      <c r="B689" s="324"/>
      <c r="C689" s="324"/>
      <c r="D689" s="325"/>
      <c r="E689" s="326"/>
    </row>
    <row r="690" spans="2:5" ht="15">
      <c r="B690" s="324"/>
      <c r="C690" s="324"/>
      <c r="D690" s="325"/>
      <c r="E690" s="326"/>
    </row>
    <row r="691" spans="2:5" ht="15">
      <c r="B691" s="324"/>
      <c r="C691" s="324"/>
      <c r="D691" s="325"/>
      <c r="E691" s="326"/>
    </row>
    <row r="692" spans="2:5" ht="15">
      <c r="B692" s="324"/>
      <c r="C692" s="324"/>
      <c r="D692" s="325"/>
      <c r="E692" s="326"/>
    </row>
    <row r="693" spans="2:5" ht="15">
      <c r="B693" s="324"/>
      <c r="C693" s="324"/>
      <c r="D693" s="325"/>
      <c r="E693" s="326"/>
    </row>
    <row r="694" spans="2:5" ht="15">
      <c r="B694" s="324"/>
      <c r="C694" s="324"/>
      <c r="D694" s="325"/>
      <c r="E694" s="326"/>
    </row>
    <row r="695" spans="2:5" ht="15">
      <c r="B695" s="324"/>
      <c r="C695" s="324"/>
      <c r="D695" s="325"/>
      <c r="E695" s="326"/>
    </row>
    <row r="696" spans="2:5" ht="15">
      <c r="B696" s="324"/>
      <c r="C696" s="324"/>
      <c r="D696" s="325"/>
      <c r="E696" s="326"/>
    </row>
    <row r="697" spans="2:5" ht="15">
      <c r="B697" s="324"/>
      <c r="C697" s="324"/>
      <c r="D697" s="325"/>
      <c r="E697" s="326"/>
    </row>
    <row r="698" spans="2:5" ht="15">
      <c r="B698" s="324"/>
      <c r="C698" s="324"/>
      <c r="D698" s="325"/>
      <c r="E698" s="326"/>
    </row>
    <row r="699" spans="2:5" ht="15">
      <c r="B699" s="324"/>
      <c r="C699" s="324"/>
      <c r="D699" s="325"/>
      <c r="E699" s="326"/>
    </row>
    <row r="700" spans="2:5" ht="15">
      <c r="B700" s="324"/>
      <c r="C700" s="324"/>
      <c r="D700" s="325"/>
      <c r="E700" s="326"/>
    </row>
    <row r="701" spans="2:5" ht="15">
      <c r="B701" s="324"/>
      <c r="C701" s="324"/>
      <c r="D701" s="325"/>
      <c r="E701" s="326"/>
    </row>
    <row r="702" spans="2:5" ht="15">
      <c r="B702" s="324"/>
      <c r="C702" s="324"/>
      <c r="D702" s="325"/>
      <c r="E702" s="326"/>
    </row>
    <row r="703" spans="2:5" ht="15">
      <c r="B703" s="324"/>
      <c r="C703" s="324"/>
      <c r="D703" s="325"/>
      <c r="E703" s="326"/>
    </row>
    <row r="704" spans="2:5" ht="15">
      <c r="B704" s="324"/>
      <c r="C704" s="324"/>
      <c r="D704" s="325"/>
      <c r="E704" s="326"/>
    </row>
    <row r="705" spans="2:5" ht="15">
      <c r="B705" s="324"/>
      <c r="C705" s="324"/>
      <c r="D705" s="325"/>
      <c r="E705" s="326"/>
    </row>
    <row r="706" spans="2:5" ht="15">
      <c r="B706" s="324"/>
      <c r="C706" s="324"/>
      <c r="D706" s="325"/>
      <c r="E706" s="326"/>
    </row>
    <row r="707" spans="2:5" ht="15">
      <c r="B707" s="324"/>
      <c r="C707" s="324"/>
      <c r="D707" s="325"/>
      <c r="E707" s="326"/>
    </row>
    <row r="708" spans="2:5" ht="15">
      <c r="B708" s="324"/>
      <c r="C708" s="324"/>
      <c r="D708" s="325"/>
      <c r="E708" s="326"/>
    </row>
    <row r="709" spans="2:5" ht="15">
      <c r="B709" s="324"/>
      <c r="C709" s="324"/>
      <c r="D709" s="325"/>
      <c r="E709" s="326"/>
    </row>
    <row r="710" spans="2:5" ht="15">
      <c r="B710" s="324"/>
      <c r="C710" s="324"/>
      <c r="D710" s="325"/>
      <c r="E710" s="326"/>
    </row>
    <row r="711" spans="2:5" ht="15">
      <c r="B711" s="324"/>
      <c r="C711" s="324"/>
      <c r="D711" s="325"/>
      <c r="E711" s="326"/>
    </row>
    <row r="712" spans="2:5" ht="15">
      <c r="B712" s="324"/>
      <c r="C712" s="324"/>
      <c r="D712" s="325"/>
      <c r="E712" s="326"/>
    </row>
    <row r="713" spans="2:5" ht="15">
      <c r="B713" s="324"/>
      <c r="C713" s="324"/>
      <c r="D713" s="325"/>
      <c r="E713" s="326"/>
    </row>
    <row r="714" spans="2:5" ht="15">
      <c r="B714" s="324"/>
      <c r="C714" s="324"/>
      <c r="D714" s="325"/>
      <c r="E714" s="326"/>
    </row>
    <row r="715" spans="2:5" ht="15">
      <c r="B715" s="324"/>
      <c r="C715" s="324"/>
      <c r="D715" s="325"/>
      <c r="E715" s="326"/>
    </row>
    <row r="716" spans="2:5" ht="15">
      <c r="B716" s="324"/>
      <c r="C716" s="324"/>
      <c r="D716" s="325"/>
      <c r="E716" s="326"/>
    </row>
    <row r="717" spans="2:5" ht="15">
      <c r="B717" s="324"/>
      <c r="C717" s="324"/>
      <c r="D717" s="325"/>
      <c r="E717" s="326"/>
    </row>
    <row r="718" spans="2:5" ht="15">
      <c r="B718" s="324"/>
      <c r="C718" s="324"/>
      <c r="D718" s="325"/>
      <c r="E718" s="326"/>
    </row>
    <row r="719" spans="2:5" ht="15">
      <c r="B719" s="324"/>
      <c r="C719" s="324"/>
      <c r="D719" s="325"/>
      <c r="E719" s="326"/>
    </row>
    <row r="720" spans="2:5" ht="15">
      <c r="B720" s="324"/>
      <c r="C720" s="324"/>
      <c r="D720" s="325"/>
      <c r="E720" s="326"/>
    </row>
    <row r="721" spans="2:5" ht="15">
      <c r="B721" s="324"/>
      <c r="C721" s="324"/>
      <c r="D721" s="325"/>
      <c r="E721" s="326"/>
    </row>
    <row r="722" spans="2:5" ht="15">
      <c r="B722" s="324"/>
      <c r="C722" s="324"/>
      <c r="D722" s="325"/>
      <c r="E722" s="326"/>
    </row>
    <row r="723" spans="2:5" ht="15">
      <c r="B723" s="324"/>
      <c r="C723" s="324"/>
      <c r="D723" s="325"/>
      <c r="E723" s="326"/>
    </row>
    <row r="724" spans="2:5" ht="15">
      <c r="B724" s="324"/>
      <c r="C724" s="324"/>
      <c r="D724" s="325"/>
      <c r="E724" s="326"/>
    </row>
    <row r="725" spans="2:5" ht="15">
      <c r="B725" s="324"/>
      <c r="C725" s="324"/>
      <c r="D725" s="325"/>
      <c r="E725" s="326"/>
    </row>
    <row r="726" spans="2:5" ht="15">
      <c r="B726" s="324"/>
      <c r="C726" s="324"/>
      <c r="D726" s="325"/>
      <c r="E726" s="326"/>
    </row>
    <row r="727" spans="2:5" ht="15">
      <c r="B727" s="324"/>
      <c r="C727" s="324"/>
      <c r="D727" s="325"/>
      <c r="E727" s="326"/>
    </row>
    <row r="728" spans="2:5" ht="15">
      <c r="B728" s="324"/>
      <c r="C728" s="324"/>
      <c r="D728" s="325"/>
      <c r="E728" s="326"/>
    </row>
    <row r="729" spans="2:5" ht="15">
      <c r="B729" s="324"/>
      <c r="C729" s="324"/>
      <c r="D729" s="325"/>
      <c r="E729" s="326"/>
    </row>
    <row r="730" spans="2:5" ht="15">
      <c r="B730" s="324"/>
      <c r="C730" s="324"/>
      <c r="D730" s="325"/>
      <c r="E730" s="326"/>
    </row>
    <row r="731" spans="2:5" ht="15">
      <c r="B731" s="324"/>
      <c r="C731" s="324"/>
      <c r="D731" s="325"/>
      <c r="E731" s="326"/>
    </row>
    <row r="732" spans="2:5" ht="15">
      <c r="B732" s="324"/>
      <c r="C732" s="324"/>
      <c r="D732" s="325"/>
      <c r="E732" s="326"/>
    </row>
    <row r="733" spans="2:5" ht="15">
      <c r="B733" s="324"/>
      <c r="C733" s="324"/>
      <c r="D733" s="325"/>
      <c r="E733" s="326"/>
    </row>
    <row r="734" spans="2:5" ht="15">
      <c r="B734" s="324"/>
      <c r="C734" s="324"/>
      <c r="D734" s="325"/>
      <c r="E734" s="326"/>
    </row>
    <row r="735" spans="2:5" ht="15">
      <c r="B735" s="324"/>
      <c r="C735" s="324"/>
      <c r="D735" s="325"/>
      <c r="E735" s="326"/>
    </row>
    <row r="736" spans="2:5" ht="15">
      <c r="B736" s="324"/>
      <c r="C736" s="324"/>
      <c r="D736" s="325"/>
      <c r="E736" s="326"/>
    </row>
    <row r="737" spans="2:5" ht="15">
      <c r="B737" s="324"/>
      <c r="C737" s="324"/>
      <c r="D737" s="325"/>
      <c r="E737" s="326"/>
    </row>
    <row r="738" spans="2:5" ht="15">
      <c r="B738" s="324"/>
      <c r="C738" s="324"/>
      <c r="D738" s="325"/>
      <c r="E738" s="326"/>
    </row>
    <row r="739" spans="2:5" ht="15">
      <c r="B739" s="324"/>
      <c r="C739" s="324"/>
      <c r="D739" s="325"/>
      <c r="E739" s="326"/>
    </row>
    <row r="740" spans="2:5" ht="15">
      <c r="B740" s="324"/>
      <c r="C740" s="324"/>
      <c r="D740" s="325"/>
      <c r="E740" s="326"/>
    </row>
    <row r="741" spans="2:5" ht="15">
      <c r="B741" s="324"/>
      <c r="C741" s="324"/>
      <c r="D741" s="325"/>
      <c r="E741" s="326"/>
    </row>
    <row r="742" spans="2:5" ht="15">
      <c r="B742" s="324"/>
      <c r="C742" s="324"/>
      <c r="D742" s="325"/>
      <c r="E742" s="326"/>
    </row>
    <row r="743" spans="2:5" ht="15">
      <c r="B743" s="324"/>
      <c r="C743" s="324"/>
      <c r="D743" s="325"/>
      <c r="E743" s="326"/>
    </row>
    <row r="744" spans="2:5" ht="15">
      <c r="B744" s="324"/>
      <c r="C744" s="324"/>
      <c r="D744" s="325"/>
      <c r="E744" s="326"/>
    </row>
    <row r="745" spans="2:5" ht="15">
      <c r="B745" s="324"/>
      <c r="C745" s="324"/>
      <c r="D745" s="325"/>
      <c r="E745" s="326"/>
    </row>
    <row r="746" spans="2:5" ht="15">
      <c r="B746" s="324"/>
      <c r="C746" s="324"/>
      <c r="D746" s="325"/>
      <c r="E746" s="326"/>
    </row>
    <row r="747" spans="2:5" ht="15">
      <c r="B747" s="324"/>
      <c r="C747" s="324"/>
      <c r="D747" s="325"/>
      <c r="E747" s="326"/>
    </row>
    <row r="748" spans="2:5" ht="15">
      <c r="B748" s="324"/>
      <c r="C748" s="324"/>
      <c r="D748" s="325"/>
      <c r="E748" s="326"/>
    </row>
    <row r="749" spans="2:5" ht="15">
      <c r="B749" s="324"/>
      <c r="C749" s="324"/>
      <c r="D749" s="325"/>
      <c r="E749" s="326"/>
    </row>
    <row r="750" spans="2:5" ht="15">
      <c r="B750" s="324"/>
      <c r="C750" s="324"/>
      <c r="D750" s="325"/>
      <c r="E750" s="326"/>
    </row>
    <row r="751" spans="2:5" ht="15">
      <c r="B751" s="324"/>
      <c r="C751" s="324"/>
      <c r="D751" s="325"/>
      <c r="E751" s="326"/>
    </row>
    <row r="752" spans="2:5" ht="15">
      <c r="B752" s="324"/>
      <c r="C752" s="324"/>
      <c r="D752" s="325"/>
      <c r="E752" s="326"/>
    </row>
    <row r="753" spans="2:5" ht="15">
      <c r="B753" s="324"/>
      <c r="C753" s="324"/>
      <c r="D753" s="325"/>
      <c r="E753" s="326"/>
    </row>
    <row r="754" spans="2:5" ht="15">
      <c r="B754" s="324"/>
      <c r="C754" s="324"/>
      <c r="D754" s="325"/>
      <c r="E754" s="326"/>
    </row>
    <row r="755" spans="2:5" ht="15">
      <c r="B755" s="324"/>
      <c r="C755" s="324"/>
      <c r="D755" s="325"/>
      <c r="E755" s="326"/>
    </row>
    <row r="756" spans="2:5" ht="15">
      <c r="B756" s="324"/>
      <c r="C756" s="324"/>
      <c r="D756" s="325"/>
      <c r="E756" s="326"/>
    </row>
    <row r="757" spans="2:5" ht="15">
      <c r="B757" s="324"/>
      <c r="C757" s="324"/>
      <c r="D757" s="325"/>
      <c r="E757" s="326"/>
    </row>
    <row r="758" spans="2:5" ht="15">
      <c r="B758" s="324"/>
      <c r="C758" s="324"/>
      <c r="D758" s="325"/>
      <c r="E758" s="326"/>
    </row>
    <row r="759" spans="2:5" ht="15">
      <c r="B759" s="324"/>
      <c r="C759" s="324"/>
      <c r="D759" s="325"/>
      <c r="E759" s="326"/>
    </row>
    <row r="760" spans="2:5" ht="15">
      <c r="B760" s="324"/>
      <c r="C760" s="324"/>
      <c r="D760" s="325"/>
      <c r="E760" s="326"/>
    </row>
    <row r="761" spans="2:5" ht="15">
      <c r="B761" s="324"/>
      <c r="C761" s="324"/>
      <c r="D761" s="325"/>
      <c r="E761" s="326"/>
    </row>
    <row r="762" spans="2:5" ht="15">
      <c r="B762" s="324"/>
      <c r="C762" s="324"/>
      <c r="D762" s="325"/>
      <c r="E762" s="326"/>
    </row>
    <row r="763" spans="2:5" ht="15">
      <c r="B763" s="324"/>
      <c r="C763" s="324"/>
      <c r="D763" s="325"/>
      <c r="E763" s="326"/>
    </row>
    <row r="764" spans="2:5" ht="15">
      <c r="B764" s="324"/>
      <c r="C764" s="324"/>
      <c r="D764" s="325"/>
      <c r="E764" s="326"/>
    </row>
    <row r="765" spans="2:5" ht="15">
      <c r="B765" s="324"/>
      <c r="C765" s="324"/>
      <c r="D765" s="325"/>
      <c r="E765" s="326"/>
    </row>
    <row r="766" spans="2:5" ht="15">
      <c r="B766" s="324"/>
      <c r="C766" s="324"/>
      <c r="D766" s="325"/>
      <c r="E766" s="326"/>
    </row>
    <row r="767" spans="2:5" ht="15">
      <c r="B767" s="324"/>
      <c r="C767" s="324"/>
      <c r="D767" s="325"/>
      <c r="E767" s="326"/>
    </row>
    <row r="768" spans="2:5" ht="15">
      <c r="B768" s="324"/>
      <c r="C768" s="324"/>
      <c r="D768" s="325"/>
      <c r="E768" s="326"/>
    </row>
    <row r="769" spans="2:5" ht="15">
      <c r="B769" s="324"/>
      <c r="C769" s="324"/>
      <c r="D769" s="325"/>
      <c r="E769" s="326"/>
    </row>
    <row r="770" spans="2:5" ht="15">
      <c r="B770" s="324"/>
      <c r="C770" s="324"/>
      <c r="D770" s="325"/>
      <c r="E770" s="326"/>
    </row>
    <row r="771" spans="2:5" ht="15">
      <c r="B771" s="324"/>
      <c r="C771" s="324"/>
      <c r="D771" s="325"/>
      <c r="E771" s="326"/>
    </row>
    <row r="772" spans="2:5" ht="15">
      <c r="B772" s="324"/>
      <c r="C772" s="324"/>
      <c r="D772" s="325"/>
      <c r="E772" s="326"/>
    </row>
    <row r="773" spans="2:5" ht="15">
      <c r="B773" s="324"/>
      <c r="C773" s="324"/>
      <c r="D773" s="325"/>
      <c r="E773" s="326"/>
    </row>
    <row r="774" spans="2:5" ht="15">
      <c r="B774" s="324"/>
      <c r="C774" s="324"/>
      <c r="D774" s="325"/>
      <c r="E774" s="326"/>
    </row>
    <row r="775" spans="2:5" ht="15">
      <c r="B775" s="324"/>
      <c r="C775" s="324"/>
      <c r="D775" s="325"/>
      <c r="E775" s="326"/>
    </row>
    <row r="776" spans="2:5" ht="15">
      <c r="B776" s="324"/>
      <c r="C776" s="324"/>
      <c r="D776" s="325"/>
      <c r="E776" s="326"/>
    </row>
    <row r="777" spans="2:5" ht="15">
      <c r="B777" s="324"/>
      <c r="C777" s="324"/>
      <c r="D777" s="325"/>
      <c r="E777" s="326"/>
    </row>
    <row r="778" spans="2:5" ht="15">
      <c r="B778" s="324"/>
      <c r="C778" s="324"/>
      <c r="D778" s="325"/>
      <c r="E778" s="326"/>
    </row>
    <row r="779" spans="2:5" ht="15">
      <c r="B779" s="324"/>
      <c r="C779" s="324"/>
      <c r="D779" s="325"/>
      <c r="E779" s="326"/>
    </row>
    <row r="780" spans="2:5" ht="15">
      <c r="B780" s="324"/>
      <c r="C780" s="324"/>
      <c r="D780" s="325"/>
      <c r="E780" s="326"/>
    </row>
    <row r="781" spans="2:5" ht="15">
      <c r="B781" s="324"/>
      <c r="C781" s="324"/>
      <c r="D781" s="325"/>
      <c r="E781" s="326"/>
    </row>
    <row r="782" spans="2:5" ht="15">
      <c r="B782" s="324"/>
      <c r="C782" s="324"/>
      <c r="D782" s="325"/>
      <c r="E782" s="326"/>
    </row>
    <row r="783" spans="2:5" ht="15">
      <c r="B783" s="324"/>
      <c r="C783" s="324"/>
      <c r="D783" s="325"/>
      <c r="E783" s="326"/>
    </row>
    <row r="784" spans="2:5" ht="15">
      <c r="B784" s="324"/>
      <c r="C784" s="324"/>
      <c r="D784" s="325"/>
      <c r="E784" s="326"/>
    </row>
    <row r="785" spans="2:5" ht="15">
      <c r="B785" s="324"/>
      <c r="C785" s="324"/>
      <c r="D785" s="325"/>
      <c r="E785" s="326"/>
    </row>
    <row r="786" spans="2:5" ht="15">
      <c r="B786" s="324"/>
      <c r="C786" s="324"/>
      <c r="D786" s="325"/>
      <c r="E786" s="326"/>
    </row>
    <row r="787" spans="2:5" ht="15">
      <c r="B787" s="324"/>
      <c r="C787" s="324"/>
      <c r="D787" s="325"/>
      <c r="E787" s="326"/>
    </row>
    <row r="788" spans="2:5" ht="15">
      <c r="B788" s="324"/>
      <c r="C788" s="324"/>
      <c r="D788" s="325"/>
      <c r="E788" s="326"/>
    </row>
    <row r="789" spans="2:5" ht="15">
      <c r="B789" s="324"/>
      <c r="C789" s="324"/>
      <c r="D789" s="325"/>
      <c r="E789" s="326"/>
    </row>
    <row r="790" spans="2:5" ht="15">
      <c r="B790" s="324"/>
      <c r="C790" s="324"/>
      <c r="D790" s="325"/>
      <c r="E790" s="326"/>
    </row>
    <row r="791" spans="2:5" ht="15">
      <c r="B791" s="324"/>
      <c r="C791" s="324"/>
      <c r="D791" s="325"/>
      <c r="E791" s="326"/>
    </row>
    <row r="792" spans="2:5" ht="15">
      <c r="B792" s="324"/>
      <c r="C792" s="324"/>
      <c r="D792" s="325"/>
      <c r="E792" s="326"/>
    </row>
    <row r="793" spans="2:5" ht="15">
      <c r="B793" s="324"/>
      <c r="C793" s="324"/>
      <c r="D793" s="325"/>
      <c r="E793" s="326"/>
    </row>
    <row r="794" spans="2:5" ht="15">
      <c r="B794" s="324"/>
      <c r="C794" s="324"/>
      <c r="D794" s="325"/>
      <c r="E794" s="326"/>
    </row>
    <row r="795" spans="2:5" ht="15">
      <c r="B795" s="324"/>
      <c r="C795" s="324"/>
      <c r="D795" s="325"/>
      <c r="E795" s="326"/>
    </row>
    <row r="796" spans="2:5" ht="15">
      <c r="B796" s="324"/>
      <c r="C796" s="324"/>
      <c r="D796" s="325"/>
      <c r="E796" s="326"/>
    </row>
    <row r="797" spans="2:5" ht="15">
      <c r="B797" s="324"/>
      <c r="C797" s="324"/>
      <c r="D797" s="325"/>
      <c r="E797" s="326"/>
    </row>
    <row r="798" spans="2:5" ht="15">
      <c r="B798" s="324"/>
      <c r="C798" s="324"/>
      <c r="D798" s="325"/>
      <c r="E798" s="326"/>
    </row>
    <row r="799" spans="2:5" ht="15">
      <c r="B799" s="324"/>
      <c r="C799" s="324"/>
      <c r="D799" s="325"/>
      <c r="E799" s="326"/>
    </row>
    <row r="800" spans="2:5" ht="15">
      <c r="B800" s="324"/>
      <c r="C800" s="324"/>
      <c r="D800" s="325"/>
      <c r="E800" s="326"/>
    </row>
    <row r="801" spans="2:5" ht="15">
      <c r="B801" s="324"/>
      <c r="C801" s="324"/>
      <c r="D801" s="325"/>
      <c r="E801" s="326"/>
    </row>
    <row r="802" spans="2:5" ht="15">
      <c r="B802" s="324"/>
      <c r="C802" s="324"/>
      <c r="D802" s="325"/>
      <c r="E802" s="326"/>
    </row>
    <row r="803" spans="2:5" ht="15">
      <c r="B803" s="324"/>
      <c r="C803" s="324"/>
      <c r="D803" s="325"/>
      <c r="E803" s="326"/>
    </row>
    <row r="804" spans="2:5" ht="15">
      <c r="B804" s="324"/>
      <c r="C804" s="324"/>
      <c r="D804" s="325"/>
      <c r="E804" s="326"/>
    </row>
    <row r="805" spans="2:5" ht="15">
      <c r="B805" s="324"/>
      <c r="C805" s="324"/>
      <c r="D805" s="325"/>
      <c r="E805" s="326"/>
    </row>
    <row r="806" spans="2:5" ht="15">
      <c r="B806" s="324"/>
      <c r="C806" s="324"/>
      <c r="D806" s="325"/>
      <c r="E806" s="326"/>
    </row>
    <row r="807" spans="2:5" ht="15">
      <c r="B807" s="324"/>
      <c r="C807" s="324"/>
      <c r="D807" s="325"/>
      <c r="E807" s="326"/>
    </row>
    <row r="808" spans="2:5" ht="15">
      <c r="B808" s="324"/>
      <c r="C808" s="324"/>
      <c r="D808" s="325"/>
      <c r="E808" s="326"/>
    </row>
    <row r="809" spans="2:5" ht="15">
      <c r="B809" s="324"/>
      <c r="C809" s="324"/>
      <c r="D809" s="325"/>
      <c r="E809" s="326"/>
    </row>
    <row r="810" spans="2:5" ht="15">
      <c r="B810" s="324"/>
      <c r="C810" s="324"/>
      <c r="D810" s="325"/>
      <c r="E810" s="326"/>
    </row>
    <row r="811" spans="2:5" ht="15">
      <c r="B811" s="324"/>
      <c r="C811" s="324"/>
      <c r="D811" s="325"/>
      <c r="E811" s="326"/>
    </row>
    <row r="812" spans="2:5" ht="15">
      <c r="B812" s="324"/>
      <c r="C812" s="324"/>
      <c r="D812" s="325"/>
      <c r="E812" s="326"/>
    </row>
    <row r="813" spans="2:5" ht="15">
      <c r="B813" s="324"/>
      <c r="C813" s="324"/>
      <c r="D813" s="325"/>
      <c r="E813" s="326"/>
    </row>
    <row r="814" spans="2:5" ht="15">
      <c r="B814" s="324"/>
      <c r="C814" s="324"/>
      <c r="D814" s="325"/>
      <c r="E814" s="326"/>
    </row>
    <row r="815" spans="2:5" ht="15">
      <c r="B815" s="324"/>
      <c r="C815" s="324"/>
      <c r="D815" s="325"/>
      <c r="E815" s="326"/>
    </row>
    <row r="816" spans="2:5" ht="15">
      <c r="B816" s="324"/>
      <c r="C816" s="324"/>
      <c r="D816" s="325"/>
      <c r="E816" s="326"/>
    </row>
    <row r="817" spans="2:5" ht="15">
      <c r="B817" s="324"/>
      <c r="C817" s="324"/>
      <c r="D817" s="325"/>
      <c r="E817" s="326"/>
    </row>
    <row r="818" spans="2:5" ht="15">
      <c r="B818" s="324"/>
      <c r="C818" s="324"/>
      <c r="D818" s="325"/>
      <c r="E818" s="326"/>
    </row>
    <row r="819" spans="2:5" ht="15">
      <c r="B819" s="324"/>
      <c r="C819" s="324"/>
      <c r="D819" s="325"/>
      <c r="E819" s="326"/>
    </row>
    <row r="820" spans="2:5" ht="15">
      <c r="B820" s="324"/>
      <c r="C820" s="324"/>
      <c r="D820" s="325"/>
      <c r="E820" s="326"/>
    </row>
    <row r="821" spans="2:5" ht="15">
      <c r="B821" s="324"/>
      <c r="C821" s="324"/>
      <c r="D821" s="325"/>
      <c r="E821" s="326"/>
    </row>
    <row r="822" spans="2:5" ht="15">
      <c r="B822" s="324"/>
      <c r="C822" s="324"/>
      <c r="D822" s="325"/>
      <c r="E822" s="326"/>
    </row>
    <row r="823" spans="2:5" ht="15">
      <c r="B823" s="324"/>
      <c r="C823" s="324"/>
      <c r="D823" s="325"/>
      <c r="E823" s="326"/>
    </row>
    <row r="824" spans="2:5" ht="15">
      <c r="B824" s="324"/>
      <c r="C824" s="324"/>
      <c r="D824" s="325"/>
      <c r="E824" s="326"/>
    </row>
    <row r="825" spans="2:5" ht="15">
      <c r="B825" s="324"/>
      <c r="C825" s="324"/>
      <c r="D825" s="325"/>
      <c r="E825" s="326"/>
    </row>
    <row r="826" spans="2:5" ht="15">
      <c r="B826" s="324"/>
      <c r="C826" s="324"/>
      <c r="D826" s="325"/>
      <c r="E826" s="326"/>
    </row>
    <row r="827" spans="2:5" ht="15">
      <c r="B827" s="324"/>
      <c r="C827" s="324"/>
      <c r="D827" s="325"/>
      <c r="E827" s="326"/>
    </row>
    <row r="828" spans="2:5" ht="15">
      <c r="B828" s="324"/>
      <c r="C828" s="324"/>
      <c r="D828" s="325"/>
      <c r="E828" s="326"/>
    </row>
    <row r="829" spans="2:5" ht="15">
      <c r="B829" s="324"/>
      <c r="C829" s="324"/>
      <c r="D829" s="325"/>
      <c r="E829" s="326"/>
    </row>
    <row r="830" spans="2:5" ht="15">
      <c r="B830" s="324"/>
      <c r="C830" s="324"/>
      <c r="D830" s="325"/>
      <c r="E830" s="326"/>
    </row>
    <row r="831" spans="2:5" ht="15">
      <c r="B831" s="324"/>
      <c r="C831" s="324"/>
      <c r="D831" s="325"/>
      <c r="E831" s="326"/>
    </row>
    <row r="832" spans="2:5" ht="15">
      <c r="B832" s="324"/>
      <c r="C832" s="324"/>
      <c r="D832" s="325"/>
      <c r="E832" s="326"/>
    </row>
    <row r="833" spans="2:5" ht="15">
      <c r="B833" s="324"/>
      <c r="C833" s="324"/>
      <c r="D833" s="325"/>
      <c r="E833" s="326"/>
    </row>
    <row r="834" spans="2:5" ht="15">
      <c r="B834" s="324"/>
      <c r="C834" s="324"/>
      <c r="D834" s="325"/>
      <c r="E834" s="326"/>
    </row>
    <row r="835" spans="2:5" ht="15">
      <c r="B835" s="324"/>
      <c r="C835" s="324"/>
      <c r="D835" s="325"/>
      <c r="E835" s="326"/>
    </row>
    <row r="836" spans="2:5" ht="15">
      <c r="B836" s="324"/>
      <c r="C836" s="324"/>
      <c r="D836" s="325"/>
      <c r="E836" s="326"/>
    </row>
    <row r="837" spans="2:5" ht="15">
      <c r="B837" s="324"/>
      <c r="C837" s="324"/>
      <c r="D837" s="325"/>
      <c r="E837" s="326"/>
    </row>
    <row r="838" spans="2:5" ht="15">
      <c r="B838" s="324"/>
      <c r="C838" s="324"/>
      <c r="D838" s="325"/>
      <c r="E838" s="326"/>
    </row>
    <row r="839" spans="2:5" ht="15">
      <c r="B839" s="324"/>
      <c r="C839" s="324"/>
      <c r="D839" s="325"/>
      <c r="E839" s="326"/>
    </row>
    <row r="840" spans="2:5" ht="15">
      <c r="B840" s="324"/>
      <c r="C840" s="324"/>
      <c r="D840" s="325"/>
      <c r="E840" s="326"/>
    </row>
    <row r="841" spans="2:5" ht="15">
      <c r="B841" s="324"/>
      <c r="C841" s="324"/>
      <c r="D841" s="325"/>
      <c r="E841" s="326"/>
    </row>
    <row r="842" spans="2:5" ht="15">
      <c r="B842" s="324"/>
      <c r="C842" s="324"/>
      <c r="D842" s="325"/>
      <c r="E842" s="326"/>
    </row>
    <row r="843" spans="2:5" ht="15">
      <c r="B843" s="324"/>
      <c r="C843" s="324"/>
      <c r="D843" s="325"/>
      <c r="E843" s="326"/>
    </row>
    <row r="844" spans="2:5" ht="15">
      <c r="B844" s="324"/>
      <c r="C844" s="324"/>
      <c r="D844" s="325"/>
      <c r="E844" s="326"/>
    </row>
    <row r="845" spans="2:5" ht="15">
      <c r="B845" s="324"/>
      <c r="C845" s="324"/>
      <c r="D845" s="325"/>
      <c r="E845" s="326"/>
    </row>
    <row r="846" spans="2:5" ht="15">
      <c r="B846" s="324"/>
      <c r="C846" s="324"/>
      <c r="D846" s="325"/>
      <c r="E846" s="326"/>
    </row>
    <row r="847" spans="2:5" ht="15">
      <c r="B847" s="324"/>
      <c r="C847" s="324"/>
      <c r="D847" s="325"/>
      <c r="E847" s="326"/>
    </row>
    <row r="848" spans="2:5" ht="15">
      <c r="B848" s="324"/>
      <c r="C848" s="324"/>
      <c r="D848" s="325"/>
      <c r="E848" s="326"/>
    </row>
    <row r="849" spans="2:5" ht="15">
      <c r="B849" s="324"/>
      <c r="C849" s="324"/>
      <c r="D849" s="325"/>
      <c r="E849" s="326"/>
    </row>
    <row r="850" spans="2:5" ht="15">
      <c r="B850" s="324"/>
      <c r="C850" s="324"/>
      <c r="D850" s="325"/>
      <c r="E850" s="326"/>
    </row>
    <row r="851" spans="2:5" ht="15">
      <c r="B851" s="324"/>
      <c r="C851" s="324"/>
      <c r="D851" s="325"/>
      <c r="E851" s="326"/>
    </row>
    <row r="852" spans="2:5" ht="15">
      <c r="B852" s="324"/>
      <c r="C852" s="324"/>
      <c r="D852" s="325"/>
      <c r="E852" s="326"/>
    </row>
    <row r="853" spans="2:5" ht="15">
      <c r="B853" s="324"/>
      <c r="C853" s="324"/>
      <c r="D853" s="325"/>
      <c r="E853" s="326"/>
    </row>
    <row r="854" spans="2:5" ht="15">
      <c r="B854" s="324"/>
      <c r="C854" s="324"/>
      <c r="D854" s="325"/>
      <c r="E854" s="326"/>
    </row>
    <row r="855" spans="2:5" ht="15">
      <c r="B855" s="324"/>
      <c r="C855" s="324"/>
      <c r="D855" s="325"/>
      <c r="E855" s="326"/>
    </row>
    <row r="856" spans="2:5" ht="15">
      <c r="B856" s="324"/>
      <c r="C856" s="324"/>
      <c r="D856" s="325"/>
      <c r="E856" s="326"/>
    </row>
    <row r="857" spans="2:5" ht="15">
      <c r="B857" s="324"/>
      <c r="C857" s="324"/>
      <c r="D857" s="325"/>
      <c r="E857" s="326"/>
    </row>
    <row r="858" spans="2:5" ht="15">
      <c r="B858" s="324"/>
      <c r="C858" s="324"/>
      <c r="D858" s="325"/>
      <c r="E858" s="326"/>
    </row>
    <row r="859" spans="2:5" ht="15">
      <c r="B859" s="324"/>
      <c r="C859" s="324"/>
      <c r="D859" s="325"/>
      <c r="E859" s="326"/>
    </row>
    <row r="860" spans="2:5" ht="15">
      <c r="B860" s="324"/>
      <c r="C860" s="324"/>
      <c r="D860" s="325"/>
      <c r="E860" s="326"/>
    </row>
    <row r="861" spans="2:5" ht="15">
      <c r="B861" s="324"/>
      <c r="C861" s="324"/>
      <c r="D861" s="325"/>
      <c r="E861" s="326"/>
    </row>
    <row r="862" spans="2:5" ht="15">
      <c r="B862" s="324"/>
      <c r="C862" s="324"/>
      <c r="D862" s="325"/>
      <c r="E862" s="326"/>
    </row>
    <row r="863" spans="2:5" ht="15">
      <c r="B863" s="324"/>
      <c r="C863" s="324"/>
      <c r="D863" s="325"/>
      <c r="E863" s="326"/>
    </row>
    <row r="864" spans="2:5" ht="15">
      <c r="B864" s="324"/>
      <c r="C864" s="324"/>
      <c r="D864" s="325"/>
      <c r="E864" s="326"/>
    </row>
    <row r="865" spans="2:5" ht="15">
      <c r="B865" s="324"/>
      <c r="C865" s="324"/>
      <c r="D865" s="325"/>
      <c r="E865" s="326"/>
    </row>
    <row r="866" spans="2:5" ht="15">
      <c r="B866" s="324"/>
      <c r="C866" s="324"/>
      <c r="D866" s="325"/>
      <c r="E866" s="326"/>
    </row>
    <row r="867" spans="2:5" ht="15">
      <c r="B867" s="324"/>
      <c r="C867" s="324"/>
      <c r="D867" s="325"/>
      <c r="E867" s="326"/>
    </row>
    <row r="868" spans="2:5" ht="15">
      <c r="B868" s="324"/>
      <c r="C868" s="324"/>
      <c r="D868" s="325"/>
      <c r="E868" s="326"/>
    </row>
    <row r="869" spans="2:5" ht="15">
      <c r="B869" s="324"/>
      <c r="C869" s="324"/>
      <c r="D869" s="325"/>
      <c r="E869" s="326"/>
    </row>
    <row r="870" spans="2:5" ht="15">
      <c r="B870" s="324"/>
      <c r="C870" s="324"/>
      <c r="D870" s="325"/>
      <c r="E870" s="326"/>
    </row>
    <row r="871" spans="2:5" ht="15">
      <c r="B871" s="324"/>
      <c r="C871" s="324"/>
      <c r="D871" s="325"/>
      <c r="E871" s="326"/>
    </row>
    <row r="872" spans="2:5" ht="15">
      <c r="B872" s="324"/>
      <c r="C872" s="324"/>
      <c r="D872" s="325"/>
      <c r="E872" s="326"/>
    </row>
    <row r="873" spans="2:5" ht="15">
      <c r="B873" s="324"/>
      <c r="C873" s="324"/>
      <c r="D873" s="325"/>
      <c r="E873" s="326"/>
    </row>
    <row r="874" spans="2:5" ht="15">
      <c r="B874" s="324"/>
      <c r="C874" s="324"/>
      <c r="D874" s="325"/>
      <c r="E874" s="326"/>
    </row>
    <row r="875" spans="2:5" ht="15">
      <c r="B875" s="324"/>
      <c r="C875" s="324"/>
      <c r="D875" s="325"/>
      <c r="E875" s="326"/>
    </row>
    <row r="876" spans="2:5" ht="15">
      <c r="B876" s="324"/>
      <c r="C876" s="324"/>
      <c r="D876" s="325"/>
      <c r="E876" s="326"/>
    </row>
    <row r="877" spans="2:5" ht="15">
      <c r="B877" s="324"/>
      <c r="C877" s="324"/>
      <c r="D877" s="325"/>
      <c r="E877" s="326"/>
    </row>
    <row r="878" spans="2:5" ht="15">
      <c r="B878" s="324"/>
      <c r="C878" s="324"/>
      <c r="D878" s="325"/>
      <c r="E878" s="326"/>
    </row>
    <row r="879" spans="2:5" ht="15">
      <c r="B879" s="324"/>
      <c r="C879" s="324"/>
      <c r="D879" s="325"/>
      <c r="E879" s="326"/>
    </row>
    <row r="880" spans="2:5" ht="15">
      <c r="B880" s="324"/>
      <c r="C880" s="324"/>
      <c r="D880" s="325"/>
      <c r="E880" s="326"/>
    </row>
    <row r="881" spans="2:5" ht="15">
      <c r="B881" s="324"/>
      <c r="C881" s="324"/>
      <c r="D881" s="325"/>
      <c r="E881" s="326"/>
    </row>
    <row r="882" spans="2:5" ht="15">
      <c r="B882" s="324"/>
      <c r="C882" s="324"/>
      <c r="D882" s="325"/>
      <c r="E882" s="326"/>
    </row>
    <row r="883" spans="2:5" ht="15">
      <c r="B883" s="324"/>
      <c r="C883" s="324"/>
      <c r="D883" s="325"/>
      <c r="E883" s="326"/>
    </row>
    <row r="884" spans="2:5" ht="15">
      <c r="B884" s="324"/>
      <c r="C884" s="324"/>
      <c r="D884" s="325"/>
      <c r="E884" s="326"/>
    </row>
    <row r="885" spans="2:5" ht="15">
      <c r="B885" s="324"/>
      <c r="C885" s="324"/>
      <c r="D885" s="325"/>
      <c r="E885" s="326"/>
    </row>
    <row r="886" spans="2:5" ht="15">
      <c r="B886" s="324"/>
      <c r="C886" s="324"/>
      <c r="D886" s="325"/>
      <c r="E886" s="326"/>
    </row>
    <row r="887" spans="2:5" ht="15">
      <c r="B887" s="324"/>
      <c r="C887" s="324"/>
      <c r="D887" s="325"/>
      <c r="E887" s="326"/>
    </row>
    <row r="888" spans="2:5" ht="15">
      <c r="B888" s="324"/>
      <c r="C888" s="324"/>
      <c r="D888" s="325"/>
      <c r="E888" s="326"/>
    </row>
    <row r="889" spans="2:5" ht="15">
      <c r="B889" s="324"/>
      <c r="C889" s="324"/>
      <c r="D889" s="325"/>
      <c r="E889" s="326"/>
    </row>
    <row r="890" spans="2:5" ht="15">
      <c r="B890" s="324"/>
      <c r="C890" s="324"/>
      <c r="D890" s="325"/>
      <c r="E890" s="326"/>
    </row>
    <row r="891" spans="2:5" ht="15">
      <c r="B891" s="324"/>
      <c r="C891" s="324"/>
      <c r="D891" s="325"/>
      <c r="E891" s="326"/>
    </row>
    <row r="892" spans="2:5" ht="15">
      <c r="B892" s="324"/>
      <c r="C892" s="324"/>
      <c r="D892" s="325"/>
      <c r="E892" s="326"/>
    </row>
    <row r="893" spans="2:5" ht="15">
      <c r="B893" s="324"/>
      <c r="C893" s="324"/>
      <c r="D893" s="325"/>
      <c r="E893" s="326"/>
    </row>
    <row r="894" spans="2:5" ht="15">
      <c r="B894" s="324"/>
      <c r="C894" s="324"/>
      <c r="D894" s="325"/>
      <c r="E894" s="326"/>
    </row>
    <row r="895" spans="2:5" ht="15">
      <c r="B895" s="324"/>
      <c r="C895" s="324"/>
      <c r="D895" s="325"/>
      <c r="E895" s="326"/>
    </row>
    <row r="896" spans="2:5" ht="15">
      <c r="B896" s="324"/>
      <c r="C896" s="324"/>
      <c r="D896" s="325"/>
      <c r="E896" s="326"/>
    </row>
    <row r="897" spans="2:5" ht="15">
      <c r="B897" s="324"/>
      <c r="C897" s="324"/>
      <c r="D897" s="325"/>
      <c r="E897" s="326"/>
    </row>
    <row r="898" spans="2:5" ht="15">
      <c r="B898" s="324"/>
      <c r="C898" s="324"/>
      <c r="D898" s="325"/>
      <c r="E898" s="326"/>
    </row>
    <row r="899" spans="2:5" ht="15">
      <c r="B899" s="324"/>
      <c r="C899" s="324"/>
      <c r="D899" s="325"/>
      <c r="E899" s="326"/>
    </row>
    <row r="900" spans="2:5" ht="15">
      <c r="B900" s="324"/>
      <c r="C900" s="324"/>
      <c r="D900" s="325"/>
      <c r="E900" s="326"/>
    </row>
    <row r="901" spans="2:5" ht="15">
      <c r="B901" s="324"/>
      <c r="C901" s="324"/>
      <c r="D901" s="325"/>
      <c r="E901" s="326"/>
    </row>
    <row r="902" spans="2:5" ht="15">
      <c r="B902" s="324"/>
      <c r="C902" s="324"/>
      <c r="D902" s="325"/>
      <c r="E902" s="326"/>
    </row>
    <row r="903" spans="2:5" ht="15">
      <c r="B903" s="324"/>
      <c r="C903" s="324"/>
      <c r="D903" s="325"/>
      <c r="E903" s="326"/>
    </row>
    <row r="904" spans="2:5" ht="15">
      <c r="B904" s="324"/>
      <c r="C904" s="324"/>
      <c r="D904" s="325"/>
      <c r="E904" s="326"/>
    </row>
    <row r="905" spans="2:5" ht="15">
      <c r="B905" s="324"/>
      <c r="C905" s="324"/>
      <c r="D905" s="325"/>
      <c r="E905" s="326"/>
    </row>
    <row r="906" spans="2:5" ht="15">
      <c r="B906" s="324"/>
      <c r="C906" s="324"/>
      <c r="D906" s="325"/>
      <c r="E906" s="326"/>
    </row>
    <row r="907" spans="2:5" ht="15">
      <c r="B907" s="324"/>
      <c r="C907" s="324"/>
      <c r="D907" s="325"/>
      <c r="E907" s="326"/>
    </row>
    <row r="908" spans="2:5" ht="15">
      <c r="B908" s="324"/>
      <c r="C908" s="324"/>
      <c r="D908" s="325"/>
      <c r="E908" s="326"/>
    </row>
    <row r="909" spans="2:5" ht="15">
      <c r="B909" s="324"/>
      <c r="C909" s="324"/>
      <c r="D909" s="325"/>
      <c r="E909" s="326"/>
    </row>
    <row r="910" spans="2:5" ht="15">
      <c r="B910" s="324"/>
      <c r="C910" s="324"/>
      <c r="D910" s="325"/>
      <c r="E910" s="326"/>
    </row>
    <row r="911" spans="2:5" ht="15">
      <c r="B911" s="324"/>
      <c r="C911" s="324"/>
      <c r="D911" s="325"/>
      <c r="E911" s="326"/>
    </row>
    <row r="912" spans="2:5" ht="15">
      <c r="B912" s="324"/>
      <c r="C912" s="324"/>
      <c r="D912" s="325"/>
      <c r="E912" s="326"/>
    </row>
    <row r="913" spans="2:5" ht="15">
      <c r="B913" s="324"/>
      <c r="C913" s="324"/>
      <c r="D913" s="325"/>
      <c r="E913" s="326"/>
    </row>
    <row r="914" spans="2:5" ht="15">
      <c r="B914" s="324"/>
      <c r="C914" s="324"/>
      <c r="D914" s="325"/>
      <c r="E914" s="326"/>
    </row>
    <row r="915" spans="2:5" ht="15">
      <c r="B915" s="324"/>
      <c r="C915" s="324"/>
      <c r="D915" s="325"/>
      <c r="E915" s="326"/>
    </row>
    <row r="916" spans="2:5" ht="15">
      <c r="B916" s="324"/>
      <c r="C916" s="324"/>
      <c r="D916" s="325"/>
      <c r="E916" s="326"/>
    </row>
    <row r="917" spans="2:5" ht="15">
      <c r="B917" s="324"/>
      <c r="C917" s="324"/>
      <c r="D917" s="325"/>
      <c r="E917" s="326"/>
    </row>
    <row r="918" spans="2:5" ht="15">
      <c r="B918" s="324"/>
      <c r="C918" s="324"/>
      <c r="D918" s="325"/>
      <c r="E918" s="326"/>
    </row>
    <row r="919" spans="2:5" ht="15">
      <c r="B919" s="324"/>
      <c r="C919" s="324"/>
      <c r="D919" s="325"/>
      <c r="E919" s="326"/>
    </row>
    <row r="920" spans="2:5" ht="15">
      <c r="B920" s="324"/>
      <c r="C920" s="324"/>
      <c r="D920" s="325"/>
      <c r="E920" s="326"/>
    </row>
    <row r="921" spans="2:5" ht="15">
      <c r="B921" s="324"/>
      <c r="C921" s="324"/>
      <c r="D921" s="325"/>
      <c r="E921" s="326"/>
    </row>
    <row r="922" spans="2:5" ht="15">
      <c r="B922" s="324"/>
      <c r="C922" s="324"/>
      <c r="D922" s="325"/>
      <c r="E922" s="326"/>
    </row>
    <row r="923" spans="2:5" ht="15">
      <c r="B923" s="324"/>
      <c r="C923" s="324"/>
      <c r="D923" s="325"/>
      <c r="E923" s="326"/>
    </row>
    <row r="924" spans="2:5" ht="15">
      <c r="B924" s="324"/>
      <c r="C924" s="324"/>
      <c r="D924" s="325"/>
      <c r="E924" s="326"/>
    </row>
    <row r="925" spans="2:5" ht="15">
      <c r="B925" s="324"/>
      <c r="C925" s="324"/>
      <c r="D925" s="325"/>
      <c r="E925" s="326"/>
    </row>
    <row r="926" spans="2:5" ht="15">
      <c r="B926" s="324"/>
      <c r="C926" s="324"/>
      <c r="D926" s="325"/>
      <c r="E926" s="326"/>
    </row>
    <row r="927" spans="2:5" ht="15">
      <c r="B927" s="324"/>
      <c r="C927" s="324"/>
      <c r="D927" s="325"/>
      <c r="E927" s="326"/>
    </row>
    <row r="928" spans="2:5" ht="15">
      <c r="B928" s="324"/>
      <c r="C928" s="324"/>
      <c r="D928" s="325"/>
      <c r="E928" s="326"/>
    </row>
    <row r="929" spans="2:5" ht="15">
      <c r="B929" s="324"/>
      <c r="C929" s="324"/>
      <c r="D929" s="325"/>
      <c r="E929" s="326"/>
    </row>
    <row r="930" spans="2:5" ht="15">
      <c r="B930" s="324"/>
      <c r="C930" s="324"/>
      <c r="D930" s="325"/>
      <c r="E930" s="326"/>
    </row>
    <row r="931" spans="2:5" ht="15">
      <c r="B931" s="324"/>
      <c r="C931" s="324"/>
      <c r="D931" s="325"/>
      <c r="E931" s="326"/>
    </row>
    <row r="932" spans="2:5" ht="15">
      <c r="B932" s="324"/>
      <c r="C932" s="324"/>
      <c r="D932" s="325"/>
      <c r="E932" s="326"/>
    </row>
    <row r="933" spans="2:5" ht="15">
      <c r="B933" s="324"/>
      <c r="C933" s="324"/>
      <c r="D933" s="325"/>
      <c r="E933" s="326"/>
    </row>
    <row r="934" spans="2:5" ht="15">
      <c r="B934" s="324"/>
      <c r="C934" s="324"/>
      <c r="D934" s="325"/>
      <c r="E934" s="326"/>
    </row>
    <row r="935" spans="2:5" ht="15">
      <c r="B935" s="324"/>
      <c r="C935" s="324"/>
      <c r="D935" s="325"/>
      <c r="E935" s="326"/>
    </row>
    <row r="936" spans="2:5" ht="15">
      <c r="B936" s="324"/>
      <c r="C936" s="324"/>
      <c r="D936" s="325"/>
      <c r="E936" s="326"/>
    </row>
    <row r="937" spans="2:5" ht="15">
      <c r="B937" s="324"/>
      <c r="C937" s="324"/>
      <c r="D937" s="325"/>
      <c r="E937" s="326"/>
    </row>
    <row r="938" spans="2:5" ht="15">
      <c r="B938" s="324"/>
      <c r="C938" s="324"/>
      <c r="D938" s="325"/>
      <c r="E938" s="326"/>
    </row>
    <row r="939" spans="2:5" ht="15">
      <c r="B939" s="324"/>
      <c r="C939" s="324"/>
      <c r="D939" s="325"/>
      <c r="E939" s="326"/>
    </row>
    <row r="940" spans="2:5" ht="15">
      <c r="B940" s="324"/>
      <c r="C940" s="324"/>
      <c r="D940" s="325"/>
      <c r="E940" s="326"/>
    </row>
    <row r="941" spans="2:5" ht="15">
      <c r="B941" s="324"/>
      <c r="C941" s="324"/>
      <c r="D941" s="325"/>
      <c r="E941" s="326"/>
    </row>
    <row r="942" spans="2:5" ht="15">
      <c r="B942" s="324"/>
      <c r="C942" s="324"/>
      <c r="D942" s="325"/>
      <c r="E942" s="326"/>
    </row>
    <row r="943" spans="2:5" ht="15">
      <c r="B943" s="324"/>
      <c r="C943" s="324"/>
      <c r="D943" s="325"/>
      <c r="E943" s="326"/>
    </row>
    <row r="944" spans="2:5" ht="15">
      <c r="B944" s="324"/>
      <c r="C944" s="324"/>
      <c r="D944" s="325"/>
      <c r="E944" s="326"/>
    </row>
    <row r="945" spans="2:5" ht="15">
      <c r="B945" s="324"/>
      <c r="C945" s="324"/>
      <c r="D945" s="325"/>
      <c r="E945" s="326"/>
    </row>
    <row r="946" spans="2:5" ht="15">
      <c r="B946" s="324"/>
      <c r="C946" s="324"/>
      <c r="D946" s="325"/>
      <c r="E946" s="326"/>
    </row>
    <row r="947" spans="2:5" ht="15">
      <c r="B947" s="324"/>
      <c r="C947" s="324"/>
      <c r="D947" s="325"/>
      <c r="E947" s="326"/>
    </row>
    <row r="948" spans="2:5" ht="15">
      <c r="B948" s="324"/>
      <c r="C948" s="324"/>
      <c r="D948" s="325"/>
      <c r="E948" s="326"/>
    </row>
    <row r="949" spans="2:5" ht="15">
      <c r="B949" s="324"/>
      <c r="C949" s="324"/>
      <c r="D949" s="325"/>
      <c r="E949" s="326"/>
    </row>
    <row r="950" spans="2:5" ht="15">
      <c r="B950" s="324"/>
      <c r="C950" s="324"/>
      <c r="D950" s="325"/>
      <c r="E950" s="326"/>
    </row>
    <row r="951" spans="2:5" ht="15">
      <c r="B951" s="324"/>
      <c r="C951" s="324"/>
      <c r="D951" s="325"/>
      <c r="E951" s="326"/>
    </row>
    <row r="952" spans="2:5" ht="15">
      <c r="B952" s="324"/>
      <c r="C952" s="324"/>
      <c r="D952" s="325"/>
      <c r="E952" s="326"/>
    </row>
    <row r="953" spans="2:5" ht="15">
      <c r="B953" s="324"/>
      <c r="C953" s="324"/>
      <c r="D953" s="325"/>
      <c r="E953" s="326"/>
    </row>
    <row r="954" spans="2:5" ht="15">
      <c r="B954" s="324"/>
      <c r="C954" s="324"/>
      <c r="D954" s="325"/>
      <c r="E954" s="326"/>
    </row>
    <row r="955" spans="2:5" ht="15">
      <c r="B955" s="324"/>
      <c r="C955" s="324"/>
      <c r="D955" s="325"/>
      <c r="E955" s="326"/>
    </row>
    <row r="956" spans="2:5" ht="15">
      <c r="B956" s="324"/>
      <c r="C956" s="324"/>
      <c r="D956" s="325"/>
      <c r="E956" s="326"/>
    </row>
    <row r="957" spans="2:5" ht="15">
      <c r="B957" s="324"/>
      <c r="C957" s="324"/>
      <c r="D957" s="325"/>
      <c r="E957" s="326"/>
    </row>
    <row r="958" spans="2:5" ht="15">
      <c r="B958" s="324"/>
      <c r="C958" s="324"/>
      <c r="D958" s="325"/>
      <c r="E958" s="326"/>
    </row>
    <row r="959" spans="2:5" ht="15">
      <c r="B959" s="324"/>
      <c r="C959" s="324"/>
      <c r="D959" s="325"/>
      <c r="E959" s="326"/>
    </row>
    <row r="960" spans="2:5" ht="15">
      <c r="B960" s="324"/>
      <c r="C960" s="324"/>
      <c r="D960" s="325"/>
      <c r="E960" s="326"/>
    </row>
    <row r="961" spans="2:5" ht="15">
      <c r="B961" s="324"/>
      <c r="C961" s="324"/>
      <c r="D961" s="325"/>
      <c r="E961" s="326"/>
    </row>
    <row r="962" spans="2:5" ht="15">
      <c r="B962" s="324"/>
      <c r="C962" s="324"/>
      <c r="D962" s="325"/>
      <c r="E962" s="326"/>
    </row>
    <row r="963" spans="2:5" ht="15">
      <c r="B963" s="324"/>
      <c r="C963" s="324"/>
      <c r="D963" s="325"/>
      <c r="E963" s="326"/>
    </row>
    <row r="964" spans="2:5" ht="15">
      <c r="B964" s="324"/>
      <c r="C964" s="324"/>
      <c r="D964" s="325"/>
      <c r="E964" s="326"/>
    </row>
    <row r="965" spans="2:5" ht="15">
      <c r="B965" s="324"/>
      <c r="C965" s="324"/>
      <c r="D965" s="325"/>
      <c r="E965" s="326"/>
    </row>
    <row r="966" spans="2:5" ht="15">
      <c r="B966" s="324"/>
      <c r="C966" s="324"/>
      <c r="D966" s="325"/>
      <c r="E966" s="326"/>
    </row>
    <row r="967" spans="2:5" ht="15">
      <c r="B967" s="324"/>
      <c r="C967" s="324"/>
      <c r="D967" s="325"/>
      <c r="E967" s="326"/>
    </row>
    <row r="968" spans="2:5" ht="15">
      <c r="B968" s="324"/>
      <c r="C968" s="324"/>
      <c r="D968" s="325"/>
      <c r="E968" s="326"/>
    </row>
    <row r="969" spans="2:5" ht="15">
      <c r="B969" s="324"/>
      <c r="C969" s="324"/>
      <c r="D969" s="325"/>
      <c r="E969" s="326"/>
    </row>
    <row r="970" spans="2:5" ht="15">
      <c r="B970" s="324"/>
      <c r="C970" s="324"/>
      <c r="D970" s="325"/>
      <c r="E970" s="326"/>
    </row>
    <row r="971" spans="2:5" ht="15">
      <c r="B971" s="324"/>
      <c r="C971" s="324"/>
      <c r="D971" s="325"/>
      <c r="E971" s="326"/>
    </row>
    <row r="972" spans="2:5" ht="15">
      <c r="B972" s="324"/>
      <c r="C972" s="324"/>
      <c r="D972" s="325"/>
      <c r="E972" s="326"/>
    </row>
    <row r="973" spans="2:5" ht="15">
      <c r="B973" s="324"/>
      <c r="C973" s="324"/>
      <c r="D973" s="325"/>
      <c r="E973" s="326"/>
    </row>
    <row r="974" spans="2:5" ht="15">
      <c r="B974" s="324"/>
      <c r="C974" s="324"/>
      <c r="D974" s="325"/>
      <c r="E974" s="326"/>
    </row>
    <row r="975" spans="2:5" ht="15">
      <c r="B975" s="324"/>
      <c r="C975" s="324"/>
      <c r="D975" s="325"/>
      <c r="E975" s="326"/>
    </row>
    <row r="976" spans="2:5" ht="15">
      <c r="B976" s="324"/>
      <c r="C976" s="324"/>
      <c r="D976" s="325"/>
      <c r="E976" s="326"/>
    </row>
    <row r="977" spans="2:5" ht="15">
      <c r="B977" s="324"/>
      <c r="C977" s="324"/>
      <c r="D977" s="325"/>
      <c r="E977" s="326"/>
    </row>
    <row r="978" spans="2:5" ht="15">
      <c r="B978" s="324"/>
      <c r="C978" s="324"/>
      <c r="D978" s="325"/>
      <c r="E978" s="326"/>
    </row>
    <row r="979" spans="2:5" ht="15">
      <c r="B979" s="324"/>
      <c r="C979" s="324"/>
      <c r="D979" s="325"/>
      <c r="E979" s="326"/>
    </row>
    <row r="980" spans="2:5" ht="15">
      <c r="B980" s="324"/>
      <c r="C980" s="324"/>
      <c r="D980" s="325"/>
      <c r="E980" s="326"/>
    </row>
    <row r="981" spans="2:5" ht="15">
      <c r="B981" s="324"/>
      <c r="C981" s="324"/>
      <c r="D981" s="325"/>
      <c r="E981" s="326"/>
    </row>
    <row r="982" spans="2:5" ht="15">
      <c r="B982" s="324"/>
      <c r="C982" s="324"/>
      <c r="D982" s="325"/>
      <c r="E982" s="326"/>
    </row>
    <row r="983" spans="2:5" ht="15">
      <c r="B983" s="324"/>
      <c r="C983" s="324"/>
      <c r="D983" s="325"/>
      <c r="E983" s="326"/>
    </row>
    <row r="984" spans="2:5" ht="15">
      <c r="B984" s="324"/>
      <c r="C984" s="324"/>
      <c r="D984" s="325"/>
      <c r="E984" s="326"/>
    </row>
    <row r="985" spans="2:5" ht="15">
      <c r="B985" s="324"/>
      <c r="C985" s="324"/>
      <c r="D985" s="325"/>
      <c r="E985" s="326"/>
    </row>
    <row r="986" spans="2:5" ht="15">
      <c r="B986" s="324"/>
      <c r="C986" s="324"/>
      <c r="D986" s="325"/>
      <c r="E986" s="326"/>
    </row>
    <row r="987" spans="2:5" ht="15">
      <c r="B987" s="324"/>
      <c r="C987" s="324"/>
      <c r="D987" s="325"/>
      <c r="E987" s="326"/>
    </row>
    <row r="988" spans="2:5" ht="15">
      <c r="B988" s="324"/>
      <c r="C988" s="324"/>
      <c r="D988" s="325"/>
      <c r="E988" s="326"/>
    </row>
    <row r="989" spans="2:5" ht="15">
      <c r="B989" s="324"/>
      <c r="C989" s="324"/>
      <c r="D989" s="325"/>
      <c r="E989" s="326"/>
    </row>
    <row r="990" spans="2:5" ht="15">
      <c r="B990" s="324"/>
      <c r="C990" s="324"/>
      <c r="D990" s="325"/>
      <c r="E990" s="326"/>
    </row>
    <row r="991" spans="2:5" ht="15">
      <c r="B991" s="324"/>
      <c r="C991" s="324"/>
      <c r="D991" s="325"/>
      <c r="E991" s="326"/>
    </row>
    <row r="992" spans="2:5" ht="15">
      <c r="B992" s="324"/>
      <c r="C992" s="324"/>
      <c r="D992" s="325"/>
      <c r="E992" s="326"/>
    </row>
    <row r="993" spans="2:5" ht="15">
      <c r="B993" s="324"/>
      <c r="C993" s="324"/>
      <c r="D993" s="325"/>
      <c r="E993" s="326"/>
    </row>
    <row r="994" spans="2:5" ht="15">
      <c r="B994" s="324"/>
      <c r="C994" s="324"/>
      <c r="D994" s="325"/>
      <c r="E994" s="326"/>
    </row>
    <row r="995" spans="2:5" ht="15">
      <c r="B995" s="324"/>
      <c r="C995" s="324"/>
      <c r="D995" s="325"/>
      <c r="E995" s="326"/>
    </row>
    <row r="996" spans="2:5" ht="15">
      <c r="B996" s="324"/>
      <c r="C996" s="324"/>
      <c r="D996" s="325"/>
      <c r="E996" s="326"/>
    </row>
    <row r="997" spans="2:5" ht="15">
      <c r="B997" s="324"/>
      <c r="C997" s="324"/>
      <c r="D997" s="325"/>
      <c r="E997" s="326"/>
    </row>
    <row r="998" spans="2:5" ht="15">
      <c r="B998" s="324"/>
      <c r="C998" s="324"/>
      <c r="D998" s="325"/>
      <c r="E998" s="326"/>
    </row>
    <row r="999" spans="2:5" ht="15">
      <c r="B999" s="324"/>
      <c r="C999" s="324"/>
      <c r="D999" s="325"/>
      <c r="E999" s="326"/>
    </row>
    <row r="1000" spans="2:5" ht="15">
      <c r="B1000" s="324"/>
      <c r="C1000" s="324"/>
      <c r="D1000" s="325"/>
      <c r="E1000" s="326"/>
    </row>
    <row r="1001" spans="2:5" ht="15">
      <c r="B1001" s="324"/>
      <c r="C1001" s="324"/>
      <c r="D1001" s="325"/>
      <c r="E1001" s="326"/>
    </row>
    <row r="1002" spans="2:5" ht="15">
      <c r="B1002" s="324"/>
      <c r="C1002" s="324"/>
      <c r="D1002" s="325"/>
      <c r="E1002" s="326"/>
    </row>
    <row r="1003" spans="2:5" ht="15">
      <c r="B1003" s="324"/>
      <c r="C1003" s="324"/>
      <c r="D1003" s="325"/>
      <c r="E1003" s="326"/>
    </row>
    <row r="1004" spans="2:5" ht="15">
      <c r="B1004" s="324"/>
      <c r="C1004" s="324"/>
      <c r="D1004" s="325"/>
      <c r="E1004" s="326"/>
    </row>
    <row r="1005" spans="2:5" ht="15">
      <c r="B1005" s="324"/>
      <c r="C1005" s="324"/>
      <c r="D1005" s="325"/>
      <c r="E1005" s="326"/>
    </row>
    <row r="1006" spans="2:5" ht="15">
      <c r="B1006" s="324"/>
      <c r="C1006" s="324"/>
      <c r="D1006" s="325"/>
      <c r="E1006" s="326"/>
    </row>
    <row r="1007" spans="2:5" ht="15">
      <c r="B1007" s="324"/>
      <c r="C1007" s="324"/>
      <c r="D1007" s="325"/>
      <c r="E1007" s="326"/>
    </row>
    <row r="1008" spans="2:5" ht="15">
      <c r="B1008" s="324"/>
      <c r="C1008" s="324"/>
      <c r="D1008" s="325"/>
      <c r="E1008" s="326"/>
    </row>
    <row r="1009" spans="2:5" ht="15">
      <c r="B1009" s="324"/>
      <c r="C1009" s="324"/>
      <c r="D1009" s="325"/>
      <c r="E1009" s="326"/>
    </row>
    <row r="1010" spans="2:5" ht="15">
      <c r="B1010" s="324"/>
      <c r="C1010" s="324"/>
      <c r="D1010" s="325"/>
      <c r="E1010" s="326"/>
    </row>
    <row r="1011" spans="2:5" ht="15">
      <c r="B1011" s="324"/>
      <c r="C1011" s="324"/>
      <c r="D1011" s="325"/>
      <c r="E1011" s="326"/>
    </row>
    <row r="1012" spans="2:5" ht="15">
      <c r="B1012" s="324"/>
      <c r="C1012" s="324"/>
      <c r="D1012" s="325"/>
      <c r="E1012" s="326"/>
    </row>
    <row r="1013" spans="2:5" ht="15">
      <c r="B1013" s="324"/>
      <c r="C1013" s="324"/>
      <c r="D1013" s="325"/>
      <c r="E1013" s="326"/>
    </row>
    <row r="1014" spans="2:5" ht="15">
      <c r="B1014" s="324"/>
      <c r="C1014" s="324"/>
      <c r="D1014" s="325"/>
      <c r="E1014" s="326"/>
    </row>
    <row r="1015" spans="2:5" ht="15">
      <c r="B1015" s="324"/>
      <c r="C1015" s="324"/>
      <c r="D1015" s="325"/>
      <c r="E1015" s="326"/>
    </row>
    <row r="1016" spans="2:5" ht="15">
      <c r="B1016" s="324"/>
      <c r="C1016" s="324"/>
      <c r="D1016" s="325"/>
      <c r="E1016" s="326"/>
    </row>
    <row r="1017" spans="2:5" ht="15">
      <c r="B1017" s="324"/>
      <c r="C1017" s="324"/>
      <c r="D1017" s="325"/>
      <c r="E1017" s="326"/>
    </row>
    <row r="1018" spans="2:5" ht="15">
      <c r="B1018" s="324"/>
      <c r="C1018" s="324"/>
      <c r="D1018" s="325"/>
      <c r="E1018" s="326"/>
    </row>
    <row r="1019" spans="2:5" ht="15">
      <c r="B1019" s="324"/>
      <c r="C1019" s="324"/>
      <c r="D1019" s="325"/>
      <c r="E1019" s="326"/>
    </row>
    <row r="1020" spans="2:5" ht="15">
      <c r="B1020" s="324"/>
      <c r="C1020" s="324"/>
      <c r="D1020" s="325"/>
      <c r="E1020" s="326"/>
    </row>
    <row r="1021" spans="2:5" ht="15">
      <c r="B1021" s="324"/>
      <c r="C1021" s="324"/>
      <c r="D1021" s="325"/>
      <c r="E1021" s="326"/>
    </row>
    <row r="1022" spans="2:5" ht="15">
      <c r="B1022" s="324"/>
      <c r="C1022" s="324"/>
      <c r="D1022" s="325"/>
      <c r="E1022" s="326"/>
    </row>
    <row r="1023" spans="2:5" ht="15">
      <c r="B1023" s="324"/>
      <c r="C1023" s="324"/>
      <c r="D1023" s="325"/>
      <c r="E1023" s="326"/>
    </row>
    <row r="1024" spans="2:5" ht="15">
      <c r="B1024" s="324"/>
      <c r="C1024" s="324"/>
      <c r="D1024" s="325"/>
      <c r="E1024" s="326"/>
    </row>
    <row r="1025" spans="2:5" ht="15">
      <c r="B1025" s="324"/>
      <c r="C1025" s="324"/>
      <c r="D1025" s="325"/>
      <c r="E1025" s="326"/>
    </row>
    <row r="1026" spans="2:5" ht="15">
      <c r="B1026" s="324"/>
      <c r="C1026" s="324"/>
      <c r="D1026" s="325"/>
      <c r="E1026" s="326"/>
    </row>
    <row r="1027" spans="2:5" ht="15">
      <c r="B1027" s="324"/>
      <c r="C1027" s="324"/>
      <c r="D1027" s="325"/>
      <c r="E1027" s="326"/>
    </row>
    <row r="1028" spans="2:5" ht="15">
      <c r="B1028" s="324"/>
      <c r="C1028" s="324"/>
      <c r="D1028" s="325"/>
      <c r="E1028" s="326"/>
    </row>
    <row r="1029" spans="2:5" ht="15">
      <c r="B1029" s="324"/>
      <c r="C1029" s="324"/>
      <c r="D1029" s="325"/>
      <c r="E1029" s="326"/>
    </row>
    <row r="1030" spans="2:5" ht="15">
      <c r="B1030" s="324"/>
      <c r="C1030" s="324"/>
      <c r="D1030" s="325"/>
      <c r="E1030" s="326"/>
    </row>
    <row r="1031" spans="2:5" ht="15">
      <c r="B1031" s="324"/>
      <c r="C1031" s="324"/>
      <c r="D1031" s="325"/>
      <c r="E1031" s="326"/>
    </row>
    <row r="1032" spans="2:5" ht="15">
      <c r="B1032" s="324"/>
      <c r="C1032" s="324"/>
      <c r="D1032" s="325"/>
      <c r="E1032" s="326"/>
    </row>
    <row r="1033" spans="2:5" ht="15">
      <c r="B1033" s="324"/>
      <c r="C1033" s="324"/>
      <c r="D1033" s="325"/>
      <c r="E1033" s="326"/>
    </row>
    <row r="1034" spans="2:5" ht="15">
      <c r="B1034" s="324"/>
      <c r="C1034" s="324"/>
      <c r="D1034" s="325"/>
      <c r="E1034" s="326"/>
    </row>
    <row r="1035" spans="2:5" ht="15">
      <c r="B1035" s="324"/>
      <c r="C1035" s="324"/>
      <c r="D1035" s="325"/>
      <c r="E1035" s="326"/>
    </row>
    <row r="1036" spans="2:5" ht="15">
      <c r="B1036" s="324"/>
      <c r="C1036" s="324"/>
      <c r="D1036" s="325"/>
      <c r="E1036" s="326"/>
    </row>
    <row r="1037" spans="2:5" ht="15">
      <c r="B1037" s="324"/>
      <c r="C1037" s="324"/>
      <c r="D1037" s="325"/>
      <c r="E1037" s="326"/>
    </row>
    <row r="1038" spans="2:5" ht="15">
      <c r="B1038" s="324"/>
      <c r="C1038" s="324"/>
      <c r="D1038" s="325"/>
      <c r="E1038" s="326"/>
    </row>
    <row r="1039" spans="2:5" ht="15">
      <c r="B1039" s="324"/>
      <c r="C1039" s="324"/>
      <c r="D1039" s="325"/>
      <c r="E1039" s="326"/>
    </row>
    <row r="1040" spans="2:5" ht="15">
      <c r="B1040" s="324"/>
      <c r="C1040" s="324"/>
      <c r="D1040" s="325"/>
      <c r="E1040" s="326"/>
    </row>
    <row r="1041" spans="2:5" ht="15">
      <c r="B1041" s="324"/>
      <c r="C1041" s="324"/>
      <c r="D1041" s="325"/>
      <c r="E1041" s="326"/>
    </row>
    <row r="1042" spans="2:5" ht="15">
      <c r="B1042" s="324"/>
      <c r="C1042" s="324"/>
      <c r="D1042" s="325"/>
      <c r="E1042" s="326"/>
    </row>
    <row r="1043" spans="2:5" ht="15">
      <c r="B1043" s="324"/>
      <c r="C1043" s="324"/>
      <c r="D1043" s="325"/>
      <c r="E1043" s="326"/>
    </row>
    <row r="1044" spans="2:5" ht="15">
      <c r="B1044" s="324"/>
      <c r="C1044" s="324"/>
      <c r="D1044" s="325"/>
      <c r="E1044" s="326"/>
    </row>
    <row r="1045" spans="2:5" ht="15">
      <c r="B1045" s="324"/>
      <c r="C1045" s="324"/>
      <c r="D1045" s="325"/>
      <c r="E1045" s="326"/>
    </row>
    <row r="1046" spans="2:5" ht="15">
      <c r="B1046" s="324"/>
      <c r="C1046" s="324"/>
      <c r="D1046" s="325"/>
      <c r="E1046" s="326"/>
    </row>
    <row r="1047" spans="2:5" ht="15">
      <c r="B1047" s="324"/>
      <c r="C1047" s="324"/>
      <c r="D1047" s="325"/>
      <c r="E1047" s="326"/>
    </row>
    <row r="1048" spans="2:5" ht="15">
      <c r="B1048" s="324"/>
      <c r="C1048" s="324"/>
      <c r="D1048" s="325"/>
      <c r="E1048" s="326"/>
    </row>
    <row r="1049" spans="2:5" ht="15">
      <c r="B1049" s="324"/>
      <c r="C1049" s="324"/>
      <c r="D1049" s="325"/>
      <c r="E1049" s="326"/>
    </row>
    <row r="1050" spans="2:5" ht="15">
      <c r="B1050" s="324"/>
      <c r="C1050" s="324"/>
      <c r="D1050" s="325"/>
      <c r="E1050" s="326"/>
    </row>
    <row r="1051" spans="2:5" ht="15">
      <c r="B1051" s="324"/>
      <c r="C1051" s="324"/>
      <c r="D1051" s="325"/>
      <c r="E1051" s="326"/>
    </row>
    <row r="1052" spans="2:5" ht="15">
      <c r="B1052" s="324"/>
      <c r="C1052" s="324"/>
      <c r="D1052" s="325"/>
      <c r="E1052" s="326"/>
    </row>
    <row r="1053" spans="2:5" ht="15">
      <c r="B1053" s="324"/>
      <c r="C1053" s="324"/>
      <c r="D1053" s="325"/>
      <c r="E1053" s="326"/>
    </row>
    <row r="1054" spans="2:5" ht="15">
      <c r="B1054" s="324"/>
      <c r="C1054" s="324"/>
      <c r="D1054" s="325"/>
      <c r="E1054" s="326"/>
    </row>
    <row r="1055" spans="2:5" ht="15">
      <c r="B1055" s="324"/>
      <c r="C1055" s="324"/>
      <c r="D1055" s="325"/>
      <c r="E1055" s="326"/>
    </row>
    <row r="1056" spans="2:5" ht="15">
      <c r="B1056" s="324"/>
      <c r="C1056" s="324"/>
      <c r="D1056" s="325"/>
      <c r="E1056" s="326"/>
    </row>
    <row r="1057" spans="2:5" ht="15">
      <c r="B1057" s="324"/>
      <c r="C1057" s="324"/>
      <c r="D1057" s="325"/>
      <c r="E1057" s="326"/>
    </row>
    <row r="1058" spans="2:5" ht="15">
      <c r="B1058" s="324"/>
      <c r="C1058" s="324"/>
      <c r="D1058" s="325"/>
      <c r="E1058" s="326"/>
    </row>
    <row r="1059" spans="2:5" ht="15">
      <c r="B1059" s="324"/>
      <c r="C1059" s="324"/>
      <c r="D1059" s="325"/>
      <c r="E1059" s="326"/>
    </row>
    <row r="1060" spans="2:5" ht="15">
      <c r="B1060" s="324"/>
      <c r="C1060" s="324"/>
      <c r="D1060" s="325"/>
      <c r="E1060" s="326"/>
    </row>
    <row r="1061" spans="2:5" ht="15">
      <c r="B1061" s="324"/>
      <c r="C1061" s="324"/>
      <c r="D1061" s="325"/>
      <c r="E1061" s="326"/>
    </row>
    <row r="1062" spans="2:5" ht="15">
      <c r="B1062" s="324"/>
      <c r="C1062" s="324"/>
      <c r="D1062" s="325"/>
      <c r="E1062" s="326"/>
    </row>
    <row r="1063" spans="2:5" ht="15">
      <c r="B1063" s="324"/>
      <c r="C1063" s="324"/>
      <c r="D1063" s="325"/>
      <c r="E1063" s="326"/>
    </row>
    <row r="1064" spans="2:5" ht="15">
      <c r="B1064" s="324"/>
      <c r="C1064" s="324"/>
      <c r="D1064" s="325"/>
      <c r="E1064" s="326"/>
    </row>
    <row r="1065" spans="2:5" ht="15">
      <c r="B1065" s="324"/>
      <c r="C1065" s="324"/>
      <c r="D1065" s="325"/>
      <c r="E1065" s="326"/>
    </row>
    <row r="1066" spans="2:5" ht="15">
      <c r="B1066" s="324"/>
      <c r="C1066" s="324"/>
      <c r="D1066" s="325"/>
      <c r="E1066" s="326"/>
    </row>
    <row r="1067" spans="2:5" ht="15">
      <c r="B1067" s="324"/>
      <c r="C1067" s="324"/>
      <c r="D1067" s="325"/>
      <c r="E1067" s="326"/>
    </row>
    <row r="1068" spans="2:5" ht="15">
      <c r="B1068" s="324"/>
      <c r="C1068" s="324"/>
      <c r="D1068" s="325"/>
      <c r="E1068" s="326"/>
    </row>
    <row r="1069" spans="2:5" ht="15">
      <c r="B1069" s="324"/>
      <c r="C1069" s="324"/>
      <c r="D1069" s="325"/>
      <c r="E1069" s="326"/>
    </row>
    <row r="1070" spans="2:5" ht="15">
      <c r="B1070" s="324"/>
      <c r="C1070" s="324"/>
      <c r="D1070" s="325"/>
      <c r="E1070" s="326"/>
    </row>
    <row r="1071" spans="2:5" ht="15">
      <c r="B1071" s="324"/>
      <c r="C1071" s="324"/>
      <c r="D1071" s="325"/>
      <c r="E1071" s="326"/>
    </row>
    <row r="1072" spans="2:5" ht="15">
      <c r="B1072" s="324"/>
      <c r="C1072" s="324"/>
      <c r="D1072" s="325"/>
      <c r="E1072" s="326"/>
    </row>
    <row r="1073" spans="2:5" ht="15">
      <c r="B1073" s="324"/>
      <c r="C1073" s="324"/>
      <c r="D1073" s="325"/>
      <c r="E1073" s="326"/>
    </row>
    <row r="1074" spans="2:5" ht="15">
      <c r="B1074" s="324"/>
      <c r="C1074" s="324"/>
      <c r="D1074" s="325"/>
      <c r="E1074" s="326"/>
    </row>
    <row r="1075" spans="2:5" ht="15">
      <c r="B1075" s="324"/>
      <c r="C1075" s="324"/>
      <c r="D1075" s="325"/>
      <c r="E1075" s="326"/>
    </row>
    <row r="1076" spans="2:5" ht="15">
      <c r="B1076" s="324"/>
      <c r="C1076" s="324"/>
      <c r="D1076" s="325"/>
      <c r="E1076" s="326"/>
    </row>
    <row r="1077" spans="2:5" ht="15">
      <c r="B1077" s="324"/>
      <c r="C1077" s="324"/>
      <c r="D1077" s="325"/>
      <c r="E1077" s="326"/>
    </row>
    <row r="1078" spans="2:5" ht="15">
      <c r="B1078" s="324"/>
      <c r="C1078" s="324"/>
      <c r="D1078" s="325"/>
      <c r="E1078" s="326"/>
    </row>
    <row r="1079" spans="2:5" ht="15">
      <c r="B1079" s="324"/>
      <c r="C1079" s="324"/>
      <c r="D1079" s="325"/>
      <c r="E1079" s="326"/>
    </row>
    <row r="1080" spans="2:5" ht="15">
      <c r="B1080" s="324"/>
      <c r="C1080" s="324"/>
      <c r="D1080" s="325"/>
      <c r="E1080" s="326"/>
    </row>
    <row r="1081" spans="2:5" ht="15">
      <c r="B1081" s="324"/>
      <c r="C1081" s="324"/>
      <c r="D1081" s="325"/>
      <c r="E1081" s="326"/>
    </row>
    <row r="1082" spans="2:5" ht="15">
      <c r="B1082" s="324"/>
      <c r="C1082" s="324"/>
      <c r="D1082" s="325"/>
      <c r="E1082" s="326"/>
    </row>
    <row r="1083" spans="2:5" ht="15">
      <c r="B1083" s="324"/>
      <c r="C1083" s="324"/>
      <c r="D1083" s="325"/>
      <c r="E1083" s="326"/>
    </row>
    <row r="1084" spans="2:5" ht="15">
      <c r="B1084" s="324"/>
      <c r="C1084" s="324"/>
      <c r="D1084" s="325"/>
      <c r="E1084" s="326"/>
    </row>
    <row r="1085" spans="2:5" ht="15">
      <c r="B1085" s="324"/>
      <c r="C1085" s="324"/>
      <c r="D1085" s="325"/>
      <c r="E1085" s="326"/>
    </row>
    <row r="1086" spans="2:5" ht="15">
      <c r="B1086" s="324"/>
      <c r="C1086" s="324"/>
      <c r="D1086" s="325"/>
      <c r="E1086" s="326"/>
    </row>
    <row r="1087" spans="2:5" ht="15">
      <c r="B1087" s="324"/>
      <c r="C1087" s="324"/>
      <c r="D1087" s="325"/>
      <c r="E1087" s="326"/>
    </row>
    <row r="1088" spans="2:5" ht="15">
      <c r="B1088" s="324"/>
      <c r="C1088" s="324"/>
      <c r="D1088" s="325"/>
      <c r="E1088" s="326"/>
    </row>
    <row r="1089" spans="2:5" ht="15">
      <c r="B1089" s="324"/>
      <c r="C1089" s="324"/>
      <c r="D1089" s="325"/>
      <c r="E1089" s="326"/>
    </row>
    <row r="1090" spans="2:5" ht="15">
      <c r="B1090" s="324"/>
      <c r="C1090" s="324"/>
      <c r="D1090" s="325"/>
      <c r="E1090" s="326"/>
    </row>
    <row r="1091" spans="2:5" ht="15">
      <c r="B1091" s="324"/>
      <c r="C1091" s="324"/>
      <c r="D1091" s="325"/>
      <c r="E1091" s="326"/>
    </row>
    <row r="1092" spans="2:5" ht="15">
      <c r="B1092" s="324"/>
      <c r="C1092" s="324"/>
      <c r="D1092" s="325"/>
      <c r="E1092" s="326"/>
    </row>
    <row r="1093" spans="2:5" ht="15">
      <c r="B1093" s="324"/>
      <c r="C1093" s="324"/>
      <c r="D1093" s="325"/>
      <c r="E1093" s="326"/>
    </row>
    <row r="1094" spans="2:5" ht="15">
      <c r="B1094" s="324"/>
      <c r="C1094" s="324"/>
      <c r="D1094" s="325"/>
      <c r="E1094" s="326"/>
    </row>
    <row r="1095" spans="2:5" ht="15">
      <c r="B1095" s="324"/>
      <c r="C1095" s="324"/>
      <c r="D1095" s="325"/>
      <c r="E1095" s="326"/>
    </row>
    <row r="1096" spans="2:5" ht="15">
      <c r="B1096" s="324"/>
      <c r="C1096" s="324"/>
      <c r="D1096" s="325"/>
      <c r="E1096" s="326"/>
    </row>
    <row r="1097" spans="2:5" ht="15">
      <c r="B1097" s="324"/>
      <c r="C1097" s="324"/>
      <c r="D1097" s="325"/>
      <c r="E1097" s="326"/>
    </row>
    <row r="1098" spans="2:5" ht="15">
      <c r="B1098" s="324"/>
      <c r="C1098" s="324"/>
      <c r="D1098" s="325"/>
      <c r="E1098" s="326"/>
    </row>
    <row r="1099" spans="2:5" ht="15">
      <c r="B1099" s="324"/>
      <c r="C1099" s="324"/>
      <c r="D1099" s="325"/>
      <c r="E1099" s="326"/>
    </row>
    <row r="1100" spans="2:5" ht="15">
      <c r="B1100" s="324"/>
      <c r="C1100" s="324"/>
      <c r="D1100" s="325"/>
      <c r="E1100" s="326"/>
    </row>
    <row r="1101" spans="2:5" ht="15">
      <c r="B1101" s="324"/>
      <c r="C1101" s="324"/>
      <c r="D1101" s="325"/>
      <c r="E1101" s="326"/>
    </row>
    <row r="1102" spans="2:5" ht="15">
      <c r="B1102" s="324"/>
      <c r="C1102" s="324"/>
      <c r="D1102" s="325"/>
      <c r="E1102" s="326"/>
    </row>
    <row r="1103" spans="2:5" ht="15">
      <c r="B1103" s="324"/>
      <c r="C1103" s="324"/>
      <c r="D1103" s="325"/>
      <c r="E1103" s="326"/>
    </row>
    <row r="1104" spans="2:5" ht="15">
      <c r="B1104" s="324"/>
      <c r="C1104" s="324"/>
      <c r="D1104" s="325"/>
      <c r="E1104" s="326"/>
    </row>
    <row r="1105" spans="2:5" ht="15">
      <c r="B1105" s="324"/>
      <c r="C1105" s="324"/>
      <c r="D1105" s="325"/>
      <c r="E1105" s="326"/>
    </row>
    <row r="1106" spans="2:5" ht="15">
      <c r="B1106" s="324"/>
      <c r="C1106" s="324"/>
      <c r="D1106" s="325"/>
      <c r="E1106" s="326"/>
    </row>
    <row r="1107" spans="2:5" ht="15">
      <c r="B1107" s="324"/>
      <c r="C1107" s="324"/>
      <c r="D1107" s="325"/>
      <c r="E1107" s="326"/>
    </row>
    <row r="1108" spans="2:5" ht="15">
      <c r="B1108" s="324"/>
      <c r="C1108" s="324"/>
      <c r="D1108" s="325"/>
      <c r="E1108" s="326"/>
    </row>
    <row r="1109" spans="2:5" ht="15">
      <c r="B1109" s="324"/>
      <c r="C1109" s="324"/>
      <c r="D1109" s="325"/>
      <c r="E1109" s="326"/>
    </row>
    <row r="1110" spans="2:5" ht="15">
      <c r="B1110" s="324"/>
      <c r="C1110" s="324"/>
      <c r="D1110" s="325"/>
      <c r="E1110" s="326"/>
    </row>
    <row r="1111" spans="2:5" ht="15">
      <c r="B1111" s="324"/>
      <c r="C1111" s="324"/>
      <c r="D1111" s="325"/>
      <c r="E1111" s="326"/>
    </row>
    <row r="1112" spans="2:5" ht="15">
      <c r="B1112" s="324"/>
      <c r="C1112" s="324"/>
      <c r="D1112" s="325"/>
      <c r="E1112" s="326"/>
    </row>
    <row r="1113" spans="2:5" ht="15">
      <c r="B1113" s="324"/>
      <c r="C1113" s="324"/>
      <c r="D1113" s="325"/>
      <c r="E1113" s="326"/>
    </row>
    <row r="1114" spans="2:5" ht="15">
      <c r="B1114" s="324"/>
      <c r="C1114" s="324"/>
      <c r="D1114" s="325"/>
      <c r="E1114" s="326"/>
    </row>
    <row r="1115" spans="2:5" ht="15">
      <c r="B1115" s="324"/>
      <c r="C1115" s="324"/>
      <c r="D1115" s="325"/>
      <c r="E1115" s="326"/>
    </row>
    <row r="1116" spans="2:5" ht="15">
      <c r="B1116" s="324"/>
      <c r="C1116" s="324"/>
      <c r="D1116" s="325"/>
      <c r="E1116" s="326"/>
    </row>
    <row r="1117" spans="2:5" ht="15">
      <c r="B1117" s="324"/>
      <c r="C1117" s="324"/>
      <c r="D1117" s="325"/>
      <c r="E1117" s="326"/>
    </row>
    <row r="1118" spans="2:5" ht="15">
      <c r="B1118" s="324"/>
      <c r="C1118" s="324"/>
      <c r="D1118" s="325"/>
      <c r="E1118" s="326"/>
    </row>
    <row r="1119" spans="2:5" ht="15">
      <c r="B1119" s="324"/>
      <c r="C1119" s="324"/>
      <c r="D1119" s="325"/>
      <c r="E1119" s="326"/>
    </row>
    <row r="1120" spans="2:5" ht="15">
      <c r="B1120" s="324"/>
      <c r="C1120" s="324"/>
      <c r="D1120" s="325"/>
      <c r="E1120" s="326"/>
    </row>
    <row r="1121" spans="2:5" ht="15">
      <c r="B1121" s="324"/>
      <c r="C1121" s="324"/>
      <c r="D1121" s="325"/>
      <c r="E1121" s="326"/>
    </row>
    <row r="1122" spans="2:5" ht="15">
      <c r="B1122" s="324"/>
      <c r="C1122" s="324"/>
      <c r="D1122" s="325"/>
      <c r="E1122" s="326"/>
    </row>
    <row r="1123" spans="2:5" ht="15">
      <c r="B1123" s="324"/>
      <c r="C1123" s="324"/>
      <c r="D1123" s="325"/>
      <c r="E1123" s="326"/>
    </row>
    <row r="1124" spans="2:5" ht="15">
      <c r="B1124" s="324"/>
      <c r="C1124" s="324"/>
      <c r="D1124" s="325"/>
      <c r="E1124" s="326"/>
    </row>
    <row r="1125" spans="2:5" ht="15">
      <c r="B1125" s="324"/>
      <c r="C1125" s="324"/>
      <c r="D1125" s="325"/>
      <c r="E1125" s="326"/>
    </row>
    <row r="1126" spans="2:5" ht="15">
      <c r="B1126" s="324"/>
      <c r="C1126" s="324"/>
      <c r="D1126" s="325"/>
      <c r="E1126" s="326"/>
    </row>
    <row r="1127" spans="2:5" ht="15">
      <c r="B1127" s="324"/>
      <c r="C1127" s="324"/>
      <c r="D1127" s="325"/>
      <c r="E1127" s="326"/>
    </row>
    <row r="1128" spans="2:5" ht="15">
      <c r="B1128" s="324"/>
      <c r="C1128" s="324"/>
      <c r="D1128" s="325"/>
      <c r="E1128" s="326"/>
    </row>
    <row r="1129" spans="2:5" ht="15">
      <c r="B1129" s="324"/>
      <c r="C1129" s="324"/>
      <c r="D1129" s="325"/>
      <c r="E1129" s="326"/>
    </row>
    <row r="1130" spans="2:5" ht="15">
      <c r="B1130" s="324"/>
      <c r="C1130" s="324"/>
      <c r="D1130" s="325"/>
      <c r="E1130" s="326"/>
    </row>
    <row r="1131" spans="2:5" ht="15">
      <c r="B1131" s="324"/>
      <c r="C1131" s="324"/>
      <c r="D1131" s="325"/>
      <c r="E1131" s="326"/>
    </row>
    <row r="1132" spans="2:5" ht="15">
      <c r="B1132" s="324"/>
      <c r="C1132" s="324"/>
      <c r="D1132" s="325"/>
      <c r="E1132" s="326"/>
    </row>
    <row r="1133" spans="2:5" ht="15">
      <c r="B1133" s="324"/>
      <c r="C1133" s="324"/>
      <c r="D1133" s="325"/>
      <c r="E1133" s="326"/>
    </row>
    <row r="1134" spans="2:5" ht="15">
      <c r="B1134" s="324"/>
      <c r="C1134" s="324"/>
      <c r="D1134" s="325"/>
      <c r="E1134" s="326"/>
    </row>
    <row r="1135" spans="2:5" ht="15">
      <c r="B1135" s="324"/>
      <c r="C1135" s="324"/>
      <c r="D1135" s="325"/>
      <c r="E1135" s="326"/>
    </row>
    <row r="1136" spans="2:5" ht="15">
      <c r="B1136" s="324"/>
      <c r="C1136" s="324"/>
      <c r="D1136" s="325"/>
      <c r="E1136" s="326"/>
    </row>
    <row r="1137" spans="2:5" ht="15">
      <c r="B1137" s="324"/>
      <c r="C1137" s="324"/>
      <c r="D1137" s="325"/>
      <c r="E1137" s="326"/>
    </row>
    <row r="1138" spans="2:5" ht="15">
      <c r="B1138" s="324"/>
      <c r="C1138" s="324"/>
      <c r="D1138" s="325"/>
      <c r="E1138" s="326"/>
    </row>
    <row r="1139" spans="2:5" ht="15">
      <c r="B1139" s="324"/>
      <c r="C1139" s="324"/>
      <c r="D1139" s="325"/>
      <c r="E1139" s="326"/>
    </row>
    <row r="1140" spans="2:5" ht="15">
      <c r="B1140" s="324"/>
      <c r="C1140" s="324"/>
      <c r="D1140" s="325"/>
      <c r="E1140" s="326"/>
    </row>
    <row r="1141" spans="2:5" ht="15">
      <c r="B1141" s="324"/>
      <c r="C1141" s="324"/>
      <c r="D1141" s="325"/>
      <c r="E1141" s="326"/>
    </row>
    <row r="1142" spans="2:5" ht="15">
      <c r="B1142" s="324"/>
      <c r="C1142" s="324"/>
      <c r="D1142" s="325"/>
      <c r="E1142" s="326"/>
    </row>
    <row r="1143" spans="2:5" ht="15">
      <c r="B1143" s="324"/>
      <c r="C1143" s="324"/>
      <c r="D1143" s="325"/>
      <c r="E1143" s="326"/>
    </row>
    <row r="1144" spans="2:5" ht="15">
      <c r="B1144" s="324"/>
      <c r="C1144" s="324"/>
      <c r="D1144" s="325"/>
      <c r="E1144" s="326"/>
    </row>
    <row r="1145" spans="2:5" ht="15">
      <c r="B1145" s="324"/>
      <c r="C1145" s="324"/>
      <c r="D1145" s="325"/>
      <c r="E1145" s="326"/>
    </row>
    <row r="1146" spans="2:5" ht="15">
      <c r="B1146" s="324"/>
      <c r="C1146" s="324"/>
      <c r="D1146" s="325"/>
      <c r="E1146" s="326"/>
    </row>
    <row r="1147" spans="2:5" ht="15">
      <c r="B1147" s="324"/>
      <c r="C1147" s="324"/>
      <c r="D1147" s="325"/>
      <c r="E1147" s="326"/>
    </row>
    <row r="1148" spans="2:5" ht="15">
      <c r="B1148" s="324"/>
      <c r="C1148" s="324"/>
      <c r="D1148" s="325"/>
      <c r="E1148" s="326"/>
    </row>
    <row r="1149" spans="2:5" ht="15">
      <c r="B1149" s="324"/>
      <c r="C1149" s="324"/>
      <c r="D1149" s="325"/>
      <c r="E1149" s="326"/>
    </row>
    <row r="1150" spans="2:5" ht="15">
      <c r="B1150" s="324"/>
      <c r="C1150" s="324"/>
      <c r="D1150" s="325"/>
      <c r="E1150" s="326"/>
    </row>
    <row r="1151" spans="2:5" ht="15">
      <c r="B1151" s="324"/>
      <c r="C1151" s="324"/>
      <c r="D1151" s="325"/>
      <c r="E1151" s="326"/>
    </row>
    <row r="1152" spans="2:5" ht="15">
      <c r="B1152" s="324"/>
      <c r="C1152" s="324"/>
      <c r="D1152" s="325"/>
      <c r="E1152" s="326"/>
    </row>
    <row r="1153" spans="2:5" ht="15">
      <c r="B1153" s="324"/>
      <c r="C1153" s="324"/>
      <c r="D1153" s="325"/>
      <c r="E1153" s="326"/>
    </row>
    <row r="1154" spans="2:5" ht="15">
      <c r="B1154" s="324"/>
      <c r="C1154" s="324"/>
      <c r="D1154" s="325"/>
      <c r="E1154" s="326"/>
    </row>
    <row r="1155" spans="2:5" ht="15">
      <c r="B1155" s="324"/>
      <c r="C1155" s="324"/>
      <c r="D1155" s="325"/>
      <c r="E1155" s="326"/>
    </row>
    <row r="1156" spans="2:5" ht="15">
      <c r="B1156" s="324"/>
      <c r="C1156" s="324"/>
      <c r="D1156" s="325"/>
      <c r="E1156" s="326"/>
    </row>
    <row r="1157" spans="2:5" ht="15">
      <c r="B1157" s="324"/>
      <c r="C1157" s="324"/>
      <c r="D1157" s="325"/>
      <c r="E1157" s="326"/>
    </row>
    <row r="1158" spans="2:5" ht="15">
      <c r="B1158" s="324"/>
      <c r="C1158" s="324"/>
      <c r="D1158" s="325"/>
      <c r="E1158" s="326"/>
    </row>
    <row r="1159" spans="2:5" ht="15">
      <c r="B1159" s="324"/>
      <c r="C1159" s="324"/>
      <c r="D1159" s="325"/>
      <c r="E1159" s="326"/>
    </row>
    <row r="1160" spans="2:5" ht="15">
      <c r="B1160" s="324"/>
      <c r="C1160" s="324"/>
      <c r="D1160" s="325"/>
      <c r="E1160" s="326"/>
    </row>
    <row r="1161" spans="2:5" ht="15">
      <c r="B1161" s="324"/>
      <c r="C1161" s="324"/>
      <c r="D1161" s="325"/>
      <c r="E1161" s="326"/>
    </row>
    <row r="1162" spans="2:5" ht="15">
      <c r="B1162" s="324"/>
      <c r="C1162" s="324"/>
      <c r="D1162" s="325"/>
      <c r="E1162" s="326"/>
    </row>
    <row r="1163" spans="2:5" ht="15">
      <c r="B1163" s="324"/>
      <c r="C1163" s="324"/>
      <c r="D1163" s="325"/>
      <c r="E1163" s="326"/>
    </row>
    <row r="1164" spans="2:5" ht="15">
      <c r="B1164" s="324"/>
      <c r="C1164" s="324"/>
      <c r="D1164" s="325"/>
      <c r="E1164" s="326"/>
    </row>
    <row r="1165" spans="2:5" ht="15">
      <c r="B1165" s="324"/>
      <c r="C1165" s="324"/>
      <c r="D1165" s="325"/>
      <c r="E1165" s="326"/>
    </row>
    <row r="1166" spans="2:5" ht="15">
      <c r="B1166" s="324"/>
      <c r="C1166" s="324"/>
      <c r="D1166" s="325"/>
      <c r="E1166" s="326"/>
    </row>
    <row r="1167" spans="2:5" ht="15">
      <c r="B1167" s="324"/>
      <c r="C1167" s="324"/>
      <c r="D1167" s="325"/>
      <c r="E1167" s="326"/>
    </row>
    <row r="1168" spans="2:5" ht="15">
      <c r="B1168" s="324"/>
      <c r="C1168" s="324"/>
      <c r="D1168" s="325"/>
      <c r="E1168" s="326"/>
    </row>
    <row r="1169" spans="2:5" ht="15">
      <c r="B1169" s="324"/>
      <c r="C1169" s="324"/>
      <c r="D1169" s="325"/>
      <c r="E1169" s="326"/>
    </row>
    <row r="1170" spans="2:5" ht="15">
      <c r="B1170" s="324"/>
      <c r="C1170" s="324"/>
      <c r="D1170" s="325"/>
      <c r="E1170" s="326"/>
    </row>
    <row r="1171" spans="2:5" ht="15">
      <c r="B1171" s="324"/>
      <c r="C1171" s="324"/>
      <c r="D1171" s="325"/>
      <c r="E1171" s="326"/>
    </row>
    <row r="1172" spans="2:5" ht="15">
      <c r="B1172" s="324"/>
      <c r="C1172" s="324"/>
      <c r="D1172" s="325"/>
      <c r="E1172" s="326"/>
    </row>
    <row r="1173" spans="2:5" ht="15">
      <c r="B1173" s="324"/>
      <c r="C1173" s="324"/>
      <c r="D1173" s="325"/>
      <c r="E1173" s="326"/>
    </row>
    <row r="1174" spans="2:5" ht="15">
      <c r="B1174" s="324"/>
      <c r="C1174" s="324"/>
      <c r="D1174" s="325"/>
      <c r="E1174" s="326"/>
    </row>
    <row r="1175" spans="2:5" ht="15">
      <c r="B1175" s="324"/>
      <c r="C1175" s="324"/>
      <c r="D1175" s="325"/>
      <c r="E1175" s="326"/>
    </row>
    <row r="1176" spans="2:5" ht="15">
      <c r="B1176" s="324"/>
      <c r="C1176" s="324"/>
      <c r="D1176" s="325"/>
      <c r="E1176" s="326"/>
    </row>
    <row r="1177" spans="2:5" ht="15">
      <c r="B1177" s="324"/>
      <c r="C1177" s="324"/>
      <c r="D1177" s="325"/>
      <c r="E1177" s="326"/>
    </row>
    <row r="1178" spans="2:5" ht="15">
      <c r="B1178" s="324"/>
      <c r="C1178" s="324"/>
      <c r="D1178" s="325"/>
      <c r="E1178" s="326"/>
    </row>
    <row r="1179" spans="2:5" ht="15">
      <c r="B1179" s="324"/>
      <c r="C1179" s="324"/>
      <c r="D1179" s="325"/>
      <c r="E1179" s="326"/>
    </row>
    <row r="1180" spans="2:5" ht="15">
      <c r="B1180" s="324"/>
      <c r="C1180" s="324"/>
      <c r="D1180" s="325"/>
      <c r="E1180" s="326"/>
    </row>
    <row r="1181" spans="2:5" ht="15">
      <c r="B1181" s="324"/>
      <c r="C1181" s="324"/>
      <c r="D1181" s="325"/>
      <c r="E1181" s="326"/>
    </row>
    <row r="1182" spans="2:5" ht="15">
      <c r="B1182" s="324"/>
      <c r="C1182" s="324"/>
      <c r="D1182" s="325"/>
      <c r="E1182" s="326"/>
    </row>
    <row r="1183" spans="2:5" ht="15">
      <c r="B1183" s="324"/>
      <c r="C1183" s="324"/>
      <c r="D1183" s="325"/>
      <c r="E1183" s="326"/>
    </row>
    <row r="1184" spans="2:5" ht="15">
      <c r="B1184" s="324"/>
      <c r="C1184" s="324"/>
      <c r="D1184" s="325"/>
      <c r="E1184" s="326"/>
    </row>
    <row r="1185" spans="2:5" ht="15">
      <c r="B1185" s="324"/>
      <c r="C1185" s="324"/>
      <c r="D1185" s="325"/>
      <c r="E1185" s="326"/>
    </row>
    <row r="1186" spans="2:5" ht="15">
      <c r="B1186" s="324"/>
      <c r="C1186" s="324"/>
      <c r="D1186" s="325"/>
      <c r="E1186" s="326"/>
    </row>
    <row r="1187" spans="2:5" ht="15">
      <c r="B1187" s="324"/>
      <c r="C1187" s="324"/>
      <c r="D1187" s="325"/>
      <c r="E1187" s="326"/>
    </row>
    <row r="1188" spans="2:5" ht="15">
      <c r="B1188" s="324"/>
      <c r="C1188" s="324"/>
      <c r="D1188" s="325"/>
      <c r="E1188" s="326"/>
    </row>
    <row r="1189" spans="2:5" ht="15">
      <c r="B1189" s="324"/>
      <c r="C1189" s="324"/>
      <c r="D1189" s="325"/>
      <c r="E1189" s="326"/>
    </row>
    <row r="1190" spans="2:5" ht="15">
      <c r="B1190" s="324"/>
      <c r="C1190" s="324"/>
      <c r="D1190" s="325"/>
      <c r="E1190" s="326"/>
    </row>
    <row r="1191" spans="2:5" ht="15">
      <c r="B1191" s="324"/>
      <c r="C1191" s="324"/>
      <c r="D1191" s="325"/>
      <c r="E1191" s="326"/>
    </row>
    <row r="1192" spans="2:5" ht="15">
      <c r="B1192" s="324"/>
      <c r="C1192" s="324"/>
      <c r="D1192" s="325"/>
      <c r="E1192" s="326"/>
    </row>
    <row r="1193" spans="2:5" ht="15">
      <c r="B1193" s="324"/>
      <c r="C1193" s="324"/>
      <c r="D1193" s="325"/>
      <c r="E1193" s="326"/>
    </row>
    <row r="1194" spans="2:5" ht="15">
      <c r="B1194" s="324"/>
      <c r="C1194" s="324"/>
      <c r="D1194" s="325"/>
      <c r="E1194" s="326"/>
    </row>
    <row r="1195" spans="2:5" ht="15">
      <c r="B1195" s="324"/>
      <c r="C1195" s="324"/>
      <c r="D1195" s="325"/>
      <c r="E1195" s="326"/>
    </row>
    <row r="1196" spans="2:5" ht="15">
      <c r="B1196" s="324"/>
      <c r="C1196" s="324"/>
      <c r="D1196" s="325"/>
      <c r="E1196" s="326"/>
    </row>
    <row r="1197" spans="2:5" ht="15">
      <c r="B1197" s="324"/>
      <c r="C1197" s="324"/>
      <c r="D1197" s="325"/>
      <c r="E1197" s="326"/>
    </row>
    <row r="1198" spans="2:5" ht="15">
      <c r="B1198" s="324"/>
      <c r="C1198" s="324"/>
      <c r="D1198" s="325"/>
      <c r="E1198" s="326"/>
    </row>
    <row r="1199" spans="2:5" ht="15">
      <c r="B1199" s="324"/>
      <c r="C1199" s="324"/>
      <c r="D1199" s="325"/>
      <c r="E1199" s="326"/>
    </row>
    <row r="1200" spans="2:5" ht="15">
      <c r="B1200" s="324"/>
      <c r="C1200" s="324"/>
      <c r="D1200" s="325"/>
      <c r="E1200" s="326"/>
    </row>
    <row r="1201" spans="2:5" ht="15">
      <c r="B1201" s="324"/>
      <c r="C1201" s="324"/>
      <c r="D1201" s="325"/>
      <c r="E1201" s="326"/>
    </row>
    <row r="1202" spans="2:5" ht="15">
      <c r="B1202" s="324"/>
      <c r="C1202" s="324"/>
      <c r="D1202" s="325"/>
      <c r="E1202" s="326"/>
    </row>
    <row r="1203" spans="2:5" ht="15">
      <c r="B1203" s="324"/>
      <c r="C1203" s="324"/>
      <c r="D1203" s="325"/>
      <c r="E1203" s="326"/>
    </row>
    <row r="1204" spans="2:5" ht="15">
      <c r="B1204" s="324"/>
      <c r="C1204" s="324"/>
      <c r="D1204" s="325"/>
      <c r="E1204" s="326"/>
    </row>
    <row r="1205" spans="2:5" ht="15">
      <c r="B1205" s="324"/>
      <c r="C1205" s="324"/>
      <c r="D1205" s="325"/>
      <c r="E1205" s="326"/>
    </row>
    <row r="1206" spans="2:5" ht="15">
      <c r="B1206" s="324"/>
      <c r="C1206" s="324"/>
      <c r="D1206" s="325"/>
      <c r="E1206" s="326"/>
    </row>
    <row r="1207" spans="2:5" ht="15">
      <c r="B1207" s="324"/>
      <c r="C1207" s="324"/>
      <c r="D1207" s="325"/>
      <c r="E1207" s="326"/>
    </row>
    <row r="1208" spans="2:5" ht="15">
      <c r="B1208" s="324"/>
      <c r="C1208" s="324"/>
      <c r="D1208" s="325"/>
      <c r="E1208" s="326"/>
    </row>
    <row r="1209" spans="2:5" ht="15">
      <c r="B1209" s="324"/>
      <c r="C1209" s="324"/>
      <c r="D1209" s="325"/>
      <c r="E1209" s="326"/>
    </row>
    <row r="1210" spans="2:5" ht="15">
      <c r="B1210" s="324"/>
      <c r="C1210" s="324"/>
      <c r="D1210" s="325"/>
      <c r="E1210" s="326"/>
    </row>
    <row r="1211" spans="2:5" ht="15">
      <c r="B1211" s="324"/>
      <c r="C1211" s="324"/>
      <c r="D1211" s="325"/>
      <c r="E1211" s="326"/>
    </row>
    <row r="1212" spans="2:5" ht="15">
      <c r="B1212" s="324"/>
      <c r="C1212" s="324"/>
      <c r="D1212" s="325"/>
      <c r="E1212" s="326"/>
    </row>
    <row r="1213" spans="2:5" ht="15">
      <c r="B1213" s="324"/>
      <c r="C1213" s="324"/>
      <c r="D1213" s="325"/>
      <c r="E1213" s="326"/>
    </row>
    <row r="1214" spans="2:5" ht="15">
      <c r="B1214" s="324"/>
      <c r="C1214" s="324"/>
      <c r="D1214" s="325"/>
      <c r="E1214" s="326"/>
    </row>
    <row r="1215" spans="2:5" ht="15">
      <c r="B1215" s="324"/>
      <c r="C1215" s="324"/>
      <c r="D1215" s="325"/>
      <c r="E1215" s="326"/>
    </row>
    <row r="1216" spans="2:5" ht="15">
      <c r="B1216" s="324"/>
      <c r="C1216" s="324"/>
      <c r="D1216" s="325"/>
      <c r="E1216" s="326"/>
    </row>
    <row r="1217" spans="2:5" ht="15">
      <c r="B1217" s="324"/>
      <c r="C1217" s="324"/>
      <c r="D1217" s="325"/>
      <c r="E1217" s="326"/>
    </row>
    <row r="1218" spans="2:5" ht="15">
      <c r="B1218" s="324"/>
      <c r="C1218" s="324"/>
      <c r="D1218" s="325"/>
      <c r="E1218" s="326"/>
    </row>
    <row r="1219" spans="2:5" ht="15">
      <c r="B1219" s="324"/>
      <c r="C1219" s="324"/>
      <c r="D1219" s="325"/>
      <c r="E1219" s="326"/>
    </row>
    <row r="1220" spans="2:5" ht="15">
      <c r="B1220" s="324"/>
      <c r="C1220" s="324"/>
      <c r="D1220" s="325"/>
      <c r="E1220" s="326"/>
    </row>
    <row r="1221" spans="2:5" ht="15">
      <c r="B1221" s="324"/>
      <c r="C1221" s="324"/>
      <c r="D1221" s="325"/>
      <c r="E1221" s="326"/>
    </row>
    <row r="1222" spans="2:5" ht="15">
      <c r="B1222" s="324"/>
      <c r="C1222" s="324"/>
      <c r="D1222" s="325"/>
      <c r="E1222" s="326"/>
    </row>
    <row r="1223" spans="2:5" ht="15">
      <c r="B1223" s="324"/>
      <c r="C1223" s="324"/>
      <c r="D1223" s="325"/>
      <c r="E1223" s="326"/>
    </row>
    <row r="1224" spans="2:5" ht="15">
      <c r="B1224" s="324"/>
      <c r="C1224" s="324"/>
      <c r="D1224" s="325"/>
      <c r="E1224" s="326"/>
    </row>
    <row r="1225" spans="2:5" ht="15">
      <c r="B1225" s="324"/>
      <c r="C1225" s="324"/>
      <c r="D1225" s="325"/>
      <c r="E1225" s="326"/>
    </row>
    <row r="1226" spans="2:5" ht="15">
      <c r="B1226" s="324"/>
      <c r="C1226" s="324"/>
      <c r="D1226" s="325"/>
      <c r="E1226" s="326"/>
    </row>
    <row r="1227" spans="2:5" ht="15">
      <c r="B1227" s="324"/>
      <c r="C1227" s="324"/>
      <c r="D1227" s="325"/>
      <c r="E1227" s="326"/>
    </row>
    <row r="1228" spans="2:5" ht="15">
      <c r="B1228" s="324"/>
      <c r="C1228" s="324"/>
      <c r="D1228" s="325"/>
      <c r="E1228" s="326"/>
    </row>
    <row r="1229" spans="2:5" ht="15">
      <c r="B1229" s="324"/>
      <c r="C1229" s="324"/>
      <c r="D1229" s="325"/>
      <c r="E1229" s="326"/>
    </row>
    <row r="1230" spans="2:5" ht="15">
      <c r="B1230" s="324"/>
      <c r="C1230" s="324"/>
      <c r="D1230" s="325"/>
      <c r="E1230" s="326"/>
    </row>
    <row r="1231" spans="2:5" ht="15">
      <c r="B1231" s="324"/>
      <c r="C1231" s="324"/>
      <c r="D1231" s="325"/>
      <c r="E1231" s="326"/>
    </row>
    <row r="1232" spans="2:5" ht="15">
      <c r="B1232" s="324"/>
      <c r="C1232" s="324"/>
      <c r="D1232" s="325"/>
      <c r="E1232" s="326"/>
    </row>
    <row r="1233" spans="2:5" ht="15">
      <c r="B1233" s="324"/>
      <c r="C1233" s="324"/>
      <c r="D1233" s="325"/>
      <c r="E1233" s="326"/>
    </row>
    <row r="1234" spans="2:5" ht="15">
      <c r="B1234" s="324"/>
      <c r="C1234" s="324"/>
      <c r="D1234" s="325"/>
      <c r="E1234" s="326"/>
    </row>
    <row r="1235" spans="2:5" ht="15">
      <c r="B1235" s="324"/>
      <c r="C1235" s="324"/>
      <c r="D1235" s="325"/>
      <c r="E1235" s="326"/>
    </row>
    <row r="1236" spans="2:5" ht="15">
      <c r="B1236" s="324"/>
      <c r="C1236" s="324"/>
      <c r="D1236" s="325"/>
      <c r="E1236" s="326"/>
    </row>
    <row r="1237" spans="2:5" ht="15">
      <c r="B1237" s="324"/>
      <c r="C1237" s="324"/>
      <c r="D1237" s="325"/>
      <c r="E1237" s="326"/>
    </row>
    <row r="1238" spans="2:5" ht="15">
      <c r="B1238" s="324"/>
      <c r="C1238" s="324"/>
      <c r="D1238" s="325"/>
      <c r="E1238" s="326"/>
    </row>
    <row r="1239" spans="2:5" ht="15">
      <c r="B1239" s="324"/>
      <c r="C1239" s="324"/>
      <c r="D1239" s="325"/>
      <c r="E1239" s="326"/>
    </row>
    <row r="1240" spans="2:5" ht="15">
      <c r="B1240" s="324"/>
      <c r="C1240" s="324"/>
      <c r="D1240" s="325"/>
      <c r="E1240" s="326"/>
    </row>
    <row r="1241" spans="2:5" ht="15">
      <c r="B1241" s="324"/>
      <c r="C1241" s="324"/>
      <c r="D1241" s="325"/>
      <c r="E1241" s="326"/>
    </row>
    <row r="1242" spans="2:5" ht="15">
      <c r="B1242" s="324"/>
      <c r="C1242" s="324"/>
      <c r="D1242" s="325"/>
      <c r="E1242" s="326"/>
    </row>
    <row r="1243" spans="2:5" ht="15">
      <c r="B1243" s="324"/>
      <c r="C1243" s="324"/>
      <c r="D1243" s="325"/>
      <c r="E1243" s="326"/>
    </row>
    <row r="1244" spans="2:5" ht="15">
      <c r="B1244" s="324"/>
      <c r="C1244" s="324"/>
      <c r="D1244" s="325"/>
      <c r="E1244" s="326"/>
    </row>
    <row r="1245" spans="2:5" ht="15">
      <c r="B1245" s="324"/>
      <c r="C1245" s="324"/>
      <c r="D1245" s="325"/>
      <c r="E1245" s="326"/>
    </row>
    <row r="1246" spans="2:5" ht="15">
      <c r="B1246" s="324"/>
      <c r="C1246" s="324"/>
      <c r="D1246" s="325"/>
      <c r="E1246" s="326"/>
    </row>
    <row r="1247" spans="2:5" ht="15">
      <c r="B1247" s="324"/>
      <c r="C1247" s="324"/>
      <c r="D1247" s="325"/>
      <c r="E1247" s="326"/>
    </row>
    <row r="1248" spans="2:5" ht="15">
      <c r="B1248" s="324"/>
      <c r="C1248" s="324"/>
      <c r="D1248" s="325"/>
      <c r="E1248" s="326"/>
    </row>
    <row r="1249" spans="2:5" ht="15">
      <c r="B1249" s="324"/>
      <c r="C1249" s="324"/>
      <c r="D1249" s="325"/>
      <c r="E1249" s="326"/>
    </row>
    <row r="1250" spans="2:5" ht="15">
      <c r="B1250" s="324"/>
      <c r="C1250" s="324"/>
      <c r="D1250" s="325"/>
      <c r="E1250" s="326"/>
    </row>
    <row r="1251" spans="2:5" ht="15">
      <c r="B1251" s="324"/>
      <c r="C1251" s="324"/>
      <c r="D1251" s="325"/>
      <c r="E1251" s="326"/>
    </row>
    <row r="1252" spans="2:5" ht="15">
      <c r="B1252" s="324"/>
      <c r="C1252" s="324"/>
      <c r="D1252" s="325"/>
      <c r="E1252" s="326"/>
    </row>
    <row r="1253" spans="2:5" ht="15">
      <c r="B1253" s="324"/>
      <c r="C1253" s="324"/>
      <c r="D1253" s="325"/>
      <c r="E1253" s="326"/>
    </row>
    <row r="1254" spans="2:5" ht="15">
      <c r="B1254" s="324"/>
      <c r="C1254" s="324"/>
      <c r="D1254" s="325"/>
      <c r="E1254" s="326"/>
    </row>
    <row r="1255" spans="2:5" ht="15">
      <c r="B1255" s="324"/>
      <c r="C1255" s="324"/>
      <c r="D1255" s="325"/>
      <c r="E1255" s="326"/>
    </row>
    <row r="1256" spans="2:5" ht="15">
      <c r="B1256" s="324"/>
      <c r="C1256" s="324"/>
      <c r="D1256" s="325"/>
      <c r="E1256" s="326"/>
    </row>
    <row r="1257" spans="2:5" ht="15">
      <c r="B1257" s="324"/>
      <c r="C1257" s="324"/>
      <c r="D1257" s="325"/>
      <c r="E1257" s="326"/>
    </row>
    <row r="1258" spans="2:5" ht="15">
      <c r="B1258" s="324"/>
      <c r="C1258" s="324"/>
      <c r="D1258" s="325"/>
      <c r="E1258" s="326"/>
    </row>
    <row r="1259" spans="2:5" ht="15">
      <c r="B1259" s="324"/>
      <c r="C1259" s="324"/>
      <c r="D1259" s="325"/>
      <c r="E1259" s="326"/>
    </row>
    <row r="1260" spans="2:5" ht="15">
      <c r="B1260" s="324"/>
      <c r="C1260" s="324"/>
      <c r="D1260" s="325"/>
      <c r="E1260" s="326"/>
    </row>
    <row r="1261" spans="2:5" ht="15">
      <c r="B1261" s="324"/>
      <c r="C1261" s="324"/>
      <c r="D1261" s="325"/>
      <c r="E1261" s="326"/>
    </row>
    <row r="1262" spans="2:5" ht="15">
      <c r="B1262" s="324"/>
      <c r="C1262" s="324"/>
      <c r="D1262" s="325"/>
      <c r="E1262" s="326"/>
    </row>
    <row r="1263" spans="2:5" ht="15">
      <c r="B1263" s="324"/>
      <c r="C1263" s="324"/>
      <c r="D1263" s="325"/>
      <c r="E1263" s="326"/>
    </row>
    <row r="1264" spans="2:5" ht="15">
      <c r="B1264" s="324"/>
      <c r="C1264" s="324"/>
      <c r="D1264" s="325"/>
      <c r="E1264" s="326"/>
    </row>
    <row r="1265" spans="2:5" ht="15">
      <c r="B1265" s="324"/>
      <c r="C1265" s="324"/>
      <c r="D1265" s="325"/>
      <c r="E1265" s="326"/>
    </row>
    <row r="1266" spans="2:5" ht="15">
      <c r="B1266" s="324"/>
      <c r="C1266" s="324"/>
      <c r="D1266" s="325"/>
      <c r="E1266" s="326"/>
    </row>
    <row r="1267" spans="2:5" ht="15">
      <c r="B1267" s="324"/>
      <c r="C1267" s="324"/>
      <c r="D1267" s="325"/>
      <c r="E1267" s="326"/>
    </row>
    <row r="1268" spans="2:5" ht="15">
      <c r="B1268" s="324"/>
      <c r="C1268" s="324"/>
      <c r="D1268" s="325"/>
      <c r="E1268" s="326"/>
    </row>
    <row r="1269" spans="2:5" ht="15">
      <c r="B1269" s="324"/>
      <c r="C1269" s="324"/>
      <c r="D1269" s="325"/>
      <c r="E1269" s="326"/>
    </row>
    <row r="1270" spans="2:5" ht="15">
      <c r="B1270" s="324"/>
      <c r="C1270" s="324"/>
      <c r="D1270" s="325"/>
      <c r="E1270" s="326"/>
    </row>
    <row r="1271" spans="2:5" ht="15">
      <c r="B1271" s="324"/>
      <c r="C1271" s="324"/>
      <c r="D1271" s="325"/>
      <c r="E1271" s="326"/>
    </row>
    <row r="1272" spans="2:5" ht="15">
      <c r="B1272" s="324"/>
      <c r="C1272" s="324"/>
      <c r="D1272" s="325"/>
      <c r="E1272" s="326"/>
    </row>
    <row r="1273" spans="2:5" ht="15">
      <c r="B1273" s="324"/>
      <c r="C1273" s="324"/>
      <c r="D1273" s="325"/>
      <c r="E1273" s="326"/>
    </row>
    <row r="1274" spans="2:5" ht="15">
      <c r="B1274" s="324"/>
      <c r="C1274" s="324"/>
      <c r="D1274" s="325"/>
      <c r="E1274" s="326"/>
    </row>
    <row r="1275" spans="2:5" ht="15">
      <c r="B1275" s="324"/>
      <c r="C1275" s="324"/>
      <c r="D1275" s="325"/>
      <c r="E1275" s="326"/>
    </row>
    <row r="1276" spans="2:5" ht="15">
      <c r="B1276" s="324"/>
      <c r="C1276" s="324"/>
      <c r="D1276" s="325"/>
      <c r="E1276" s="326"/>
    </row>
    <row r="1277" spans="2:5" ht="15">
      <c r="B1277" s="324"/>
      <c r="C1277" s="324"/>
      <c r="D1277" s="325"/>
      <c r="E1277" s="326"/>
    </row>
    <row r="1278" spans="2:5" ht="15">
      <c r="B1278" s="324"/>
      <c r="C1278" s="324"/>
      <c r="D1278" s="325"/>
      <c r="E1278" s="326"/>
    </row>
    <row r="1279" spans="2:5" ht="15">
      <c r="B1279" s="324"/>
      <c r="C1279" s="324"/>
      <c r="D1279" s="325"/>
      <c r="E1279" s="326"/>
    </row>
    <row r="1280" spans="2:5" ht="15">
      <c r="B1280" s="324"/>
      <c r="C1280" s="324"/>
      <c r="D1280" s="325"/>
      <c r="E1280" s="326"/>
    </row>
    <row r="1281" spans="2:5" ht="15">
      <c r="B1281" s="324"/>
      <c r="C1281" s="324"/>
      <c r="D1281" s="325"/>
      <c r="E1281" s="326"/>
    </row>
    <row r="1282" spans="2:5" ht="15">
      <c r="B1282" s="324"/>
      <c r="C1282" s="324"/>
      <c r="D1282" s="325"/>
      <c r="E1282" s="326"/>
    </row>
    <row r="1283" spans="2:5" ht="15">
      <c r="B1283" s="324"/>
      <c r="C1283" s="324"/>
      <c r="D1283" s="325"/>
      <c r="E1283" s="326"/>
    </row>
    <row r="1284" spans="2:5" ht="15">
      <c r="B1284" s="324"/>
      <c r="C1284" s="324"/>
      <c r="D1284" s="325"/>
      <c r="E1284" s="326"/>
    </row>
    <row r="1285" spans="2:5" ht="15">
      <c r="B1285" s="324"/>
      <c r="C1285" s="324"/>
      <c r="D1285" s="325"/>
      <c r="E1285" s="326"/>
    </row>
    <row r="1286" spans="2:5" ht="15">
      <c r="B1286" s="324"/>
      <c r="C1286" s="324"/>
      <c r="D1286" s="325"/>
      <c r="E1286" s="326"/>
    </row>
    <row r="1287" spans="2:5" ht="15">
      <c r="B1287" s="324"/>
      <c r="C1287" s="324"/>
      <c r="D1287" s="325"/>
      <c r="E1287" s="326"/>
    </row>
    <row r="1288" spans="2:5" ht="15">
      <c r="B1288" s="324"/>
      <c r="C1288" s="324"/>
      <c r="D1288" s="325"/>
      <c r="E1288" s="326"/>
    </row>
    <row r="1289" spans="2:5" ht="15">
      <c r="B1289" s="324"/>
      <c r="C1289" s="324"/>
      <c r="D1289" s="325"/>
      <c r="E1289" s="326"/>
    </row>
    <row r="1290" spans="2:5" ht="15">
      <c r="B1290" s="324"/>
      <c r="C1290" s="324"/>
      <c r="D1290" s="325"/>
      <c r="E1290" s="326"/>
    </row>
    <row r="1291" spans="2:5" ht="15">
      <c r="B1291" s="324"/>
      <c r="C1291" s="324"/>
      <c r="D1291" s="325"/>
      <c r="E1291" s="326"/>
    </row>
    <row r="1292" spans="2:5" ht="15">
      <c r="B1292" s="324"/>
      <c r="C1292" s="324"/>
      <c r="D1292" s="325"/>
      <c r="E1292" s="326"/>
    </row>
    <row r="1293" spans="2:5" ht="15">
      <c r="B1293" s="324"/>
      <c r="C1293" s="324"/>
      <c r="D1293" s="325"/>
      <c r="E1293" s="326"/>
    </row>
    <row r="1294" spans="2:5" ht="15">
      <c r="B1294" s="324"/>
      <c r="C1294" s="324"/>
      <c r="D1294" s="325"/>
      <c r="E1294" s="326"/>
    </row>
    <row r="1295" spans="2:5" ht="15">
      <c r="B1295" s="324"/>
      <c r="C1295" s="324"/>
      <c r="D1295" s="325"/>
      <c r="E1295" s="326"/>
    </row>
    <row r="1296" spans="2:5" ht="15">
      <c r="B1296" s="324"/>
      <c r="C1296" s="324"/>
      <c r="D1296" s="325"/>
      <c r="E1296" s="326"/>
    </row>
    <row r="1297" spans="2:5" ht="15">
      <c r="B1297" s="324"/>
      <c r="C1297" s="324"/>
      <c r="D1297" s="325"/>
      <c r="E1297" s="326"/>
    </row>
    <row r="1298" spans="2:5" ht="15">
      <c r="B1298" s="324"/>
      <c r="C1298" s="324"/>
      <c r="D1298" s="325"/>
      <c r="E1298" s="326"/>
    </row>
    <row r="1299" spans="2:5" ht="15">
      <c r="B1299" s="324"/>
      <c r="C1299" s="324"/>
      <c r="D1299" s="325"/>
      <c r="E1299" s="326"/>
    </row>
    <row r="1300" spans="2:5" ht="15">
      <c r="B1300" s="324"/>
      <c r="C1300" s="324"/>
      <c r="D1300" s="325"/>
      <c r="E1300" s="326"/>
    </row>
    <row r="1301" spans="2:5" ht="15">
      <c r="B1301" s="324"/>
      <c r="C1301" s="324"/>
      <c r="D1301" s="325"/>
      <c r="E1301" s="326"/>
    </row>
    <row r="1302" spans="2:5" ht="15">
      <c r="B1302" s="324"/>
      <c r="C1302" s="324"/>
      <c r="D1302" s="325"/>
      <c r="E1302" s="326"/>
    </row>
    <row r="1303" spans="2:5" ht="15">
      <c r="B1303" s="324"/>
      <c r="C1303" s="324"/>
      <c r="D1303" s="325"/>
      <c r="E1303" s="326"/>
    </row>
    <row r="1304" spans="2:5" ht="15">
      <c r="B1304" s="324"/>
      <c r="C1304" s="324"/>
      <c r="D1304" s="325"/>
      <c r="E1304" s="326"/>
    </row>
    <row r="1305" spans="2:5" ht="15">
      <c r="B1305" s="324"/>
      <c r="C1305" s="324"/>
      <c r="D1305" s="325"/>
      <c r="E1305" s="326"/>
    </row>
    <row r="1306" spans="2:5" ht="15">
      <c r="B1306" s="324"/>
      <c r="C1306" s="324"/>
      <c r="D1306" s="325"/>
      <c r="E1306" s="326"/>
    </row>
    <row r="1307" spans="2:5" ht="15">
      <c r="B1307" s="324"/>
      <c r="C1307" s="324"/>
      <c r="D1307" s="325"/>
      <c r="E1307" s="326"/>
    </row>
    <row r="1308" spans="2:5" ht="15">
      <c r="B1308" s="324"/>
      <c r="C1308" s="324"/>
      <c r="D1308" s="325"/>
      <c r="E1308" s="326"/>
    </row>
    <row r="1309" spans="2:5" ht="15">
      <c r="B1309" s="324"/>
      <c r="C1309" s="324"/>
      <c r="D1309" s="325"/>
      <c r="E1309" s="326"/>
    </row>
    <row r="1310" spans="2:5" ht="15">
      <c r="B1310" s="324"/>
      <c r="C1310" s="324"/>
      <c r="D1310" s="325"/>
      <c r="E1310" s="326"/>
    </row>
    <row r="1311" spans="2:5" ht="15">
      <c r="B1311" s="324"/>
      <c r="C1311" s="324"/>
      <c r="D1311" s="325"/>
      <c r="E1311" s="326"/>
    </row>
    <row r="1312" spans="2:5" ht="15">
      <c r="B1312" s="324"/>
      <c r="C1312" s="324"/>
      <c r="D1312" s="325"/>
      <c r="E1312" s="326"/>
    </row>
    <row r="1313" spans="2:5" ht="15">
      <c r="B1313" s="324"/>
      <c r="C1313" s="324"/>
      <c r="D1313" s="325"/>
      <c r="E1313" s="326"/>
    </row>
    <row r="1314" spans="2:5" ht="15">
      <c r="B1314" s="324"/>
      <c r="C1314" s="324"/>
      <c r="D1314" s="325"/>
      <c r="E1314" s="326"/>
    </row>
    <row r="1315" spans="2:5" ht="15">
      <c r="B1315" s="324"/>
      <c r="C1315" s="324"/>
      <c r="D1315" s="325"/>
      <c r="E1315" s="326"/>
    </row>
    <row r="1316" spans="2:5" ht="15">
      <c r="B1316" s="324"/>
      <c r="C1316" s="324"/>
      <c r="D1316" s="325"/>
      <c r="E1316" s="326"/>
    </row>
    <row r="1317" spans="2:5" ht="15">
      <c r="B1317" s="324"/>
      <c r="C1317" s="324"/>
      <c r="D1317" s="325"/>
      <c r="E1317" s="326"/>
    </row>
    <row r="1318" spans="2:5" ht="15">
      <c r="B1318" s="324"/>
      <c r="C1318" s="324"/>
      <c r="D1318" s="325"/>
      <c r="E1318" s="326"/>
    </row>
    <row r="1319" spans="2:5" ht="15">
      <c r="B1319" s="324"/>
      <c r="C1319" s="324"/>
      <c r="D1319" s="325"/>
      <c r="E1319" s="326"/>
    </row>
    <row r="1320" spans="2:5" ht="15">
      <c r="B1320" s="324"/>
      <c r="C1320" s="324"/>
      <c r="D1320" s="325"/>
      <c r="E1320" s="326"/>
    </row>
    <row r="1321" spans="2:5" ht="15">
      <c r="B1321" s="324"/>
      <c r="C1321" s="324"/>
      <c r="D1321" s="325"/>
      <c r="E1321" s="326"/>
    </row>
    <row r="1322" spans="2:5" ht="15">
      <c r="B1322" s="324"/>
      <c r="C1322" s="324"/>
      <c r="D1322" s="325"/>
      <c r="E1322" s="326"/>
    </row>
    <row r="1323" spans="2:5" ht="15">
      <c r="B1323" s="324"/>
      <c r="C1323" s="324"/>
      <c r="D1323" s="325"/>
      <c r="E1323" s="326"/>
    </row>
    <row r="1324" spans="2:5" ht="15">
      <c r="B1324" s="324"/>
      <c r="C1324" s="324"/>
      <c r="D1324" s="325"/>
      <c r="E1324" s="326"/>
    </row>
    <row r="1325" spans="2:5" ht="15">
      <c r="B1325" s="324"/>
      <c r="C1325" s="324"/>
      <c r="D1325" s="325"/>
      <c r="E1325" s="326"/>
    </row>
    <row r="1326" spans="2:5" ht="15">
      <c r="B1326" s="324"/>
      <c r="C1326" s="324"/>
      <c r="D1326" s="325"/>
      <c r="E1326" s="326"/>
    </row>
    <row r="1327" spans="2:5" ht="15">
      <c r="B1327" s="324"/>
      <c r="C1327" s="324"/>
      <c r="D1327" s="325"/>
      <c r="E1327" s="326"/>
    </row>
    <row r="1328" spans="2:5" ht="15">
      <c r="B1328" s="324"/>
      <c r="C1328" s="324"/>
      <c r="D1328" s="325"/>
      <c r="E1328" s="326"/>
    </row>
    <row r="1329" spans="2:5" ht="15">
      <c r="B1329" s="324"/>
      <c r="C1329" s="324"/>
      <c r="D1329" s="325"/>
      <c r="E1329" s="326"/>
    </row>
    <row r="1330" spans="2:5" ht="15">
      <c r="B1330" s="324"/>
      <c r="C1330" s="324"/>
      <c r="D1330" s="325"/>
      <c r="E1330" s="326"/>
    </row>
    <row r="1331" spans="2:5" ht="15">
      <c r="B1331" s="324"/>
      <c r="C1331" s="324"/>
      <c r="D1331" s="325"/>
      <c r="E1331" s="326"/>
    </row>
    <row r="1332" spans="2:5" ht="15">
      <c r="B1332" s="324"/>
      <c r="C1332" s="324"/>
      <c r="D1332" s="325"/>
      <c r="E1332" s="326"/>
    </row>
    <row r="1333" spans="2:5" ht="15">
      <c r="B1333" s="324"/>
      <c r="C1333" s="324"/>
      <c r="D1333" s="325"/>
      <c r="E1333" s="326"/>
    </row>
    <row r="1334" spans="2:5" ht="15">
      <c r="B1334" s="324"/>
      <c r="C1334" s="324"/>
      <c r="D1334" s="325"/>
      <c r="E1334" s="326"/>
    </row>
    <row r="1335" spans="2:5" ht="15">
      <c r="B1335" s="324"/>
      <c r="C1335" s="324"/>
      <c r="D1335" s="325"/>
      <c r="E1335" s="326"/>
    </row>
    <row r="1336" spans="2:5" ht="15">
      <c r="B1336" s="324"/>
      <c r="C1336" s="324"/>
      <c r="D1336" s="325"/>
      <c r="E1336" s="326"/>
    </row>
    <row r="1337" spans="2:5" ht="15">
      <c r="B1337" s="324"/>
      <c r="C1337" s="324"/>
      <c r="D1337" s="325"/>
      <c r="E1337" s="326"/>
    </row>
    <row r="1338" spans="2:5" ht="15">
      <c r="B1338" s="324"/>
      <c r="C1338" s="324"/>
      <c r="D1338" s="325"/>
      <c r="E1338" s="326"/>
    </row>
    <row r="1339" spans="2:5" ht="15">
      <c r="B1339" s="324"/>
      <c r="C1339" s="324"/>
      <c r="D1339" s="325"/>
      <c r="E1339" s="326"/>
    </row>
    <row r="1340" spans="2:5" ht="15">
      <c r="B1340" s="324"/>
      <c r="C1340" s="324"/>
      <c r="D1340" s="325"/>
      <c r="E1340" s="326"/>
    </row>
    <row r="1341" spans="2:5" ht="15">
      <c r="B1341" s="324"/>
      <c r="C1341" s="324"/>
      <c r="D1341" s="325"/>
      <c r="E1341" s="326"/>
    </row>
    <row r="1342" spans="2:5" ht="15">
      <c r="B1342" s="324"/>
      <c r="C1342" s="324"/>
      <c r="D1342" s="325"/>
      <c r="E1342" s="326"/>
    </row>
    <row r="1343" spans="2:5" ht="15">
      <c r="B1343" s="324"/>
      <c r="C1343" s="324"/>
      <c r="D1343" s="325"/>
      <c r="E1343" s="326"/>
    </row>
    <row r="1344" spans="2:5" ht="15">
      <c r="B1344" s="324"/>
      <c r="C1344" s="324"/>
      <c r="D1344" s="325"/>
      <c r="E1344" s="326"/>
    </row>
    <row r="1345" spans="2:5" ht="15">
      <c r="B1345" s="324"/>
      <c r="C1345" s="324"/>
      <c r="D1345" s="325"/>
      <c r="E1345" s="326"/>
    </row>
    <row r="1346" spans="2:5" ht="15">
      <c r="B1346" s="324"/>
      <c r="C1346" s="324"/>
      <c r="D1346" s="325"/>
      <c r="E1346" s="326"/>
    </row>
    <row r="1347" spans="2:5" ht="15">
      <c r="B1347" s="324"/>
      <c r="C1347" s="324"/>
      <c r="D1347" s="325"/>
      <c r="E1347" s="326"/>
    </row>
    <row r="1348" spans="2:5" ht="15">
      <c r="B1348" s="324"/>
      <c r="C1348" s="324"/>
      <c r="D1348" s="325"/>
      <c r="E1348" s="326"/>
    </row>
    <row r="1349" spans="2:5" ht="15">
      <c r="B1349" s="324"/>
      <c r="C1349" s="324"/>
      <c r="D1349" s="325"/>
      <c r="E1349" s="326"/>
    </row>
    <row r="1350" spans="2:5" ht="15">
      <c r="B1350" s="324"/>
      <c r="C1350" s="324"/>
      <c r="D1350" s="325"/>
      <c r="E1350" s="326"/>
    </row>
    <row r="1351" spans="2:5" ht="15">
      <c r="B1351" s="324"/>
      <c r="C1351" s="324"/>
      <c r="D1351" s="325"/>
      <c r="E1351" s="326"/>
    </row>
    <row r="1352" spans="2:5" ht="15">
      <c r="B1352" s="324"/>
      <c r="C1352" s="324"/>
      <c r="D1352" s="325"/>
      <c r="E1352" s="326"/>
    </row>
    <row r="1353" spans="2:5" ht="15">
      <c r="B1353" s="324"/>
      <c r="C1353" s="324"/>
      <c r="D1353" s="325"/>
      <c r="E1353" s="326"/>
    </row>
    <row r="1354" spans="2:5" ht="15">
      <c r="B1354" s="324"/>
      <c r="C1354" s="324"/>
      <c r="D1354" s="325"/>
      <c r="E1354" s="326"/>
    </row>
    <row r="1355" spans="2:5" ht="15">
      <c r="B1355" s="324"/>
      <c r="C1355" s="324"/>
      <c r="D1355" s="325"/>
      <c r="E1355" s="326"/>
    </row>
    <row r="1356" spans="2:5" ht="15">
      <c r="B1356" s="324"/>
      <c r="C1356" s="324"/>
      <c r="D1356" s="325"/>
      <c r="E1356" s="326"/>
    </row>
    <row r="1357" spans="2:5" ht="15">
      <c r="B1357" s="324"/>
      <c r="C1357" s="324"/>
      <c r="D1357" s="325"/>
      <c r="E1357" s="326"/>
    </row>
    <row r="1358" spans="2:5" ht="15">
      <c r="B1358" s="324"/>
      <c r="C1358" s="324"/>
      <c r="D1358" s="325"/>
      <c r="E1358" s="326"/>
    </row>
    <row r="1359" spans="2:5" ht="15">
      <c r="B1359" s="324"/>
      <c r="C1359" s="324"/>
      <c r="D1359" s="325"/>
      <c r="E1359" s="326"/>
    </row>
    <row r="1360" spans="2:5" ht="15">
      <c r="B1360" s="324"/>
      <c r="C1360" s="324"/>
      <c r="D1360" s="325"/>
      <c r="E1360" s="326"/>
    </row>
    <row r="1361" spans="2:5" ht="15">
      <c r="B1361" s="324"/>
      <c r="C1361" s="324"/>
      <c r="D1361" s="325"/>
      <c r="E1361" s="326"/>
    </row>
    <row r="1362" spans="2:5" ht="15">
      <c r="B1362" s="324"/>
      <c r="C1362" s="324"/>
      <c r="D1362" s="325"/>
      <c r="E1362" s="326"/>
    </row>
    <row r="1363" spans="2:5" ht="15">
      <c r="B1363" s="324"/>
      <c r="C1363" s="324"/>
      <c r="D1363" s="325"/>
      <c r="E1363" s="326"/>
    </row>
    <row r="1364" spans="2:5" ht="15">
      <c r="B1364" s="324"/>
      <c r="C1364" s="324"/>
      <c r="D1364" s="325"/>
      <c r="E1364" s="326"/>
    </row>
    <row r="1365" spans="2:5" ht="15">
      <c r="B1365" s="324"/>
      <c r="C1365" s="324"/>
      <c r="D1365" s="325"/>
      <c r="E1365" s="326"/>
    </row>
    <row r="1366" spans="2:5" ht="15">
      <c r="B1366" s="324"/>
      <c r="C1366" s="324"/>
      <c r="D1366" s="325"/>
      <c r="E1366" s="326"/>
    </row>
    <row r="1367" spans="2:5" ht="15">
      <c r="B1367" s="324"/>
      <c r="C1367" s="324"/>
      <c r="D1367" s="325"/>
      <c r="E1367" s="326"/>
    </row>
    <row r="1368" spans="2:5" ht="15">
      <c r="B1368" s="324"/>
      <c r="C1368" s="324"/>
      <c r="D1368" s="325"/>
      <c r="E1368" s="326"/>
    </row>
    <row r="1369" spans="2:5" ht="15">
      <c r="B1369" s="324"/>
      <c r="C1369" s="324"/>
      <c r="D1369" s="325"/>
      <c r="E1369" s="326"/>
    </row>
    <row r="1370" spans="2:5" ht="15">
      <c r="B1370" s="324"/>
      <c r="C1370" s="324"/>
      <c r="D1370" s="325"/>
      <c r="E1370" s="326"/>
    </row>
    <row r="1371" spans="2:5" ht="15">
      <c r="B1371" s="324"/>
      <c r="C1371" s="324"/>
      <c r="D1371" s="325"/>
      <c r="E1371" s="326"/>
    </row>
    <row r="1372" spans="2:5" ht="15">
      <c r="B1372" s="324"/>
      <c r="C1372" s="324"/>
      <c r="D1372" s="325"/>
      <c r="E1372" s="326"/>
    </row>
    <row r="1373" spans="2:5" ht="15">
      <c r="B1373" s="324"/>
      <c r="C1373" s="324"/>
      <c r="D1373" s="325"/>
      <c r="E1373" s="326"/>
    </row>
    <row r="1374" spans="2:5" ht="15">
      <c r="B1374" s="324"/>
      <c r="C1374" s="324"/>
      <c r="D1374" s="325"/>
      <c r="E1374" s="326"/>
    </row>
    <row r="1375" spans="2:5" ht="15">
      <c r="B1375" s="324"/>
      <c r="C1375" s="324"/>
      <c r="D1375" s="325"/>
      <c r="E1375" s="326"/>
    </row>
    <row r="1376" spans="2:5" ht="15">
      <c r="B1376" s="324"/>
      <c r="C1376" s="324"/>
      <c r="D1376" s="325"/>
      <c r="E1376" s="326"/>
    </row>
    <row r="1377" spans="2:5" ht="15">
      <c r="B1377" s="324"/>
      <c r="C1377" s="324"/>
      <c r="D1377" s="325"/>
      <c r="E1377" s="326"/>
    </row>
    <row r="1378" spans="2:5" ht="15">
      <c r="B1378" s="324"/>
      <c r="C1378" s="324"/>
      <c r="D1378" s="325"/>
      <c r="E1378" s="326"/>
    </row>
    <row r="1379" spans="2:5" ht="15">
      <c r="B1379" s="324"/>
      <c r="C1379" s="324"/>
      <c r="D1379" s="325"/>
      <c r="E1379" s="326"/>
    </row>
    <row r="1380" spans="2:5" ht="15">
      <c r="B1380" s="324"/>
      <c r="C1380" s="324"/>
      <c r="D1380" s="325"/>
      <c r="E1380" s="326"/>
    </row>
    <row r="1381" spans="2:5" ht="15">
      <c r="B1381" s="324"/>
      <c r="C1381" s="324"/>
      <c r="D1381" s="325"/>
      <c r="E1381" s="326"/>
    </row>
    <row r="1382" spans="2:5" ht="15">
      <c r="B1382" s="324"/>
      <c r="C1382" s="324"/>
      <c r="D1382" s="325"/>
      <c r="E1382" s="326"/>
    </row>
    <row r="1383" spans="2:5" ht="15">
      <c r="B1383" s="324"/>
      <c r="C1383" s="324"/>
      <c r="D1383" s="325"/>
      <c r="E1383" s="326"/>
    </row>
    <row r="1384" spans="2:5" ht="15">
      <c r="B1384" s="324"/>
      <c r="C1384" s="324"/>
      <c r="D1384" s="325"/>
      <c r="E1384" s="326"/>
    </row>
    <row r="1385" spans="2:5" ht="15">
      <c r="B1385" s="324"/>
      <c r="C1385" s="324"/>
      <c r="D1385" s="325"/>
      <c r="E1385" s="326"/>
    </row>
    <row r="1386" spans="2:5" ht="15">
      <c r="B1386" s="324"/>
      <c r="C1386" s="324"/>
      <c r="D1386" s="325"/>
      <c r="E1386" s="326"/>
    </row>
    <row r="1387" spans="2:5" ht="15">
      <c r="B1387" s="324"/>
      <c r="C1387" s="324"/>
      <c r="D1387" s="325"/>
      <c r="E1387" s="326"/>
    </row>
    <row r="1388" spans="2:5" ht="15">
      <c r="B1388" s="324"/>
      <c r="C1388" s="324"/>
      <c r="D1388" s="325"/>
      <c r="E1388" s="326"/>
    </row>
    <row r="1389" spans="2:5" ht="15">
      <c r="B1389" s="324"/>
      <c r="C1389" s="324"/>
      <c r="D1389" s="325"/>
      <c r="E1389" s="326"/>
    </row>
    <row r="1390" spans="2:5" ht="15">
      <c r="B1390" s="324"/>
      <c r="C1390" s="324"/>
      <c r="D1390" s="325"/>
      <c r="E1390" s="326"/>
    </row>
    <row r="1391" spans="2:5" ht="15">
      <c r="B1391" s="324"/>
      <c r="C1391" s="324"/>
      <c r="D1391" s="325"/>
      <c r="E1391" s="326"/>
    </row>
    <row r="1392" spans="2:5" ht="15">
      <c r="B1392" s="324"/>
      <c r="C1392" s="324"/>
      <c r="D1392" s="325"/>
      <c r="E1392" s="326"/>
    </row>
    <row r="1393" spans="2:5" ht="15">
      <c r="B1393" s="324"/>
      <c r="C1393" s="324"/>
      <c r="D1393" s="325"/>
      <c r="E1393" s="326"/>
    </row>
    <row r="1394" spans="2:5" ht="15">
      <c r="B1394" s="324"/>
      <c r="C1394" s="324"/>
      <c r="D1394" s="325"/>
      <c r="E1394" s="326"/>
    </row>
    <row r="1395" spans="2:5" ht="15">
      <c r="B1395" s="324"/>
      <c r="C1395" s="324"/>
      <c r="D1395" s="325"/>
      <c r="E1395" s="326"/>
    </row>
    <row r="1396" spans="2:5" ht="15">
      <c r="B1396" s="324"/>
      <c r="C1396" s="324"/>
      <c r="D1396" s="325"/>
      <c r="E1396" s="326"/>
    </row>
    <row r="1397" spans="2:5" ht="15">
      <c r="B1397" s="324"/>
      <c r="C1397" s="324"/>
      <c r="D1397" s="325"/>
      <c r="E1397" s="326"/>
    </row>
    <row r="1398" spans="2:5" ht="15">
      <c r="B1398" s="324"/>
      <c r="C1398" s="324"/>
      <c r="D1398" s="325"/>
      <c r="E1398" s="326"/>
    </row>
    <row r="1399" spans="2:5" ht="15">
      <c r="B1399" s="324"/>
      <c r="C1399" s="324"/>
      <c r="D1399" s="325"/>
      <c r="E1399" s="326"/>
    </row>
    <row r="1400" spans="2:5" ht="15">
      <c r="B1400" s="324"/>
      <c r="C1400" s="324"/>
      <c r="D1400" s="325"/>
      <c r="E1400" s="326"/>
    </row>
    <row r="1401" spans="2:5" ht="15">
      <c r="B1401" s="324"/>
      <c r="C1401" s="324"/>
      <c r="D1401" s="325"/>
      <c r="E1401" s="326"/>
    </row>
    <row r="1402" spans="2:5" ht="15">
      <c r="B1402" s="324"/>
      <c r="C1402" s="324"/>
      <c r="D1402" s="325"/>
      <c r="E1402" s="326"/>
    </row>
    <row r="1403" spans="2:5" ht="15">
      <c r="B1403" s="324"/>
      <c r="C1403" s="324"/>
      <c r="D1403" s="325"/>
      <c r="E1403" s="326"/>
    </row>
    <row r="1404" spans="2:5" ht="15">
      <c r="B1404" s="324"/>
      <c r="C1404" s="324"/>
      <c r="D1404" s="325"/>
      <c r="E1404" s="326"/>
    </row>
    <row r="1405" spans="2:5" ht="15">
      <c r="B1405" s="324"/>
      <c r="C1405" s="324"/>
      <c r="D1405" s="325"/>
      <c r="E1405" s="326"/>
    </row>
    <row r="1406" spans="2:5" ht="15">
      <c r="B1406" s="324"/>
      <c r="C1406" s="324"/>
      <c r="D1406" s="325"/>
      <c r="E1406" s="326"/>
    </row>
    <row r="1407" spans="2:5" ht="15">
      <c r="B1407" s="324"/>
      <c r="C1407" s="324"/>
      <c r="D1407" s="325"/>
      <c r="E1407" s="326"/>
    </row>
    <row r="1408" spans="2:5" ht="15">
      <c r="B1408" s="324"/>
      <c r="C1408" s="324"/>
      <c r="D1408" s="325"/>
      <c r="E1408" s="326"/>
    </row>
    <row r="1409" spans="2:5" ht="15">
      <c r="B1409" s="324"/>
      <c r="C1409" s="324"/>
      <c r="D1409" s="325"/>
      <c r="E1409" s="326"/>
    </row>
    <row r="1410" spans="2:5" ht="15">
      <c r="B1410" s="324"/>
      <c r="C1410" s="324"/>
      <c r="D1410" s="325"/>
      <c r="E1410" s="326"/>
    </row>
    <row r="1411" spans="2:5" ht="15">
      <c r="B1411" s="324"/>
      <c r="C1411" s="324"/>
      <c r="D1411" s="325"/>
      <c r="E1411" s="326"/>
    </row>
    <row r="1412" spans="2:5" ht="15">
      <c r="B1412" s="324"/>
      <c r="C1412" s="324"/>
      <c r="D1412" s="325"/>
      <c r="E1412" s="326"/>
    </row>
    <row r="1413" spans="2:5" ht="15">
      <c r="B1413" s="324"/>
      <c r="C1413" s="324"/>
      <c r="D1413" s="325"/>
      <c r="E1413" s="326"/>
    </row>
    <row r="1414" spans="2:5" ht="15">
      <c r="B1414" s="324"/>
      <c r="C1414" s="324"/>
      <c r="D1414" s="325"/>
      <c r="E1414" s="326"/>
    </row>
    <row r="1415" spans="2:5" ht="15">
      <c r="B1415" s="324"/>
      <c r="C1415" s="324"/>
      <c r="D1415" s="325"/>
      <c r="E1415" s="326"/>
    </row>
    <row r="1416" spans="2:5" ht="15">
      <c r="B1416" s="324"/>
      <c r="C1416" s="324"/>
      <c r="D1416" s="325"/>
      <c r="E1416" s="326"/>
    </row>
    <row r="1417" spans="2:5" ht="15">
      <c r="B1417" s="324"/>
      <c r="C1417" s="324"/>
      <c r="D1417" s="325"/>
      <c r="E1417" s="326"/>
    </row>
    <row r="1418" spans="2:5" ht="15">
      <c r="B1418" s="324"/>
      <c r="C1418" s="324"/>
      <c r="D1418" s="325"/>
      <c r="E1418" s="326"/>
    </row>
    <row r="1419" spans="2:5" ht="15">
      <c r="B1419" s="324"/>
      <c r="C1419" s="324"/>
      <c r="D1419" s="325"/>
      <c r="E1419" s="326"/>
    </row>
    <row r="1420" spans="2:5" ht="15">
      <c r="B1420" s="324"/>
      <c r="C1420" s="324"/>
      <c r="D1420" s="325"/>
      <c r="E1420" s="326"/>
    </row>
    <row r="1421" spans="2:5" ht="15">
      <c r="B1421" s="324"/>
      <c r="C1421" s="324"/>
      <c r="D1421" s="325"/>
      <c r="E1421" s="326"/>
    </row>
    <row r="1422" spans="2:5" ht="15">
      <c r="B1422" s="324"/>
      <c r="C1422" s="324"/>
      <c r="D1422" s="325"/>
      <c r="E1422" s="326"/>
    </row>
    <row r="1423" spans="2:5" ht="15">
      <c r="B1423" s="324"/>
      <c r="C1423" s="324"/>
      <c r="D1423" s="325"/>
      <c r="E1423" s="326"/>
    </row>
    <row r="1424" spans="2:5" ht="15">
      <c r="B1424" s="324"/>
      <c r="C1424" s="324"/>
      <c r="D1424" s="325"/>
      <c r="E1424" s="326"/>
    </row>
    <row r="1425" spans="2:5" ht="15">
      <c r="B1425" s="324"/>
      <c r="C1425" s="324"/>
      <c r="D1425" s="325"/>
      <c r="E1425" s="326"/>
    </row>
    <row r="1426" spans="2:5" ht="15">
      <c r="B1426" s="324"/>
      <c r="C1426" s="324"/>
      <c r="D1426" s="325"/>
      <c r="E1426" s="326"/>
    </row>
    <row r="1427" spans="2:5" ht="15">
      <c r="B1427" s="324"/>
      <c r="C1427" s="324"/>
      <c r="D1427" s="325"/>
      <c r="E1427" s="326"/>
    </row>
    <row r="1428" spans="2:5" ht="15">
      <c r="B1428" s="324"/>
      <c r="C1428" s="324"/>
      <c r="D1428" s="325"/>
      <c r="E1428" s="326"/>
    </row>
    <row r="1429" spans="2:5" ht="15">
      <c r="B1429" s="324"/>
      <c r="C1429" s="324"/>
      <c r="D1429" s="325"/>
      <c r="E1429" s="326"/>
    </row>
    <row r="1430" spans="2:5" ht="15">
      <c r="B1430" s="324"/>
      <c r="C1430" s="324"/>
      <c r="D1430" s="325"/>
      <c r="E1430" s="326"/>
    </row>
    <row r="1431" spans="2:5" ht="15">
      <c r="B1431" s="324"/>
      <c r="C1431" s="324"/>
      <c r="D1431" s="325"/>
      <c r="E1431" s="326"/>
    </row>
    <row r="1432" spans="2:5" ht="15">
      <c r="B1432" s="324"/>
      <c r="C1432" s="324"/>
      <c r="D1432" s="325"/>
      <c r="E1432" s="326"/>
    </row>
    <row r="1433" spans="2:5" ht="15">
      <c r="B1433" s="324"/>
      <c r="C1433" s="324"/>
      <c r="D1433" s="325"/>
      <c r="E1433" s="326"/>
    </row>
    <row r="1434" spans="2:5" ht="15">
      <c r="B1434" s="324"/>
      <c r="C1434" s="324"/>
      <c r="D1434" s="325"/>
      <c r="E1434" s="326"/>
    </row>
    <row r="1435" spans="2:5" ht="15">
      <c r="B1435" s="324"/>
      <c r="C1435" s="324"/>
      <c r="D1435" s="325"/>
      <c r="E1435" s="326"/>
    </row>
    <row r="1436" spans="2:5" ht="15">
      <c r="B1436" s="324"/>
      <c r="C1436" s="324"/>
      <c r="D1436" s="325"/>
      <c r="E1436" s="326"/>
    </row>
    <row r="1437" spans="2:5" ht="15">
      <c r="B1437" s="324"/>
      <c r="C1437" s="324"/>
      <c r="D1437" s="325"/>
      <c r="E1437" s="326"/>
    </row>
    <row r="1438" spans="2:5" ht="15">
      <c r="B1438" s="324"/>
      <c r="C1438" s="324"/>
      <c r="D1438" s="325"/>
      <c r="E1438" s="326"/>
    </row>
    <row r="1439" spans="2:5" ht="15">
      <c r="B1439" s="324"/>
      <c r="C1439" s="324"/>
      <c r="D1439" s="325"/>
      <c r="E1439" s="326"/>
    </row>
    <row r="1440" spans="2:5" ht="15">
      <c r="B1440" s="324"/>
      <c r="C1440" s="324"/>
      <c r="D1440" s="325"/>
      <c r="E1440" s="326"/>
    </row>
    <row r="1441" spans="2:5" ht="15">
      <c r="B1441" s="324"/>
      <c r="C1441" s="324"/>
      <c r="D1441" s="325"/>
      <c r="E1441" s="326"/>
    </row>
    <row r="1442" spans="2:5" ht="15">
      <c r="B1442" s="324"/>
      <c r="C1442" s="324"/>
      <c r="D1442" s="325"/>
      <c r="E1442" s="326"/>
    </row>
    <row r="1443" spans="2:5" ht="15">
      <c r="B1443" s="324"/>
      <c r="C1443" s="324"/>
      <c r="D1443" s="325"/>
      <c r="E1443" s="326"/>
    </row>
    <row r="1444" spans="2:5" ht="15">
      <c r="B1444" s="324"/>
      <c r="C1444" s="324"/>
      <c r="D1444" s="325"/>
      <c r="E1444" s="326"/>
    </row>
    <row r="1445" spans="2:5" ht="15">
      <c r="B1445" s="324"/>
      <c r="C1445" s="324"/>
      <c r="D1445" s="325"/>
      <c r="E1445" s="326"/>
    </row>
    <row r="1446" spans="2:5" ht="15">
      <c r="B1446" s="324"/>
      <c r="C1446" s="324"/>
      <c r="D1446" s="325"/>
      <c r="E1446" s="326"/>
    </row>
    <row r="1447" spans="2:5" ht="15">
      <c r="B1447" s="324"/>
      <c r="C1447" s="324"/>
      <c r="D1447" s="325"/>
      <c r="E1447" s="326"/>
    </row>
    <row r="1448" spans="2:5" ht="15">
      <c r="B1448" s="324"/>
      <c r="C1448" s="324"/>
      <c r="D1448" s="325"/>
      <c r="E1448" s="326"/>
    </row>
    <row r="1449" spans="2:5" ht="15">
      <c r="B1449" s="324"/>
      <c r="C1449" s="324"/>
      <c r="D1449" s="325"/>
      <c r="E1449" s="326"/>
    </row>
    <row r="1450" spans="2:5" ht="15">
      <c r="B1450" s="324"/>
      <c r="C1450" s="324"/>
      <c r="D1450" s="325"/>
      <c r="E1450" s="326"/>
    </row>
    <row r="1451" spans="2:5" ht="15">
      <c r="B1451" s="324"/>
      <c r="C1451" s="324"/>
      <c r="D1451" s="325"/>
      <c r="E1451" s="326"/>
    </row>
    <row r="1452" spans="2:5" ht="15">
      <c r="B1452" s="324"/>
      <c r="C1452" s="324"/>
      <c r="D1452" s="325"/>
      <c r="E1452" s="326"/>
    </row>
    <row r="1453" spans="2:5" ht="15">
      <c r="B1453" s="324"/>
      <c r="C1453" s="324"/>
      <c r="D1453" s="325"/>
      <c r="E1453" s="326"/>
    </row>
    <row r="1454" spans="2:5" ht="15">
      <c r="B1454" s="324"/>
      <c r="C1454" s="324"/>
      <c r="D1454" s="325"/>
      <c r="E1454" s="326"/>
    </row>
    <row r="1455" spans="2:5" ht="15">
      <c r="B1455" s="324"/>
      <c r="C1455" s="324"/>
      <c r="D1455" s="325"/>
      <c r="E1455" s="326"/>
    </row>
    <row r="1456" spans="2:5" ht="15">
      <c r="B1456" s="324"/>
      <c r="C1456" s="324"/>
      <c r="D1456" s="325"/>
      <c r="E1456" s="326"/>
    </row>
    <row r="1457" spans="2:5" ht="15">
      <c r="B1457" s="324"/>
      <c r="C1457" s="324"/>
      <c r="D1457" s="325"/>
      <c r="E1457" s="326"/>
    </row>
    <row r="1458" spans="2:5" ht="15">
      <c r="B1458" s="324"/>
      <c r="C1458" s="324"/>
      <c r="D1458" s="325"/>
      <c r="E1458" s="326"/>
    </row>
    <row r="1459" spans="2:5" ht="15">
      <c r="B1459" s="324"/>
      <c r="C1459" s="324"/>
      <c r="D1459" s="325"/>
      <c r="E1459" s="326"/>
    </row>
    <row r="1460" spans="2:5" ht="15">
      <c r="B1460" s="324"/>
      <c r="C1460" s="324"/>
      <c r="D1460" s="325"/>
      <c r="E1460" s="326"/>
    </row>
    <row r="1461" spans="2:5" ht="15">
      <c r="B1461" s="324"/>
      <c r="C1461" s="324"/>
      <c r="D1461" s="325"/>
      <c r="E1461" s="326"/>
    </row>
    <row r="1462" spans="2:5" ht="15">
      <c r="B1462" s="324"/>
      <c r="C1462" s="324"/>
      <c r="D1462" s="325"/>
      <c r="E1462" s="326"/>
    </row>
    <row r="1463" spans="2:5" ht="15">
      <c r="B1463" s="324"/>
      <c r="C1463" s="324"/>
      <c r="D1463" s="325"/>
      <c r="E1463" s="326"/>
    </row>
    <row r="1464" spans="2:5" ht="15">
      <c r="B1464" s="324"/>
      <c r="C1464" s="324"/>
      <c r="D1464" s="325"/>
      <c r="E1464" s="326"/>
    </row>
    <row r="1465" spans="2:5" ht="15">
      <c r="B1465" s="324"/>
      <c r="C1465" s="324"/>
      <c r="D1465" s="325"/>
      <c r="E1465" s="326"/>
    </row>
    <row r="1466" spans="2:5" ht="15">
      <c r="B1466" s="324"/>
      <c r="C1466" s="324"/>
      <c r="D1466" s="325"/>
      <c r="E1466" s="326"/>
    </row>
    <row r="1467" spans="2:5" ht="15">
      <c r="B1467" s="324"/>
      <c r="C1467" s="324"/>
      <c r="D1467" s="325"/>
      <c r="E1467" s="326"/>
    </row>
    <row r="1468" spans="2:5" ht="15">
      <c r="B1468" s="324"/>
      <c r="C1468" s="324"/>
      <c r="D1468" s="325"/>
      <c r="E1468" s="326"/>
    </row>
    <row r="1469" spans="2:5" ht="15">
      <c r="B1469" s="324"/>
      <c r="C1469" s="324"/>
      <c r="D1469" s="325"/>
      <c r="E1469" s="326"/>
    </row>
    <row r="1470" spans="2:5" ht="15">
      <c r="B1470" s="324"/>
      <c r="C1470" s="324"/>
      <c r="D1470" s="325"/>
      <c r="E1470" s="326"/>
    </row>
    <row r="1471" spans="2:5" ht="15">
      <c r="B1471" s="324"/>
      <c r="C1471" s="324"/>
      <c r="D1471" s="325"/>
      <c r="E1471" s="326"/>
    </row>
    <row r="1472" spans="2:5" ht="15">
      <c r="B1472" s="324"/>
      <c r="C1472" s="324"/>
      <c r="D1472" s="325"/>
      <c r="E1472" s="326"/>
    </row>
    <row r="1473" spans="2:5" ht="15">
      <c r="B1473" s="324"/>
      <c r="C1473" s="324"/>
      <c r="D1473" s="325"/>
      <c r="E1473" s="326"/>
    </row>
    <row r="1474" spans="2:5" ht="15">
      <c r="B1474" s="324"/>
      <c r="C1474" s="324"/>
      <c r="D1474" s="325"/>
      <c r="E1474" s="326"/>
    </row>
    <row r="1475" spans="2:5" ht="15">
      <c r="B1475" s="324"/>
      <c r="C1475" s="324"/>
      <c r="D1475" s="325"/>
      <c r="E1475" s="326"/>
    </row>
    <row r="1476" spans="2:5" ht="15">
      <c r="B1476" s="324"/>
      <c r="C1476" s="324"/>
      <c r="D1476" s="325"/>
      <c r="E1476" s="326"/>
    </row>
    <row r="1477" spans="2:5" ht="15">
      <c r="B1477" s="324"/>
      <c r="C1477" s="324"/>
      <c r="D1477" s="325"/>
      <c r="E1477" s="326"/>
    </row>
    <row r="1478" spans="2:5" ht="15">
      <c r="B1478" s="324"/>
      <c r="C1478" s="324"/>
      <c r="D1478" s="325"/>
      <c r="E1478" s="326"/>
    </row>
    <row r="1479" spans="2:5" ht="15">
      <c r="B1479" s="324"/>
      <c r="C1479" s="324"/>
      <c r="D1479" s="325"/>
      <c r="E1479" s="326"/>
    </row>
    <row r="1480" spans="2:5" ht="15">
      <c r="B1480" s="324"/>
      <c r="C1480" s="324"/>
      <c r="D1480" s="325"/>
      <c r="E1480" s="326"/>
    </row>
    <row r="1481" spans="2:5" ht="15">
      <c r="B1481" s="324"/>
      <c r="C1481" s="324"/>
      <c r="D1481" s="325"/>
      <c r="E1481" s="326"/>
    </row>
    <row r="1482" spans="2:5" ht="15">
      <c r="B1482" s="324"/>
      <c r="C1482" s="324"/>
      <c r="D1482" s="325"/>
      <c r="E1482" s="326"/>
    </row>
    <row r="1483" spans="2:5" ht="15">
      <c r="B1483" s="324"/>
      <c r="C1483" s="324"/>
      <c r="D1483" s="325"/>
      <c r="E1483" s="326"/>
    </row>
    <row r="1484" spans="2:5" ht="15">
      <c r="B1484" s="324"/>
      <c r="C1484" s="324"/>
      <c r="D1484" s="325"/>
      <c r="E1484" s="326"/>
    </row>
    <row r="1485" spans="2:5" ht="15">
      <c r="B1485" s="324"/>
      <c r="C1485" s="324"/>
      <c r="D1485" s="325"/>
      <c r="E1485" s="326"/>
    </row>
    <row r="1486" spans="2:5" ht="15">
      <c r="B1486" s="324"/>
      <c r="C1486" s="324"/>
      <c r="D1486" s="325"/>
      <c r="E1486" s="326"/>
    </row>
    <row r="1487" spans="2:5" ht="15">
      <c r="B1487" s="324"/>
      <c r="C1487" s="324"/>
      <c r="D1487" s="325"/>
      <c r="E1487" s="326"/>
    </row>
    <row r="1488" spans="2:5" ht="15">
      <c r="B1488" s="324"/>
      <c r="C1488" s="324"/>
      <c r="D1488" s="325"/>
      <c r="E1488" s="326"/>
    </row>
    <row r="1489" spans="2:5" ht="15">
      <c r="B1489" s="324"/>
      <c r="C1489" s="324"/>
      <c r="D1489" s="325"/>
      <c r="E1489" s="326"/>
    </row>
    <row r="1490" spans="2:5" ht="15">
      <c r="B1490" s="324"/>
      <c r="C1490" s="324"/>
      <c r="D1490" s="325"/>
      <c r="E1490" s="326"/>
    </row>
    <row r="1491" spans="2:5" ht="15">
      <c r="B1491" s="324"/>
      <c r="C1491" s="324"/>
      <c r="D1491" s="325"/>
      <c r="E1491" s="326"/>
    </row>
    <row r="1492" spans="2:5" ht="15">
      <c r="B1492" s="324"/>
      <c r="C1492" s="324"/>
      <c r="D1492" s="325"/>
      <c r="E1492" s="326"/>
    </row>
    <row r="1493" spans="2:5" ht="15">
      <c r="B1493" s="324"/>
      <c r="C1493" s="324"/>
      <c r="D1493" s="325"/>
      <c r="E1493" s="326"/>
    </row>
    <row r="1494" spans="2:5" ht="15">
      <c r="B1494" s="324"/>
      <c r="C1494" s="324"/>
      <c r="D1494" s="325"/>
      <c r="E1494" s="326"/>
    </row>
    <row r="1495" spans="2:5" ht="15">
      <c r="B1495" s="324"/>
      <c r="C1495" s="324"/>
      <c r="D1495" s="325"/>
      <c r="E1495" s="326"/>
    </row>
    <row r="1496" spans="2:5" ht="15">
      <c r="B1496" s="324"/>
      <c r="C1496" s="324"/>
      <c r="D1496" s="325"/>
      <c r="E1496" s="326"/>
    </row>
    <row r="1497" spans="2:5" ht="15">
      <c r="B1497" s="324"/>
      <c r="C1497" s="324"/>
      <c r="D1497" s="325"/>
      <c r="E1497" s="326"/>
    </row>
    <row r="1498" spans="2:5" ht="15">
      <c r="B1498" s="324"/>
      <c r="C1498" s="324"/>
      <c r="D1498" s="325"/>
      <c r="E1498" s="326"/>
    </row>
    <row r="1499" spans="2:5" ht="15">
      <c r="B1499" s="324"/>
      <c r="C1499" s="324"/>
      <c r="D1499" s="325"/>
      <c r="E1499" s="326"/>
    </row>
    <row r="1500" spans="2:5" ht="15">
      <c r="B1500" s="324"/>
      <c r="C1500" s="324"/>
      <c r="D1500" s="325"/>
      <c r="E1500" s="326"/>
    </row>
    <row r="1501" spans="2:5" ht="15">
      <c r="B1501" s="324"/>
      <c r="C1501" s="324"/>
      <c r="D1501" s="325"/>
      <c r="E1501" s="326"/>
    </row>
    <row r="1502" spans="2:5" ht="15">
      <c r="B1502" s="324"/>
      <c r="C1502" s="324"/>
      <c r="D1502" s="325"/>
      <c r="E1502" s="326"/>
    </row>
    <row r="1503" spans="2:5" ht="15">
      <c r="B1503" s="324"/>
      <c r="C1503" s="324"/>
      <c r="D1503" s="325"/>
      <c r="E1503" s="326"/>
    </row>
    <row r="1504" spans="2:5" ht="15">
      <c r="B1504" s="324"/>
      <c r="C1504" s="324"/>
      <c r="D1504" s="325"/>
      <c r="E1504" s="326"/>
    </row>
    <row r="1505" spans="2:5" ht="15">
      <c r="B1505" s="324"/>
      <c r="C1505" s="324"/>
      <c r="D1505" s="325"/>
      <c r="E1505" s="326"/>
    </row>
    <row r="1506" spans="2:5" ht="15">
      <c r="B1506" s="324"/>
      <c r="C1506" s="324"/>
      <c r="D1506" s="325"/>
      <c r="E1506" s="326"/>
    </row>
    <row r="1507" spans="2:5" ht="15">
      <c r="B1507" s="324"/>
      <c r="C1507" s="324"/>
      <c r="D1507" s="325"/>
      <c r="E1507" s="326"/>
    </row>
    <row r="1508" spans="2:5" ht="15">
      <c r="B1508" s="324"/>
      <c r="C1508" s="324"/>
      <c r="D1508" s="325"/>
      <c r="E1508" s="326"/>
    </row>
    <row r="1509" spans="2:5" ht="15">
      <c r="B1509" s="324"/>
      <c r="C1509" s="324"/>
      <c r="D1509" s="325"/>
      <c r="E1509" s="326"/>
    </row>
    <row r="1510" spans="2:5" ht="15">
      <c r="B1510" s="324"/>
      <c r="C1510" s="324"/>
      <c r="D1510" s="325"/>
      <c r="E1510" s="326"/>
    </row>
    <row r="1511" spans="2:5" ht="15">
      <c r="B1511" s="324"/>
      <c r="C1511" s="324"/>
      <c r="D1511" s="325"/>
      <c r="E1511" s="326"/>
    </row>
    <row r="1512" spans="2:5" ht="15">
      <c r="B1512" s="324"/>
      <c r="C1512" s="324"/>
      <c r="D1512" s="325"/>
      <c r="E1512" s="326"/>
    </row>
    <row r="1513" spans="2:5" ht="15">
      <c r="B1513" s="324"/>
      <c r="C1513" s="324"/>
      <c r="D1513" s="325"/>
      <c r="E1513" s="326"/>
    </row>
    <row r="1514" spans="2:5" ht="15">
      <c r="B1514" s="324"/>
      <c r="C1514" s="324"/>
      <c r="D1514" s="325"/>
      <c r="E1514" s="326"/>
    </row>
    <row r="1515" spans="2:5" ht="15">
      <c r="B1515" s="324"/>
      <c r="C1515" s="324"/>
      <c r="D1515" s="325"/>
      <c r="E1515" s="326"/>
    </row>
    <row r="1516" spans="2:5" ht="15">
      <c r="B1516" s="324"/>
      <c r="C1516" s="324"/>
      <c r="D1516" s="325"/>
      <c r="E1516" s="326"/>
    </row>
    <row r="1517" spans="2:5" ht="15">
      <c r="B1517" s="324"/>
      <c r="C1517" s="324"/>
      <c r="D1517" s="325"/>
      <c r="E1517" s="326"/>
    </row>
    <row r="1518" spans="2:5" ht="15">
      <c r="B1518" s="324"/>
      <c r="C1518" s="324"/>
      <c r="D1518" s="325"/>
      <c r="E1518" s="326"/>
    </row>
    <row r="1519" spans="2:5" ht="15">
      <c r="B1519" s="324"/>
      <c r="C1519" s="324"/>
      <c r="D1519" s="325"/>
      <c r="E1519" s="326"/>
    </row>
    <row r="1520" spans="2:5" ht="15">
      <c r="B1520" s="324"/>
      <c r="C1520" s="324"/>
      <c r="D1520" s="325"/>
      <c r="E1520" s="326"/>
    </row>
    <row r="1521" spans="2:5" ht="15">
      <c r="B1521" s="324"/>
      <c r="C1521" s="324"/>
      <c r="D1521" s="325"/>
      <c r="E1521" s="326"/>
    </row>
    <row r="1522" spans="2:5" ht="15">
      <c r="B1522" s="324"/>
      <c r="C1522" s="324"/>
      <c r="D1522" s="325"/>
      <c r="E1522" s="326"/>
    </row>
    <row r="1523" spans="2:5" ht="15">
      <c r="B1523" s="324"/>
      <c r="C1523" s="324"/>
      <c r="D1523" s="325"/>
      <c r="E1523" s="326"/>
    </row>
    <row r="1524" spans="2:5" ht="15">
      <c r="B1524" s="324"/>
      <c r="C1524" s="324"/>
      <c r="D1524" s="325"/>
      <c r="E1524" s="326"/>
    </row>
    <row r="1525" spans="2:5" ht="15">
      <c r="B1525" s="324"/>
      <c r="C1525" s="324"/>
      <c r="D1525" s="325"/>
      <c r="E1525" s="326"/>
    </row>
    <row r="1526" spans="2:5" ht="15">
      <c r="B1526" s="324"/>
      <c r="C1526" s="324"/>
      <c r="D1526" s="325"/>
      <c r="E1526" s="326"/>
    </row>
    <row r="1527" spans="2:5" ht="15">
      <c r="B1527" s="324"/>
      <c r="C1527" s="324"/>
      <c r="D1527" s="325"/>
      <c r="E1527" s="326"/>
    </row>
    <row r="1528" spans="2:5" ht="15">
      <c r="B1528" s="324"/>
      <c r="C1528" s="324"/>
      <c r="D1528" s="325"/>
      <c r="E1528" s="326"/>
    </row>
    <row r="1529" spans="2:5" ht="15">
      <c r="B1529" s="324"/>
      <c r="C1529" s="324"/>
      <c r="D1529" s="325"/>
      <c r="E1529" s="326"/>
    </row>
    <row r="1530" spans="2:5" ht="15">
      <c r="B1530" s="324"/>
      <c r="C1530" s="324"/>
      <c r="D1530" s="325"/>
      <c r="E1530" s="326"/>
    </row>
    <row r="1531" spans="2:5" ht="15">
      <c r="B1531" s="324"/>
      <c r="C1531" s="324"/>
      <c r="D1531" s="325"/>
      <c r="E1531" s="326"/>
    </row>
    <row r="1532" spans="2:5" ht="15">
      <c r="B1532" s="324"/>
      <c r="C1532" s="324"/>
      <c r="D1532" s="325"/>
      <c r="E1532" s="326"/>
    </row>
    <row r="1533" spans="2:5" ht="15">
      <c r="B1533" s="324"/>
      <c r="C1533" s="324"/>
      <c r="D1533" s="325"/>
      <c r="E1533" s="326"/>
    </row>
    <row r="1534" spans="2:5" ht="15">
      <c r="B1534" s="324"/>
      <c r="C1534" s="324"/>
      <c r="D1534" s="325"/>
      <c r="E1534" s="326"/>
    </row>
    <row r="1535" spans="2:5" ht="15">
      <c r="B1535" s="324"/>
      <c r="C1535" s="324"/>
      <c r="D1535" s="325"/>
      <c r="E1535" s="326"/>
    </row>
    <row r="1536" spans="2:5" ht="15">
      <c r="B1536" s="324"/>
      <c r="C1536" s="324"/>
      <c r="D1536" s="325"/>
      <c r="E1536" s="326"/>
    </row>
    <row r="1537" spans="2:5" ht="15">
      <c r="B1537" s="324"/>
      <c r="C1537" s="324"/>
      <c r="D1537" s="325"/>
      <c r="E1537" s="326"/>
    </row>
    <row r="1538" spans="2:5" ht="15">
      <c r="B1538" s="324"/>
      <c r="C1538" s="324"/>
      <c r="D1538" s="325"/>
      <c r="E1538" s="326"/>
    </row>
    <row r="1539" spans="2:5" ht="15">
      <c r="B1539" s="324"/>
      <c r="C1539" s="324"/>
      <c r="D1539" s="325"/>
      <c r="E1539" s="326"/>
    </row>
    <row r="1540" spans="2:5" ht="15">
      <c r="B1540" s="324"/>
      <c r="C1540" s="324"/>
      <c r="D1540" s="325"/>
      <c r="E1540" s="326"/>
    </row>
    <row r="1541" spans="2:5" ht="15">
      <c r="B1541" s="324"/>
      <c r="C1541" s="324"/>
      <c r="D1541" s="325"/>
      <c r="E1541" s="326"/>
    </row>
    <row r="1542" spans="2:5" ht="15">
      <c r="B1542" s="324"/>
      <c r="C1542" s="324"/>
      <c r="D1542" s="325"/>
      <c r="E1542" s="326"/>
    </row>
    <row r="1543" spans="2:5" ht="15">
      <c r="B1543" s="324"/>
      <c r="C1543" s="324"/>
      <c r="D1543" s="325"/>
      <c r="E1543" s="326"/>
    </row>
    <row r="1544" spans="2:5" ht="15">
      <c r="B1544" s="324"/>
      <c r="C1544" s="324"/>
      <c r="D1544" s="325"/>
      <c r="E1544" s="326"/>
    </row>
    <row r="1545" spans="2:5" ht="15">
      <c r="B1545" s="324"/>
      <c r="C1545" s="324"/>
      <c r="D1545" s="325"/>
      <c r="E1545" s="326"/>
    </row>
    <row r="1546" spans="2:5" ht="15">
      <c r="B1546" s="324"/>
      <c r="C1546" s="324"/>
      <c r="D1546" s="325"/>
      <c r="E1546" s="326"/>
    </row>
    <row r="1547" spans="2:5" ht="15">
      <c r="B1547" s="324"/>
      <c r="C1547" s="324"/>
      <c r="D1547" s="325"/>
      <c r="E1547" s="326"/>
    </row>
    <row r="1548" spans="2:5" ht="15">
      <c r="B1548" s="324"/>
      <c r="C1548" s="324"/>
      <c r="D1548" s="325"/>
      <c r="E1548" s="326"/>
    </row>
    <row r="1549" spans="2:5" ht="15">
      <c r="B1549" s="324"/>
      <c r="C1549" s="324"/>
      <c r="D1549" s="325"/>
      <c r="E1549" s="326"/>
    </row>
    <row r="1550" spans="2:5" ht="15">
      <c r="B1550" s="324"/>
      <c r="C1550" s="324"/>
      <c r="D1550" s="325"/>
      <c r="E1550" s="326"/>
    </row>
    <row r="1551" spans="2:5" ht="15">
      <c r="B1551" s="324"/>
      <c r="C1551" s="324"/>
      <c r="D1551" s="325"/>
      <c r="E1551" s="326"/>
    </row>
    <row r="1552" spans="2:5" ht="15">
      <c r="B1552" s="324"/>
      <c r="C1552" s="324"/>
      <c r="D1552" s="325"/>
      <c r="E1552" s="326"/>
    </row>
    <row r="1553" spans="2:5" ht="15">
      <c r="B1553" s="324"/>
      <c r="C1553" s="324"/>
      <c r="D1553" s="325"/>
      <c r="E1553" s="326"/>
    </row>
    <row r="1554" spans="2:5" ht="15">
      <c r="B1554" s="324"/>
      <c r="C1554" s="324"/>
      <c r="D1554" s="325"/>
      <c r="E1554" s="326"/>
    </row>
    <row r="1555" spans="2:5" ht="15">
      <c r="B1555" s="324"/>
      <c r="C1555" s="324"/>
      <c r="D1555" s="325"/>
      <c r="E1555" s="326"/>
    </row>
    <row r="1556" spans="2:5" ht="15">
      <c r="B1556" s="324"/>
      <c r="C1556" s="324"/>
      <c r="D1556" s="325"/>
      <c r="E1556" s="326"/>
    </row>
    <row r="1557" spans="2:5" ht="15">
      <c r="B1557" s="324"/>
      <c r="C1557" s="324"/>
      <c r="D1557" s="325"/>
      <c r="E1557" s="326"/>
    </row>
    <row r="1558" spans="2:5" ht="15">
      <c r="B1558" s="324"/>
      <c r="C1558" s="324"/>
      <c r="D1558" s="325"/>
      <c r="E1558" s="326"/>
    </row>
    <row r="1559" spans="2:5" ht="15">
      <c r="B1559" s="324"/>
      <c r="C1559" s="324"/>
      <c r="D1559" s="325"/>
      <c r="E1559" s="326"/>
    </row>
    <row r="1560" spans="2:5" ht="15">
      <c r="B1560" s="324"/>
      <c r="C1560" s="324"/>
      <c r="D1560" s="325"/>
      <c r="E1560" s="326"/>
    </row>
    <row r="1561" spans="2:5" ht="15">
      <c r="B1561" s="324"/>
      <c r="C1561" s="324"/>
      <c r="D1561" s="325"/>
      <c r="E1561" s="326"/>
    </row>
    <row r="1562" spans="2:5" ht="15">
      <c r="B1562" s="324"/>
      <c r="C1562" s="324"/>
      <c r="D1562" s="325"/>
      <c r="E1562" s="326"/>
    </row>
    <row r="1563" spans="2:5" ht="15">
      <c r="B1563" s="324"/>
      <c r="C1563" s="324"/>
      <c r="D1563" s="325"/>
      <c r="E1563" s="326"/>
    </row>
    <row r="1564" spans="2:5" ht="15">
      <c r="B1564" s="324"/>
      <c r="C1564" s="324"/>
      <c r="D1564" s="325"/>
      <c r="E1564" s="326"/>
    </row>
    <row r="1565" spans="2:5" ht="15">
      <c r="B1565" s="324"/>
      <c r="C1565" s="324"/>
      <c r="D1565" s="325"/>
      <c r="E1565" s="326"/>
    </row>
    <row r="1566" spans="2:5" ht="15">
      <c r="B1566" s="324"/>
      <c r="C1566" s="324"/>
      <c r="D1566" s="325"/>
      <c r="E1566" s="326"/>
    </row>
    <row r="1567" spans="2:5" ht="15">
      <c r="B1567" s="324"/>
      <c r="C1567" s="324"/>
      <c r="D1567" s="325"/>
      <c r="E1567" s="326"/>
    </row>
    <row r="1568" spans="2:5" ht="15">
      <c r="B1568" s="324"/>
      <c r="C1568" s="324"/>
      <c r="D1568" s="325"/>
      <c r="E1568" s="326"/>
    </row>
    <row r="1569" spans="2:5" ht="15">
      <c r="B1569" s="324"/>
      <c r="C1569" s="324"/>
      <c r="D1569" s="325"/>
      <c r="E1569" s="326"/>
    </row>
    <row r="1570" spans="2:5" ht="15">
      <c r="B1570" s="324"/>
      <c r="C1570" s="324"/>
      <c r="D1570" s="325"/>
      <c r="E1570" s="326"/>
    </row>
    <row r="1571" spans="2:5" ht="15">
      <c r="B1571" s="324"/>
      <c r="C1571" s="324"/>
      <c r="D1571" s="325"/>
      <c r="E1571" s="326"/>
    </row>
    <row r="1572" spans="2:5" ht="15">
      <c r="B1572" s="324"/>
      <c r="C1572" s="324"/>
      <c r="D1572" s="325"/>
      <c r="E1572" s="326"/>
    </row>
    <row r="1573" spans="2:5" ht="15">
      <c r="B1573" s="324"/>
      <c r="C1573" s="324"/>
      <c r="D1573" s="325"/>
      <c r="E1573" s="326"/>
    </row>
    <row r="1574" spans="2:5" ht="15">
      <c r="B1574" s="324"/>
      <c r="C1574" s="324"/>
      <c r="D1574" s="325"/>
      <c r="E1574" s="326"/>
    </row>
    <row r="1575" spans="2:5" ht="15">
      <c r="B1575" s="324"/>
      <c r="C1575" s="324"/>
      <c r="D1575" s="325"/>
      <c r="E1575" s="326"/>
    </row>
    <row r="1576" spans="2:5" ht="15">
      <c r="B1576" s="324"/>
      <c r="C1576" s="324"/>
      <c r="D1576" s="325"/>
      <c r="E1576" s="326"/>
    </row>
    <row r="1577" spans="2:5" ht="15">
      <c r="B1577" s="324"/>
      <c r="C1577" s="324"/>
      <c r="D1577" s="325"/>
      <c r="E1577" s="326"/>
    </row>
    <row r="1578" spans="2:5" ht="15">
      <c r="B1578" s="324"/>
      <c r="C1578" s="324"/>
      <c r="D1578" s="325"/>
      <c r="E1578" s="326"/>
    </row>
    <row r="1579" spans="2:5" ht="15">
      <c r="B1579" s="324"/>
      <c r="C1579" s="324"/>
      <c r="D1579" s="325"/>
      <c r="E1579" s="326"/>
    </row>
    <row r="1580" spans="2:5" ht="15">
      <c r="B1580" s="324"/>
      <c r="C1580" s="324"/>
      <c r="D1580" s="325"/>
      <c r="E1580" s="326"/>
    </row>
    <row r="1581" spans="2:5" ht="15">
      <c r="B1581" s="324"/>
      <c r="C1581" s="324"/>
      <c r="D1581" s="325"/>
      <c r="E1581" s="326"/>
    </row>
    <row r="1582" spans="2:5" ht="15">
      <c r="B1582" s="324"/>
      <c r="C1582" s="324"/>
      <c r="D1582" s="325"/>
      <c r="E1582" s="326"/>
    </row>
    <row r="1583" spans="2:5" ht="15">
      <c r="B1583" s="324"/>
      <c r="C1583" s="324"/>
      <c r="D1583" s="325"/>
      <c r="E1583" s="326"/>
    </row>
    <row r="1584" spans="2:5" ht="15">
      <c r="B1584" s="324"/>
      <c r="C1584" s="324"/>
      <c r="D1584" s="325"/>
      <c r="E1584" s="326"/>
    </row>
    <row r="1585" spans="2:5" ht="15">
      <c r="B1585" s="324"/>
      <c r="C1585" s="324"/>
      <c r="D1585" s="325"/>
      <c r="E1585" s="326"/>
    </row>
    <row r="1586" spans="2:5" ht="15">
      <c r="B1586" s="324"/>
      <c r="C1586" s="324"/>
      <c r="D1586" s="325"/>
      <c r="E1586" s="326"/>
    </row>
    <row r="1587" spans="2:5" ht="15">
      <c r="B1587" s="324"/>
      <c r="C1587" s="324"/>
      <c r="D1587" s="325"/>
      <c r="E1587" s="326"/>
    </row>
    <row r="1588" spans="2:5" ht="15">
      <c r="B1588" s="324"/>
      <c r="C1588" s="324"/>
      <c r="D1588" s="325"/>
      <c r="E1588" s="326"/>
    </row>
    <row r="1589" spans="2:5" ht="15">
      <c r="B1589" s="324"/>
      <c r="C1589" s="324"/>
      <c r="D1589" s="325"/>
      <c r="E1589" s="326"/>
    </row>
    <row r="1590" spans="2:5" ht="15">
      <c r="B1590" s="324"/>
      <c r="C1590" s="324"/>
      <c r="D1590" s="325"/>
      <c r="E1590" s="326"/>
    </row>
    <row r="1591" spans="2:5" ht="15">
      <c r="B1591" s="324"/>
      <c r="C1591" s="324"/>
      <c r="D1591" s="325"/>
      <c r="E1591" s="326"/>
    </row>
    <row r="1592" spans="2:5" ht="15">
      <c r="B1592" s="324"/>
      <c r="C1592" s="324"/>
      <c r="D1592" s="325"/>
      <c r="E1592" s="326"/>
    </row>
    <row r="1593" spans="2:5" ht="15">
      <c r="B1593" s="324"/>
      <c r="C1593" s="324"/>
      <c r="D1593" s="325"/>
      <c r="E1593" s="326"/>
    </row>
    <row r="1594" spans="2:5" ht="15">
      <c r="B1594" s="324"/>
      <c r="C1594" s="324"/>
      <c r="D1594" s="325"/>
      <c r="E1594" s="326"/>
    </row>
    <row r="1595" spans="2:5" ht="15">
      <c r="B1595" s="324"/>
      <c r="C1595" s="324"/>
      <c r="D1595" s="325"/>
      <c r="E1595" s="326"/>
    </row>
    <row r="1596" spans="2:5" ht="15">
      <c r="B1596" s="324"/>
      <c r="C1596" s="324"/>
      <c r="D1596" s="325"/>
      <c r="E1596" s="326"/>
    </row>
    <row r="1597" spans="2:5" ht="15">
      <c r="B1597" s="324"/>
      <c r="C1597" s="324"/>
      <c r="D1597" s="325"/>
      <c r="E1597" s="326"/>
    </row>
    <row r="1598" spans="2:5" ht="15">
      <c r="B1598" s="324"/>
      <c r="C1598" s="324"/>
      <c r="D1598" s="325"/>
      <c r="E1598" s="326"/>
    </row>
    <row r="1599" spans="2:5" ht="15">
      <c r="B1599" s="324"/>
      <c r="C1599" s="324"/>
      <c r="D1599" s="325"/>
      <c r="E1599" s="326"/>
    </row>
    <row r="1600" spans="2:5" ht="15">
      <c r="B1600" s="324"/>
      <c r="C1600" s="324"/>
      <c r="D1600" s="325"/>
      <c r="E1600" s="326"/>
    </row>
    <row r="1601" spans="2:5" ht="15">
      <c r="B1601" s="324"/>
      <c r="C1601" s="324"/>
      <c r="D1601" s="325"/>
      <c r="E1601" s="326"/>
    </row>
    <row r="1602" spans="2:5" ht="15">
      <c r="B1602" s="324"/>
      <c r="C1602" s="324"/>
      <c r="D1602" s="325"/>
      <c r="E1602" s="326"/>
    </row>
    <row r="1603" spans="2:5" ht="15">
      <c r="B1603" s="324"/>
      <c r="C1603" s="324"/>
      <c r="D1603" s="325"/>
      <c r="E1603" s="326"/>
    </row>
    <row r="1604" spans="2:5" ht="15">
      <c r="B1604" s="324"/>
      <c r="C1604" s="324"/>
      <c r="D1604" s="325"/>
      <c r="E1604" s="326"/>
    </row>
    <row r="1605" spans="2:5" ht="15">
      <c r="B1605" s="324"/>
      <c r="C1605" s="324"/>
      <c r="D1605" s="325"/>
      <c r="E1605" s="326"/>
    </row>
    <row r="1606" spans="2:5" ht="15">
      <c r="B1606" s="324"/>
      <c r="C1606" s="324"/>
      <c r="D1606" s="325"/>
      <c r="E1606" s="326"/>
    </row>
    <row r="1607" spans="2:5" ht="15">
      <c r="B1607" s="324"/>
      <c r="C1607" s="324"/>
      <c r="D1607" s="325"/>
      <c r="E1607" s="326"/>
    </row>
    <row r="1608" spans="2:5" ht="15">
      <c r="B1608" s="324"/>
      <c r="C1608" s="324"/>
      <c r="D1608" s="325"/>
      <c r="E1608" s="326"/>
    </row>
    <row r="1609" spans="2:5" ht="15">
      <c r="B1609" s="324"/>
      <c r="C1609" s="324"/>
      <c r="D1609" s="325"/>
      <c r="E1609" s="326"/>
    </row>
    <row r="1610" spans="2:5" ht="15">
      <c r="B1610" s="324"/>
      <c r="C1610" s="324"/>
      <c r="D1610" s="325"/>
      <c r="E1610" s="326"/>
    </row>
    <row r="1611" spans="2:5" ht="15">
      <c r="B1611" s="324"/>
      <c r="C1611" s="324"/>
      <c r="D1611" s="325"/>
      <c r="E1611" s="326"/>
    </row>
    <row r="1612" spans="2:5" ht="15">
      <c r="B1612" s="324"/>
      <c r="C1612" s="324"/>
      <c r="D1612" s="325"/>
      <c r="E1612" s="326"/>
    </row>
    <row r="1613" spans="2:5" ht="15">
      <c r="B1613" s="324"/>
      <c r="C1613" s="324"/>
      <c r="D1613" s="325"/>
      <c r="E1613" s="326"/>
    </row>
    <row r="1614" spans="2:5" ht="15">
      <c r="B1614" s="324"/>
      <c r="C1614" s="324"/>
      <c r="D1614" s="325"/>
      <c r="E1614" s="326"/>
    </row>
    <row r="1615" spans="2:5" ht="15">
      <c r="B1615" s="324"/>
      <c r="C1615" s="324"/>
      <c r="D1615" s="325"/>
      <c r="E1615" s="326"/>
    </row>
    <row r="1616" spans="2:5" ht="15">
      <c r="B1616" s="324"/>
      <c r="C1616" s="324"/>
      <c r="D1616" s="325"/>
      <c r="E1616" s="326"/>
    </row>
    <row r="1617" spans="2:5" ht="15">
      <c r="B1617" s="324"/>
      <c r="C1617" s="324"/>
      <c r="D1617" s="325"/>
      <c r="E1617" s="326"/>
    </row>
    <row r="1618" spans="2:5" ht="15">
      <c r="B1618" s="324"/>
      <c r="C1618" s="324"/>
      <c r="D1618" s="325"/>
      <c r="E1618" s="326"/>
    </row>
    <row r="1619" spans="2:5" ht="15">
      <c r="B1619" s="324"/>
      <c r="C1619" s="324"/>
      <c r="D1619" s="325"/>
      <c r="E1619" s="326"/>
    </row>
    <row r="1620" spans="2:5" ht="15">
      <c r="B1620" s="324"/>
      <c r="C1620" s="324"/>
      <c r="D1620" s="325"/>
      <c r="E1620" s="326"/>
    </row>
    <row r="1621" spans="2:5" ht="15">
      <c r="B1621" s="324"/>
      <c r="C1621" s="324"/>
      <c r="D1621" s="325"/>
      <c r="E1621" s="326"/>
    </row>
    <row r="1622" spans="2:5" ht="15">
      <c r="B1622" s="324"/>
      <c r="C1622" s="324"/>
      <c r="D1622" s="325"/>
      <c r="E1622" s="326"/>
    </row>
    <row r="1623" spans="2:5" ht="15">
      <c r="B1623" s="324"/>
      <c r="C1623" s="324"/>
      <c r="D1623" s="325"/>
      <c r="E1623" s="326"/>
    </row>
    <row r="1624" spans="2:5" ht="15">
      <c r="B1624" s="324"/>
      <c r="C1624" s="324"/>
      <c r="D1624" s="325"/>
      <c r="E1624" s="326"/>
    </row>
    <row r="1625" spans="2:5" ht="15">
      <c r="B1625" s="324"/>
      <c r="C1625" s="324"/>
      <c r="D1625" s="325"/>
      <c r="E1625" s="326"/>
    </row>
    <row r="1626" spans="2:5" ht="15">
      <c r="B1626" s="324"/>
      <c r="C1626" s="324"/>
      <c r="D1626" s="325"/>
      <c r="E1626" s="326"/>
    </row>
    <row r="1627" spans="2:5" ht="15">
      <c r="B1627" s="324"/>
      <c r="C1627" s="324"/>
      <c r="D1627" s="325"/>
      <c r="E1627" s="326"/>
    </row>
    <row r="1628" spans="2:5" ht="15">
      <c r="B1628" s="324"/>
      <c r="C1628" s="324"/>
      <c r="D1628" s="325"/>
      <c r="E1628" s="326"/>
    </row>
    <row r="1629" spans="2:5" ht="15">
      <c r="B1629" s="324"/>
      <c r="C1629" s="324"/>
      <c r="D1629" s="325"/>
      <c r="E1629" s="326"/>
    </row>
    <row r="1630" spans="2:5" ht="15">
      <c r="B1630" s="324"/>
      <c r="C1630" s="324"/>
      <c r="D1630" s="325"/>
      <c r="E1630" s="326"/>
    </row>
    <row r="1631" spans="2:5" ht="15">
      <c r="B1631" s="324"/>
      <c r="C1631" s="324"/>
      <c r="D1631" s="325"/>
      <c r="E1631" s="326"/>
    </row>
    <row r="1632" spans="2:5" ht="15">
      <c r="B1632" s="324"/>
      <c r="C1632" s="324"/>
      <c r="D1632" s="325"/>
      <c r="E1632" s="326"/>
    </row>
    <row r="1633" spans="2:5" ht="15">
      <c r="B1633" s="324"/>
      <c r="C1633" s="324"/>
      <c r="D1633" s="325"/>
      <c r="E1633" s="326"/>
    </row>
    <row r="1634" spans="2:5" ht="15">
      <c r="B1634" s="324"/>
      <c r="C1634" s="324"/>
      <c r="D1634" s="325"/>
      <c r="E1634" s="326"/>
    </row>
    <row r="1635" spans="2:5" ht="15">
      <c r="B1635" s="324"/>
      <c r="C1635" s="324"/>
      <c r="D1635" s="325"/>
      <c r="E1635" s="326"/>
    </row>
    <row r="1636" spans="2:5" ht="15">
      <c r="B1636" s="324"/>
      <c r="C1636" s="324"/>
      <c r="D1636" s="325"/>
      <c r="E1636" s="326"/>
    </row>
    <row r="1637" spans="2:5" ht="15">
      <c r="B1637" s="324"/>
      <c r="C1637" s="324"/>
      <c r="D1637" s="325"/>
      <c r="E1637" s="326"/>
    </row>
    <row r="1638" spans="2:5" ht="15">
      <c r="B1638" s="324"/>
      <c r="C1638" s="324"/>
      <c r="D1638" s="325"/>
      <c r="E1638" s="326"/>
    </row>
    <row r="1639" spans="2:5" ht="15">
      <c r="B1639" s="324"/>
      <c r="C1639" s="324"/>
      <c r="D1639" s="325"/>
      <c r="E1639" s="326"/>
    </row>
    <row r="1640" spans="2:5" ht="15">
      <c r="B1640" s="324"/>
      <c r="C1640" s="324"/>
      <c r="D1640" s="325"/>
      <c r="E1640" s="326"/>
    </row>
    <row r="1641" spans="2:5" ht="15">
      <c r="B1641" s="324"/>
      <c r="C1641" s="324"/>
      <c r="D1641" s="325"/>
      <c r="E1641" s="326"/>
    </row>
    <row r="1642" spans="2:5" ht="15">
      <c r="B1642" s="324"/>
      <c r="C1642" s="324"/>
      <c r="D1642" s="325"/>
      <c r="E1642" s="326"/>
    </row>
    <row r="1643" spans="2:5" ht="15">
      <c r="B1643" s="324"/>
      <c r="C1643" s="324"/>
      <c r="D1643" s="325"/>
      <c r="E1643" s="326"/>
    </row>
    <row r="1644" spans="2:5" ht="15">
      <c r="B1644" s="324"/>
      <c r="C1644" s="324"/>
      <c r="D1644" s="325"/>
      <c r="E1644" s="326"/>
    </row>
    <row r="1645" spans="2:5" ht="15">
      <c r="B1645" s="324"/>
      <c r="C1645" s="324"/>
      <c r="D1645" s="325"/>
      <c r="E1645" s="326"/>
    </row>
    <row r="1646" spans="2:5" ht="15">
      <c r="B1646" s="324"/>
      <c r="C1646" s="324"/>
      <c r="D1646" s="325"/>
      <c r="E1646" s="326"/>
    </row>
    <row r="1647" spans="2:5" ht="15">
      <c r="B1647" s="324"/>
      <c r="C1647" s="324"/>
      <c r="D1647" s="325"/>
      <c r="E1647" s="326"/>
    </row>
    <row r="1648" spans="2:5" ht="15">
      <c r="B1648" s="324"/>
      <c r="C1648" s="324"/>
      <c r="D1648" s="325"/>
      <c r="E1648" s="326"/>
    </row>
    <row r="1649" spans="2:5" ht="15">
      <c r="B1649" s="324"/>
      <c r="C1649" s="324"/>
      <c r="D1649" s="325"/>
      <c r="E1649" s="326"/>
    </row>
    <row r="1650" spans="2:5" ht="15">
      <c r="B1650" s="324"/>
      <c r="C1650" s="324"/>
      <c r="D1650" s="325"/>
      <c r="E1650" s="326"/>
    </row>
    <row r="1651" spans="2:5" ht="15">
      <c r="B1651" s="324"/>
      <c r="C1651" s="324"/>
      <c r="D1651" s="325"/>
      <c r="E1651" s="326"/>
    </row>
    <row r="1652" spans="2:5" ht="15">
      <c r="B1652" s="324"/>
      <c r="C1652" s="324"/>
      <c r="D1652" s="325"/>
      <c r="E1652" s="326"/>
    </row>
    <row r="1653" spans="2:5" ht="15">
      <c r="B1653" s="324"/>
      <c r="C1653" s="324"/>
      <c r="D1653" s="325"/>
      <c r="E1653" s="326"/>
    </row>
    <row r="1654" spans="2:5" ht="15">
      <c r="B1654" s="324"/>
      <c r="C1654" s="324"/>
      <c r="D1654" s="325"/>
      <c r="E1654" s="326"/>
    </row>
    <row r="1655" spans="2:5" ht="15">
      <c r="B1655" s="324"/>
      <c r="C1655" s="324"/>
      <c r="D1655" s="325"/>
      <c r="E1655" s="326"/>
    </row>
    <row r="1656" spans="2:5" ht="15">
      <c r="B1656" s="324"/>
      <c r="C1656" s="324"/>
      <c r="D1656" s="325"/>
      <c r="E1656" s="326"/>
    </row>
    <row r="1657" spans="2:5" ht="15">
      <c r="B1657" s="324"/>
      <c r="C1657" s="324"/>
      <c r="D1657" s="325"/>
      <c r="E1657" s="326"/>
    </row>
    <row r="1658" spans="2:5" ht="15">
      <c r="B1658" s="324"/>
      <c r="C1658" s="324"/>
      <c r="D1658" s="325"/>
      <c r="E1658" s="326"/>
    </row>
    <row r="1659" spans="2:5" ht="15">
      <c r="B1659" s="324"/>
      <c r="C1659" s="324"/>
      <c r="D1659" s="325"/>
      <c r="E1659" s="326"/>
    </row>
    <row r="1660" spans="2:5" ht="15">
      <c r="B1660" s="324"/>
      <c r="C1660" s="324"/>
      <c r="D1660" s="325"/>
      <c r="E1660" s="326"/>
    </row>
    <row r="1661" spans="2:5" ht="15">
      <c r="B1661" s="324"/>
      <c r="C1661" s="324"/>
      <c r="D1661" s="325"/>
      <c r="E1661" s="326"/>
    </row>
    <row r="1662" spans="2:5" ht="15">
      <c r="B1662" s="324"/>
      <c r="C1662" s="324"/>
      <c r="D1662" s="325"/>
      <c r="E1662" s="326"/>
    </row>
    <row r="1663" spans="2:5" ht="15">
      <c r="B1663" s="324"/>
      <c r="C1663" s="324"/>
      <c r="D1663" s="325"/>
      <c r="E1663" s="326"/>
    </row>
    <row r="1664" spans="2:5" ht="15">
      <c r="B1664" s="324"/>
      <c r="C1664" s="324"/>
      <c r="D1664" s="325"/>
      <c r="E1664" s="326"/>
    </row>
    <row r="1665" spans="2:5" ht="15">
      <c r="B1665" s="324"/>
      <c r="C1665" s="324"/>
      <c r="D1665" s="325"/>
      <c r="E1665" s="326"/>
    </row>
    <row r="1666" spans="2:5" ht="15">
      <c r="B1666" s="324"/>
      <c r="C1666" s="324"/>
      <c r="D1666" s="325"/>
      <c r="E1666" s="326"/>
    </row>
    <row r="1667" spans="2:5" ht="15">
      <c r="B1667" s="324"/>
      <c r="C1667" s="324"/>
      <c r="D1667" s="325"/>
      <c r="E1667" s="326"/>
    </row>
    <row r="1668" spans="2:5" ht="15">
      <c r="B1668" s="324"/>
      <c r="C1668" s="324"/>
      <c r="D1668" s="325"/>
      <c r="E1668" s="326"/>
    </row>
    <row r="1669" spans="2:5" ht="15">
      <c r="B1669" s="324"/>
      <c r="C1669" s="324"/>
      <c r="D1669" s="325"/>
      <c r="E1669" s="326"/>
    </row>
    <row r="1670" spans="2:5" ht="15">
      <c r="B1670" s="324"/>
      <c r="C1670" s="324"/>
      <c r="D1670" s="325"/>
      <c r="E1670" s="326"/>
    </row>
    <row r="1671" spans="2:5" ht="15">
      <c r="B1671" s="324"/>
      <c r="C1671" s="324"/>
      <c r="D1671" s="325"/>
      <c r="E1671" s="326"/>
    </row>
    <row r="1672" spans="2:5" ht="15">
      <c r="B1672" s="324"/>
      <c r="C1672" s="324"/>
      <c r="D1672" s="325"/>
      <c r="E1672" s="326"/>
    </row>
    <row r="1673" spans="2:5" ht="15">
      <c r="B1673" s="324"/>
      <c r="C1673" s="324"/>
      <c r="D1673" s="325"/>
      <c r="E1673" s="326"/>
    </row>
    <row r="1674" spans="2:5" ht="15">
      <c r="B1674" s="324"/>
      <c r="C1674" s="324"/>
      <c r="D1674" s="325"/>
      <c r="E1674" s="326"/>
    </row>
    <row r="1675" spans="2:5" ht="15">
      <c r="B1675" s="324"/>
      <c r="C1675" s="324"/>
      <c r="D1675" s="325"/>
      <c r="E1675" s="326"/>
    </row>
    <row r="1676" spans="2:5" ht="15">
      <c r="B1676" s="324"/>
      <c r="C1676" s="324"/>
      <c r="D1676" s="325"/>
      <c r="E1676" s="326"/>
    </row>
    <row r="1677" spans="2:5" ht="15">
      <c r="B1677" s="324"/>
      <c r="C1677" s="324"/>
      <c r="D1677" s="325"/>
      <c r="E1677" s="326"/>
    </row>
    <row r="1678" spans="2:5" ht="15">
      <c r="B1678" s="324"/>
      <c r="C1678" s="324"/>
      <c r="D1678" s="325"/>
      <c r="E1678" s="326"/>
    </row>
    <row r="1679" spans="2:5" ht="15">
      <c r="B1679" s="324"/>
      <c r="C1679" s="324"/>
      <c r="D1679" s="325"/>
      <c r="E1679" s="326"/>
    </row>
    <row r="1680" spans="2:5" ht="15">
      <c r="B1680" s="324"/>
      <c r="C1680" s="324"/>
      <c r="D1680" s="325"/>
      <c r="E1680" s="326"/>
    </row>
    <row r="1681" spans="2:5" ht="15">
      <c r="B1681" s="324"/>
      <c r="C1681" s="324"/>
      <c r="D1681" s="325"/>
      <c r="E1681" s="326"/>
    </row>
    <row r="1682" spans="2:5" ht="15">
      <c r="B1682" s="324"/>
      <c r="C1682" s="324"/>
      <c r="D1682" s="325"/>
      <c r="E1682" s="326"/>
    </row>
    <row r="1683" spans="2:5" ht="15">
      <c r="B1683" s="324"/>
      <c r="C1683" s="324"/>
      <c r="D1683" s="325"/>
      <c r="E1683" s="326"/>
    </row>
    <row r="1684" spans="2:5" ht="15">
      <c r="B1684" s="324"/>
      <c r="C1684" s="324"/>
      <c r="D1684" s="325"/>
      <c r="E1684" s="326"/>
    </row>
    <row r="1685" spans="2:5" ht="15">
      <c r="B1685" s="324"/>
      <c r="C1685" s="324"/>
      <c r="D1685" s="325"/>
      <c r="E1685" s="326"/>
    </row>
    <row r="1686" spans="2:5" ht="15">
      <c r="B1686" s="324"/>
      <c r="C1686" s="324"/>
      <c r="D1686" s="325"/>
      <c r="E1686" s="326"/>
    </row>
    <row r="1687" spans="2:5" ht="15">
      <c r="B1687" s="324"/>
      <c r="C1687" s="324"/>
      <c r="D1687" s="325"/>
      <c r="E1687" s="326"/>
    </row>
    <row r="1688" spans="2:5" ht="15">
      <c r="B1688" s="324"/>
      <c r="C1688" s="324"/>
      <c r="D1688" s="325"/>
      <c r="E1688" s="326"/>
    </row>
    <row r="1689" spans="2:5" ht="15">
      <c r="B1689" s="324"/>
      <c r="C1689" s="324"/>
      <c r="D1689" s="325"/>
      <c r="E1689" s="326"/>
    </row>
    <row r="1690" spans="2:5" ht="15">
      <c r="B1690" s="324"/>
      <c r="C1690" s="324"/>
      <c r="D1690" s="325"/>
      <c r="E1690" s="326"/>
    </row>
    <row r="1691" spans="2:5" ht="15">
      <c r="B1691" s="324"/>
      <c r="C1691" s="324"/>
      <c r="D1691" s="325"/>
      <c r="E1691" s="326"/>
    </row>
    <row r="1692" spans="2:5" ht="15">
      <c r="B1692" s="324"/>
      <c r="C1692" s="324"/>
      <c r="D1692" s="325"/>
      <c r="E1692" s="326"/>
    </row>
    <row r="1693" spans="2:5" ht="15">
      <c r="B1693" s="324"/>
      <c r="C1693" s="324"/>
      <c r="D1693" s="325"/>
      <c r="E1693" s="326"/>
    </row>
    <row r="1694" spans="2:5" ht="15">
      <c r="B1694" s="324"/>
      <c r="C1694" s="324"/>
      <c r="D1694" s="325"/>
      <c r="E1694" s="326"/>
    </row>
    <row r="1695" spans="2:5" ht="15">
      <c r="B1695" s="324"/>
      <c r="C1695" s="324"/>
      <c r="D1695" s="325"/>
      <c r="E1695" s="326"/>
    </row>
    <row r="1696" spans="2:5" ht="15">
      <c r="B1696" s="324"/>
      <c r="C1696" s="324"/>
      <c r="D1696" s="325"/>
      <c r="E1696" s="326"/>
    </row>
    <row r="1697" spans="2:5" ht="15">
      <c r="B1697" s="324"/>
      <c r="C1697" s="324"/>
      <c r="D1697" s="325"/>
      <c r="E1697" s="326"/>
    </row>
    <row r="1698" spans="2:5" ht="15">
      <c r="B1698" s="324"/>
      <c r="C1698" s="324"/>
      <c r="D1698" s="325"/>
      <c r="E1698" s="326"/>
    </row>
    <row r="1699" spans="2:5" ht="15">
      <c r="B1699" s="324"/>
      <c r="C1699" s="324"/>
      <c r="D1699" s="325"/>
      <c r="E1699" s="326"/>
    </row>
    <row r="1700" spans="2:5" ht="15">
      <c r="B1700" s="324"/>
      <c r="C1700" s="324"/>
      <c r="D1700" s="325"/>
      <c r="E1700" s="326"/>
    </row>
    <row r="1701" spans="2:5" ht="15">
      <c r="B1701" s="324"/>
      <c r="C1701" s="324"/>
      <c r="D1701" s="325"/>
      <c r="E1701" s="326"/>
    </row>
    <row r="1702" spans="2:5" ht="15">
      <c r="B1702" s="324"/>
      <c r="C1702" s="324"/>
      <c r="D1702" s="325"/>
      <c r="E1702" s="326"/>
    </row>
    <row r="1703" spans="2:5" ht="15">
      <c r="B1703" s="324"/>
      <c r="C1703" s="324"/>
      <c r="D1703" s="325"/>
      <c r="E1703" s="326"/>
    </row>
    <row r="1704" spans="2:5" ht="15">
      <c r="B1704" s="324"/>
      <c r="C1704" s="324"/>
      <c r="D1704" s="325"/>
      <c r="E1704" s="326"/>
    </row>
    <row r="1705" spans="2:5" ht="15">
      <c r="B1705" s="324"/>
      <c r="C1705" s="324"/>
      <c r="D1705" s="325"/>
      <c r="E1705" s="326"/>
    </row>
    <row r="1706" spans="2:5" ht="15">
      <c r="B1706" s="324"/>
      <c r="C1706" s="324"/>
      <c r="D1706" s="325"/>
      <c r="E1706" s="326"/>
    </row>
    <row r="1707" spans="2:5" ht="15">
      <c r="B1707" s="324"/>
      <c r="C1707" s="324"/>
      <c r="D1707" s="325"/>
      <c r="E1707" s="326"/>
    </row>
    <row r="1708" spans="2:5" ht="15">
      <c r="B1708" s="324"/>
      <c r="C1708" s="324"/>
      <c r="D1708" s="325"/>
      <c r="E1708" s="326"/>
    </row>
    <row r="1709" spans="2:5" ht="15">
      <c r="B1709" s="324"/>
      <c r="C1709" s="324"/>
      <c r="D1709" s="325"/>
      <c r="E1709" s="326"/>
    </row>
    <row r="1710" spans="2:5" ht="15">
      <c r="B1710" s="324"/>
      <c r="C1710" s="324"/>
      <c r="D1710" s="325"/>
      <c r="E1710" s="326"/>
    </row>
    <row r="1711" spans="2:5" ht="15">
      <c r="B1711" s="324"/>
      <c r="C1711" s="324"/>
      <c r="D1711" s="325"/>
      <c r="E1711" s="326"/>
    </row>
    <row r="1712" spans="2:5" ht="15">
      <c r="B1712" s="324"/>
      <c r="C1712" s="324"/>
      <c r="D1712" s="325"/>
      <c r="E1712" s="326"/>
    </row>
    <row r="1713" spans="2:5" ht="15">
      <c r="B1713" s="324"/>
      <c r="C1713" s="324"/>
      <c r="D1713" s="325"/>
      <c r="E1713" s="326"/>
    </row>
    <row r="1714" spans="2:5" ht="15">
      <c r="B1714" s="324"/>
      <c r="C1714" s="324"/>
      <c r="D1714" s="325"/>
      <c r="E1714" s="326"/>
    </row>
    <row r="1715" spans="2:5" ht="15">
      <c r="B1715" s="324"/>
      <c r="C1715" s="324"/>
      <c r="D1715" s="325"/>
      <c r="E1715" s="326"/>
    </row>
    <row r="1716" spans="2:5" ht="15">
      <c r="B1716" s="324"/>
      <c r="C1716" s="324"/>
      <c r="D1716" s="325"/>
      <c r="E1716" s="326"/>
    </row>
    <row r="1717" spans="2:5" ht="15">
      <c r="B1717" s="324"/>
      <c r="C1717" s="324"/>
      <c r="D1717" s="325"/>
      <c r="E1717" s="326"/>
    </row>
    <row r="1718" spans="2:5" ht="15">
      <c r="B1718" s="324"/>
      <c r="C1718" s="324"/>
      <c r="D1718" s="325"/>
      <c r="E1718" s="326"/>
    </row>
    <row r="1719" spans="2:5" ht="15">
      <c r="B1719" s="324"/>
      <c r="C1719" s="324"/>
      <c r="D1719" s="325"/>
      <c r="E1719" s="326"/>
    </row>
    <row r="1720" spans="2:5" ht="15">
      <c r="B1720" s="324"/>
      <c r="C1720" s="324"/>
      <c r="D1720" s="325"/>
      <c r="E1720" s="326"/>
    </row>
    <row r="1721" spans="2:5" ht="15">
      <c r="B1721" s="324"/>
      <c r="C1721" s="324"/>
      <c r="D1721" s="325"/>
      <c r="E1721" s="326"/>
    </row>
    <row r="1722" spans="2:5" ht="15">
      <c r="B1722" s="324"/>
      <c r="C1722" s="324"/>
      <c r="D1722" s="325"/>
      <c r="E1722" s="326"/>
    </row>
    <row r="1723" spans="2:5" ht="15">
      <c r="B1723" s="324"/>
      <c r="C1723" s="324"/>
      <c r="D1723" s="325"/>
      <c r="E1723" s="326"/>
    </row>
    <row r="1724" spans="2:5" ht="15">
      <c r="B1724" s="324"/>
      <c r="C1724" s="324"/>
      <c r="D1724" s="325"/>
      <c r="E1724" s="326"/>
    </row>
    <row r="1725" spans="2:5" ht="15">
      <c r="B1725" s="324"/>
      <c r="C1725" s="324"/>
      <c r="D1725" s="325"/>
      <c r="E1725" s="326"/>
    </row>
    <row r="1726" spans="2:5" ht="15">
      <c r="B1726" s="324"/>
      <c r="C1726" s="324"/>
      <c r="D1726" s="325"/>
      <c r="E1726" s="326"/>
    </row>
    <row r="1727" spans="2:5" ht="15">
      <c r="B1727" s="324"/>
      <c r="C1727" s="324"/>
      <c r="D1727" s="325"/>
      <c r="E1727" s="326"/>
    </row>
    <row r="1728" spans="2:5" ht="15">
      <c r="B1728" s="324"/>
      <c r="C1728" s="324"/>
      <c r="D1728" s="325"/>
      <c r="E1728" s="326"/>
    </row>
    <row r="1729" spans="2:5" ht="15">
      <c r="B1729" s="324"/>
      <c r="C1729" s="324"/>
      <c r="D1729" s="325"/>
      <c r="E1729" s="326"/>
    </row>
    <row r="1730" spans="2:5" ht="15">
      <c r="B1730" s="324"/>
      <c r="C1730" s="324"/>
      <c r="D1730" s="325"/>
      <c r="E1730" s="326"/>
    </row>
    <row r="1731" spans="2:5" ht="15">
      <c r="B1731" s="324"/>
      <c r="C1731" s="324"/>
      <c r="D1731" s="325"/>
      <c r="E1731" s="326"/>
    </row>
    <row r="1732" spans="2:5" ht="15">
      <c r="B1732" s="324"/>
      <c r="C1732" s="324"/>
      <c r="D1732" s="325"/>
      <c r="E1732" s="326"/>
    </row>
    <row r="1733" spans="2:5" ht="15">
      <c r="B1733" s="324"/>
      <c r="C1733" s="324"/>
      <c r="D1733" s="325"/>
      <c r="E1733" s="326"/>
    </row>
    <row r="1734" spans="2:5" ht="15">
      <c r="B1734" s="324"/>
      <c r="C1734" s="324"/>
      <c r="D1734" s="325"/>
      <c r="E1734" s="326"/>
    </row>
    <row r="1735" spans="2:5" ht="15">
      <c r="B1735" s="324"/>
      <c r="C1735" s="324"/>
      <c r="D1735" s="325"/>
      <c r="E1735" s="326"/>
    </row>
    <row r="1736" spans="2:5" ht="15">
      <c r="B1736" s="324"/>
      <c r="C1736" s="324"/>
      <c r="D1736" s="325"/>
      <c r="E1736" s="326"/>
    </row>
    <row r="1737" spans="2:5" ht="15">
      <c r="B1737" s="324"/>
      <c r="C1737" s="324"/>
      <c r="D1737" s="325"/>
      <c r="E1737" s="326"/>
    </row>
    <row r="1738" spans="2:5" ht="15">
      <c r="B1738" s="324"/>
      <c r="C1738" s="324"/>
      <c r="D1738" s="325"/>
      <c r="E1738" s="326"/>
    </row>
    <row r="1739" spans="2:5" ht="15">
      <c r="B1739" s="324"/>
      <c r="C1739" s="324"/>
      <c r="D1739" s="325"/>
      <c r="E1739" s="326"/>
    </row>
    <row r="1740" spans="2:5" ht="15">
      <c r="B1740" s="324"/>
      <c r="C1740" s="324"/>
      <c r="D1740" s="325"/>
      <c r="E1740" s="326"/>
    </row>
    <row r="1741" spans="2:5" ht="15">
      <c r="B1741" s="324"/>
      <c r="C1741" s="324"/>
      <c r="D1741" s="325"/>
      <c r="E1741" s="326"/>
    </row>
    <row r="1742" spans="2:5" ht="15">
      <c r="B1742" s="324"/>
      <c r="C1742" s="324"/>
      <c r="D1742" s="325"/>
      <c r="E1742" s="326"/>
    </row>
    <row r="1743" spans="2:5" ht="15">
      <c r="B1743" s="324"/>
      <c r="C1743" s="324"/>
      <c r="D1743" s="325"/>
      <c r="E1743" s="326"/>
    </row>
    <row r="1744" spans="2:5" ht="15">
      <c r="B1744" s="324"/>
      <c r="C1744" s="324"/>
      <c r="D1744" s="325"/>
      <c r="E1744" s="326"/>
    </row>
    <row r="1745" spans="2:5" ht="15">
      <c r="B1745" s="324"/>
      <c r="C1745" s="324"/>
      <c r="D1745" s="325"/>
      <c r="E1745" s="326"/>
    </row>
    <row r="1746" spans="2:5" ht="15">
      <c r="B1746" s="324"/>
      <c r="C1746" s="324"/>
      <c r="D1746" s="325"/>
      <c r="E1746" s="326"/>
    </row>
    <row r="1747" spans="2:5" ht="15">
      <c r="B1747" s="324"/>
      <c r="C1747" s="324"/>
      <c r="D1747" s="325"/>
      <c r="E1747" s="326"/>
    </row>
    <row r="1748" spans="2:5" ht="15">
      <c r="B1748" s="324"/>
      <c r="C1748" s="324"/>
      <c r="D1748" s="325"/>
      <c r="E1748" s="326"/>
    </row>
    <row r="1749" spans="2:5" ht="15">
      <c r="B1749" s="324"/>
      <c r="C1749" s="324"/>
      <c r="D1749" s="325"/>
      <c r="E1749" s="326"/>
    </row>
    <row r="1750" spans="2:5" ht="15">
      <c r="B1750" s="324"/>
      <c r="C1750" s="324"/>
      <c r="D1750" s="325"/>
      <c r="E1750" s="326"/>
    </row>
    <row r="1751" spans="2:5" ht="15">
      <c r="B1751" s="324"/>
      <c r="C1751" s="324"/>
      <c r="D1751" s="325"/>
      <c r="E1751" s="326"/>
    </row>
    <row r="1752" spans="2:5" ht="15">
      <c r="B1752" s="324"/>
      <c r="C1752" s="324"/>
      <c r="D1752" s="325"/>
      <c r="E1752" s="326"/>
    </row>
    <row r="1753" spans="2:5" ht="15">
      <c r="B1753" s="324"/>
      <c r="C1753" s="324"/>
      <c r="D1753" s="325"/>
      <c r="E1753" s="326"/>
    </row>
    <row r="1754" spans="2:5" ht="15">
      <c r="B1754" s="324"/>
      <c r="C1754" s="324"/>
      <c r="D1754" s="325"/>
      <c r="E1754" s="326"/>
    </row>
    <row r="1755" spans="2:5" ht="15">
      <c r="B1755" s="324"/>
      <c r="C1755" s="324"/>
      <c r="D1755" s="325"/>
      <c r="E1755" s="326"/>
    </row>
    <row r="1756" spans="2:5" ht="15">
      <c r="B1756" s="324"/>
      <c r="C1756" s="324"/>
      <c r="D1756" s="325"/>
      <c r="E1756" s="326"/>
    </row>
    <row r="1757" spans="2:5" ht="15">
      <c r="B1757" s="324"/>
      <c r="C1757" s="324"/>
      <c r="D1757" s="325"/>
      <c r="E1757" s="326"/>
    </row>
    <row r="1758" spans="2:5" ht="15">
      <c r="B1758" s="324"/>
      <c r="C1758" s="324"/>
      <c r="D1758" s="325"/>
      <c r="E1758" s="326"/>
    </row>
    <row r="1759" spans="2:5" ht="15">
      <c r="B1759" s="324"/>
      <c r="C1759" s="324"/>
      <c r="D1759" s="325"/>
      <c r="E1759" s="326"/>
    </row>
    <row r="1760" spans="2:5" ht="15">
      <c r="B1760" s="324"/>
      <c r="C1760" s="324"/>
      <c r="D1760" s="325"/>
      <c r="E1760" s="326"/>
    </row>
    <row r="1761" spans="2:5" ht="15">
      <c r="B1761" s="324"/>
      <c r="C1761" s="324"/>
      <c r="D1761" s="325"/>
      <c r="E1761" s="326"/>
    </row>
    <row r="1762" spans="2:5" ht="15">
      <c r="B1762" s="324"/>
      <c r="C1762" s="324"/>
      <c r="D1762" s="325"/>
      <c r="E1762" s="326"/>
    </row>
    <row r="1763" spans="2:5" ht="15">
      <c r="B1763" s="324"/>
      <c r="C1763" s="324"/>
      <c r="D1763" s="325"/>
      <c r="E1763" s="326"/>
    </row>
    <row r="1764" spans="2:5" ht="15">
      <c r="B1764" s="324"/>
      <c r="C1764" s="324"/>
      <c r="D1764" s="325"/>
      <c r="E1764" s="326"/>
    </row>
    <row r="1765" spans="2:5" ht="15">
      <c r="B1765" s="324"/>
      <c r="C1765" s="324"/>
      <c r="D1765" s="325"/>
      <c r="E1765" s="326"/>
    </row>
    <row r="1766" spans="2:5" ht="15">
      <c r="B1766" s="324"/>
      <c r="C1766" s="324"/>
      <c r="D1766" s="325"/>
      <c r="E1766" s="326"/>
    </row>
    <row r="1767" spans="2:5" ht="15">
      <c r="B1767" s="324"/>
      <c r="C1767" s="324"/>
      <c r="D1767" s="325"/>
      <c r="E1767" s="326"/>
    </row>
    <row r="1768" spans="2:5" ht="15">
      <c r="B1768" s="324"/>
      <c r="C1768" s="324"/>
      <c r="D1768" s="325"/>
      <c r="E1768" s="326"/>
    </row>
    <row r="1769" spans="2:5" ht="15">
      <c r="B1769" s="324"/>
      <c r="C1769" s="324"/>
      <c r="D1769" s="325"/>
      <c r="E1769" s="326"/>
    </row>
    <row r="1770" spans="2:5" ht="15">
      <c r="B1770" s="324"/>
      <c r="C1770" s="324"/>
      <c r="D1770" s="325"/>
      <c r="E1770" s="326"/>
    </row>
    <row r="1771" spans="2:5" ht="15">
      <c r="B1771" s="324"/>
      <c r="C1771" s="324"/>
      <c r="D1771" s="325"/>
      <c r="E1771" s="326"/>
    </row>
    <row r="1772" spans="2:5" ht="15">
      <c r="B1772" s="324"/>
      <c r="C1772" s="324"/>
      <c r="D1772" s="325"/>
      <c r="E1772" s="326"/>
    </row>
    <row r="1773" spans="2:5" ht="15">
      <c r="B1773" s="324"/>
      <c r="C1773" s="324"/>
      <c r="D1773" s="325"/>
      <c r="E1773" s="326"/>
    </row>
    <row r="1774" spans="2:5" ht="15">
      <c r="B1774" s="324"/>
      <c r="C1774" s="324"/>
      <c r="D1774" s="325"/>
      <c r="E1774" s="326"/>
    </row>
    <row r="1775" spans="2:5" ht="15">
      <c r="B1775" s="324"/>
      <c r="C1775" s="324"/>
      <c r="D1775" s="325"/>
      <c r="E1775" s="326"/>
    </row>
    <row r="1776" spans="2:5" ht="15">
      <c r="B1776" s="324"/>
      <c r="C1776" s="324"/>
      <c r="D1776" s="325"/>
      <c r="E1776" s="326"/>
    </row>
    <row r="1777" spans="2:5" ht="15">
      <c r="B1777" s="324"/>
      <c r="C1777" s="324"/>
      <c r="D1777" s="325"/>
      <c r="E1777" s="326"/>
    </row>
    <row r="1778" spans="2:5" ht="15">
      <c r="B1778" s="324"/>
      <c r="C1778" s="324"/>
      <c r="D1778" s="325"/>
      <c r="E1778" s="326"/>
    </row>
    <row r="1779" spans="2:5" ht="15">
      <c r="B1779" s="324"/>
      <c r="C1779" s="324"/>
      <c r="D1779" s="325"/>
      <c r="E1779" s="326"/>
    </row>
    <row r="1780" spans="2:5" ht="15">
      <c r="B1780" s="324"/>
      <c r="C1780" s="324"/>
      <c r="D1780" s="325"/>
      <c r="E1780" s="326"/>
    </row>
    <row r="1781" spans="2:5" ht="15">
      <c r="B1781" s="324"/>
      <c r="C1781" s="324"/>
      <c r="D1781" s="325"/>
      <c r="E1781" s="326"/>
    </row>
    <row r="1782" spans="2:5" ht="15">
      <c r="B1782" s="324"/>
      <c r="C1782" s="324"/>
      <c r="D1782" s="325"/>
      <c r="E1782" s="326"/>
    </row>
    <row r="1783" spans="2:5" ht="15">
      <c r="B1783" s="324"/>
      <c r="C1783" s="324"/>
      <c r="D1783" s="325"/>
      <c r="E1783" s="326"/>
    </row>
    <row r="1784" spans="2:5" ht="15">
      <c r="B1784" s="324"/>
      <c r="C1784" s="324"/>
      <c r="D1784" s="325"/>
      <c r="E1784" s="326"/>
    </row>
    <row r="1785" spans="2:5" ht="15">
      <c r="B1785" s="324"/>
      <c r="C1785" s="324"/>
      <c r="D1785" s="325"/>
      <c r="E1785" s="326"/>
    </row>
    <row r="1786" spans="2:5" ht="15">
      <c r="B1786" s="324"/>
      <c r="C1786" s="324"/>
      <c r="D1786" s="325"/>
      <c r="E1786" s="326"/>
    </row>
    <row r="1787" spans="2:5" ht="15">
      <c r="B1787" s="324"/>
      <c r="C1787" s="324"/>
      <c r="D1787" s="325"/>
      <c r="E1787" s="326"/>
    </row>
    <row r="1788" spans="2:5" ht="15">
      <c r="B1788" s="324"/>
      <c r="C1788" s="324"/>
      <c r="D1788" s="325"/>
      <c r="E1788" s="326"/>
    </row>
    <row r="1789" spans="2:5" ht="15">
      <c r="B1789" s="324"/>
      <c r="C1789" s="324"/>
      <c r="D1789" s="325"/>
      <c r="E1789" s="326"/>
    </row>
    <row r="1790" spans="2:5" ht="15">
      <c r="B1790" s="324"/>
      <c r="C1790" s="324"/>
      <c r="D1790" s="325"/>
      <c r="E1790" s="326"/>
    </row>
    <row r="1791" spans="2:5" ht="15">
      <c r="B1791" s="324"/>
      <c r="C1791" s="324"/>
      <c r="D1791" s="325"/>
      <c r="E1791" s="326"/>
    </row>
    <row r="1792" spans="2:5" ht="15">
      <c r="B1792" s="324"/>
      <c r="C1792" s="324"/>
      <c r="D1792" s="325"/>
      <c r="E1792" s="326"/>
    </row>
    <row r="1793" spans="2:5" ht="15">
      <c r="B1793" s="324"/>
      <c r="C1793" s="324"/>
      <c r="D1793" s="325"/>
      <c r="E1793" s="326"/>
    </row>
    <row r="1794" spans="2:5" ht="15">
      <c r="B1794" s="324"/>
      <c r="C1794" s="324"/>
      <c r="D1794" s="325"/>
      <c r="E1794" s="326"/>
    </row>
    <row r="1795" spans="2:5" ht="15">
      <c r="B1795" s="324"/>
      <c r="C1795" s="324"/>
      <c r="D1795" s="325"/>
      <c r="E1795" s="326"/>
    </row>
    <row r="1796" spans="2:5" ht="15">
      <c r="B1796" s="324"/>
      <c r="C1796" s="324"/>
      <c r="D1796" s="325"/>
      <c r="E1796" s="326"/>
    </row>
    <row r="1797" spans="2:5" ht="15">
      <c r="B1797" s="324"/>
      <c r="C1797" s="324"/>
      <c r="D1797" s="325"/>
      <c r="E1797" s="326"/>
    </row>
    <row r="1798" spans="2:5" ht="15">
      <c r="B1798" s="324"/>
      <c r="C1798" s="324"/>
      <c r="D1798" s="325"/>
      <c r="E1798" s="326"/>
    </row>
    <row r="1799" spans="2:5" ht="15">
      <c r="B1799" s="324"/>
      <c r="C1799" s="324"/>
      <c r="D1799" s="325"/>
      <c r="E1799" s="326"/>
    </row>
    <row r="1800" spans="2:5" ht="15">
      <c r="B1800" s="324"/>
      <c r="C1800" s="324"/>
      <c r="D1800" s="325"/>
      <c r="E1800" s="326"/>
    </row>
    <row r="1801" spans="2:5" ht="15">
      <c r="B1801" s="324"/>
      <c r="C1801" s="324"/>
      <c r="D1801" s="325"/>
      <c r="E1801" s="326"/>
    </row>
    <row r="1802" spans="2:5" ht="15">
      <c r="B1802" s="324"/>
      <c r="C1802" s="324"/>
      <c r="D1802" s="325"/>
      <c r="E1802" s="326"/>
    </row>
    <row r="1803" spans="2:5" ht="15">
      <c r="B1803" s="324"/>
      <c r="C1803" s="324"/>
      <c r="D1803" s="325"/>
      <c r="E1803" s="326"/>
    </row>
    <row r="1804" spans="2:5" ht="15">
      <c r="B1804" s="324"/>
      <c r="C1804" s="324"/>
      <c r="D1804" s="325"/>
      <c r="E1804" s="326"/>
    </row>
    <row r="1805" spans="2:5" ht="15">
      <c r="B1805" s="324"/>
      <c r="C1805" s="324"/>
      <c r="D1805" s="325"/>
      <c r="E1805" s="326"/>
    </row>
    <row r="1806" spans="2:5" ht="15">
      <c r="B1806" s="324"/>
      <c r="C1806" s="324"/>
      <c r="D1806" s="325"/>
      <c r="E1806" s="326"/>
    </row>
    <row r="1807" spans="2:5" ht="15">
      <c r="B1807" s="324"/>
      <c r="C1807" s="324"/>
      <c r="D1807" s="325"/>
      <c r="E1807" s="326"/>
    </row>
    <row r="1808" spans="2:5" ht="15">
      <c r="B1808" s="324"/>
      <c r="C1808" s="324"/>
      <c r="D1808" s="325"/>
      <c r="E1808" s="326"/>
    </row>
    <row r="1809" spans="2:5" ht="15">
      <c r="B1809" s="324"/>
      <c r="C1809" s="324"/>
      <c r="D1809" s="325"/>
      <c r="E1809" s="326"/>
    </row>
    <row r="1810" spans="2:5" ht="15">
      <c r="B1810" s="324"/>
      <c r="C1810" s="324"/>
      <c r="D1810" s="325"/>
      <c r="E1810" s="326"/>
    </row>
    <row r="1811" spans="2:5" ht="15">
      <c r="B1811" s="324"/>
      <c r="C1811" s="324"/>
      <c r="D1811" s="325"/>
      <c r="E1811" s="326"/>
    </row>
    <row r="1812" spans="2:5" ht="15">
      <c r="B1812" s="324"/>
      <c r="C1812" s="324"/>
      <c r="D1812" s="325"/>
      <c r="E1812" s="326"/>
    </row>
    <row r="1813" spans="2:5" ht="15">
      <c r="B1813" s="324"/>
      <c r="C1813" s="324"/>
      <c r="D1813" s="325"/>
      <c r="E1813" s="326"/>
    </row>
    <row r="1814" spans="2:5" ht="15">
      <c r="B1814" s="324"/>
      <c r="C1814" s="324"/>
      <c r="D1814" s="325"/>
      <c r="E1814" s="326"/>
    </row>
    <row r="1815" spans="2:5" ht="15">
      <c r="B1815" s="324"/>
      <c r="C1815" s="324"/>
      <c r="D1815" s="325"/>
      <c r="E1815" s="326"/>
    </row>
    <row r="1816" spans="2:5" ht="15">
      <c r="B1816" s="324"/>
      <c r="C1816" s="324"/>
      <c r="D1816" s="325"/>
      <c r="E1816" s="326"/>
    </row>
    <row r="1817" spans="2:5" ht="15">
      <c r="B1817" s="324"/>
      <c r="C1817" s="324"/>
      <c r="D1817" s="325"/>
      <c r="E1817" s="326"/>
    </row>
    <row r="1818" spans="2:5" ht="15">
      <c r="B1818" s="324"/>
      <c r="C1818" s="324"/>
      <c r="D1818" s="325"/>
      <c r="E1818" s="326"/>
    </row>
    <row r="1819" spans="2:5" ht="15">
      <c r="B1819" s="324"/>
      <c r="C1819" s="324"/>
      <c r="D1819" s="325"/>
      <c r="E1819" s="326"/>
    </row>
    <row r="1820" spans="2:5" ht="15">
      <c r="B1820" s="324"/>
      <c r="C1820" s="324"/>
      <c r="D1820" s="325"/>
      <c r="E1820" s="326"/>
    </row>
    <row r="1821" spans="2:5" ht="15">
      <c r="B1821" s="324"/>
      <c r="C1821" s="324"/>
      <c r="D1821" s="325"/>
      <c r="E1821" s="326"/>
    </row>
    <row r="1822" spans="2:5" ht="15">
      <c r="B1822" s="324"/>
      <c r="C1822" s="324"/>
      <c r="D1822" s="325"/>
      <c r="E1822" s="326"/>
    </row>
    <row r="1823" spans="2:5" ht="15">
      <c r="B1823" s="324"/>
      <c r="C1823" s="324"/>
      <c r="D1823" s="325"/>
      <c r="E1823" s="326"/>
    </row>
    <row r="1824" spans="2:5" ht="15">
      <c r="B1824" s="324"/>
      <c r="C1824" s="324"/>
      <c r="D1824" s="325"/>
      <c r="E1824" s="326"/>
    </row>
    <row r="1825" spans="2:5" ht="15">
      <c r="B1825" s="324"/>
      <c r="C1825" s="324"/>
      <c r="D1825" s="325"/>
      <c r="E1825" s="326"/>
    </row>
    <row r="1826" spans="2:5" ht="15">
      <c r="B1826" s="324"/>
      <c r="C1826" s="324"/>
      <c r="D1826" s="325"/>
      <c r="E1826" s="326"/>
    </row>
    <row r="1827" spans="2:5" ht="15">
      <c r="B1827" s="324"/>
      <c r="C1827" s="324"/>
      <c r="D1827" s="325"/>
      <c r="E1827" s="326"/>
    </row>
    <row r="1828" spans="2:5" ht="15">
      <c r="B1828" s="324"/>
      <c r="C1828" s="324"/>
      <c r="D1828" s="325"/>
      <c r="E1828" s="326"/>
    </row>
    <row r="1829" spans="2:5" ht="15">
      <c r="B1829" s="324"/>
      <c r="C1829" s="324"/>
      <c r="D1829" s="325"/>
      <c r="E1829" s="326"/>
    </row>
    <row r="1830" spans="2:5" ht="15">
      <c r="B1830" s="324"/>
      <c r="C1830" s="324"/>
      <c r="D1830" s="325"/>
      <c r="E1830" s="326"/>
    </row>
    <row r="1831" spans="2:5" ht="15">
      <c r="B1831" s="324"/>
      <c r="C1831" s="324"/>
      <c r="D1831" s="325"/>
      <c r="E1831" s="326"/>
    </row>
    <row r="1832" spans="2:5" ht="15">
      <c r="B1832" s="324"/>
      <c r="C1832" s="324"/>
      <c r="D1832" s="325"/>
      <c r="E1832" s="326"/>
    </row>
    <row r="1833" spans="2:5" ht="15">
      <c r="B1833" s="324"/>
      <c r="C1833" s="324"/>
      <c r="D1833" s="325"/>
      <c r="E1833" s="326"/>
    </row>
    <row r="1834" spans="2:5" ht="15">
      <c r="B1834" s="324"/>
      <c r="C1834" s="324"/>
      <c r="D1834" s="325"/>
      <c r="E1834" s="326"/>
    </row>
    <row r="1835" spans="2:5" ht="15">
      <c r="B1835" s="324"/>
      <c r="C1835" s="324"/>
      <c r="D1835" s="325"/>
      <c r="E1835" s="326"/>
    </row>
    <row r="1836" spans="2:5" ht="15">
      <c r="B1836" s="324"/>
      <c r="C1836" s="324"/>
      <c r="D1836" s="325"/>
      <c r="E1836" s="326"/>
    </row>
    <row r="1837" spans="2:5" ht="15">
      <c r="B1837" s="324"/>
      <c r="C1837" s="324"/>
      <c r="D1837" s="325"/>
      <c r="E1837" s="326"/>
    </row>
    <row r="1838" spans="2:5" ht="15">
      <c r="B1838" s="324"/>
      <c r="C1838" s="324"/>
      <c r="D1838" s="325"/>
      <c r="E1838" s="326"/>
    </row>
    <row r="1839" spans="2:5" ht="15">
      <c r="B1839" s="324"/>
      <c r="C1839" s="324"/>
      <c r="D1839" s="325"/>
      <c r="E1839" s="326"/>
    </row>
    <row r="1840" spans="2:5" ht="15">
      <c r="B1840" s="324"/>
      <c r="C1840" s="324"/>
      <c r="D1840" s="325"/>
      <c r="E1840" s="326"/>
    </row>
    <row r="1841" spans="2:5" ht="15">
      <c r="B1841" s="324"/>
      <c r="C1841" s="324"/>
      <c r="D1841" s="325"/>
      <c r="E1841" s="326"/>
    </row>
    <row r="1842" spans="2:5" ht="15">
      <c r="B1842" s="324"/>
      <c r="C1842" s="324"/>
      <c r="D1842" s="325"/>
      <c r="E1842" s="326"/>
    </row>
    <row r="1843" spans="2:5" ht="15">
      <c r="B1843" s="324"/>
      <c r="C1843" s="324"/>
      <c r="D1843" s="325"/>
      <c r="E1843" s="326"/>
    </row>
    <row r="1844" spans="2:5" ht="15">
      <c r="B1844" s="324"/>
      <c r="C1844" s="324"/>
      <c r="D1844" s="325"/>
      <c r="E1844" s="326"/>
    </row>
    <row r="1845" spans="2:5" ht="15">
      <c r="B1845" s="324"/>
      <c r="C1845" s="324"/>
      <c r="D1845" s="325"/>
      <c r="E1845" s="326"/>
    </row>
    <row r="1846" spans="2:5" ht="15">
      <c r="B1846" s="324"/>
      <c r="C1846" s="324"/>
      <c r="D1846" s="325"/>
      <c r="E1846" s="326"/>
    </row>
    <row r="1847" spans="2:5" ht="15">
      <c r="B1847" s="324"/>
      <c r="C1847" s="324"/>
      <c r="D1847" s="325"/>
      <c r="E1847" s="326"/>
    </row>
    <row r="1848" spans="2:5" ht="15">
      <c r="B1848" s="324"/>
      <c r="C1848" s="324"/>
      <c r="D1848" s="325"/>
      <c r="E1848" s="326"/>
    </row>
    <row r="1849" spans="2:5" ht="15">
      <c r="B1849" s="324"/>
      <c r="C1849" s="324"/>
      <c r="D1849" s="325"/>
      <c r="E1849" s="326"/>
    </row>
    <row r="1850" spans="2:5" ht="15">
      <c r="B1850" s="324"/>
      <c r="C1850" s="324"/>
      <c r="D1850" s="325"/>
      <c r="E1850" s="326"/>
    </row>
    <row r="1851" spans="2:5" ht="15">
      <c r="B1851" s="324"/>
      <c r="C1851" s="324"/>
      <c r="D1851" s="325"/>
      <c r="E1851" s="326"/>
    </row>
    <row r="1852" spans="2:5" ht="15">
      <c r="B1852" s="324"/>
      <c r="C1852" s="324"/>
      <c r="D1852" s="325"/>
      <c r="E1852" s="326"/>
    </row>
    <row r="1853" spans="2:5" ht="15">
      <c r="B1853" s="324"/>
      <c r="C1853" s="324"/>
      <c r="D1853" s="325"/>
      <c r="E1853" s="326"/>
    </row>
    <row r="1854" spans="2:5" ht="15">
      <c r="B1854" s="324"/>
      <c r="C1854" s="324"/>
      <c r="D1854" s="325"/>
      <c r="E1854" s="326"/>
    </row>
    <row r="1855" spans="2:5" ht="15">
      <c r="B1855" s="324"/>
      <c r="C1855" s="324"/>
      <c r="D1855" s="325"/>
      <c r="E1855" s="326"/>
    </row>
    <row r="1856" spans="2:5" ht="15">
      <c r="B1856" s="324"/>
      <c r="C1856" s="324"/>
      <c r="D1856" s="325"/>
      <c r="E1856" s="326"/>
    </row>
    <row r="1857" spans="2:5" ht="15">
      <c r="B1857" s="324"/>
      <c r="C1857" s="324"/>
      <c r="D1857" s="325"/>
      <c r="E1857" s="326"/>
    </row>
    <row r="1858" spans="2:5" ht="15">
      <c r="B1858" s="324"/>
      <c r="C1858" s="324"/>
      <c r="D1858" s="325"/>
      <c r="E1858" s="326"/>
    </row>
    <row r="1859" spans="2:5" ht="15">
      <c r="B1859" s="324"/>
      <c r="C1859" s="324"/>
      <c r="D1859" s="325"/>
      <c r="E1859" s="326"/>
    </row>
    <row r="1860" spans="2:5" ht="15">
      <c r="B1860" s="324"/>
      <c r="C1860" s="324"/>
      <c r="D1860" s="325"/>
      <c r="E1860" s="326"/>
    </row>
    <row r="1861" spans="2:5" ht="15">
      <c r="B1861" s="324"/>
      <c r="C1861" s="324"/>
      <c r="D1861" s="325"/>
      <c r="E1861" s="326"/>
    </row>
    <row r="1862" spans="2:5" ht="15">
      <c r="B1862" s="324"/>
      <c r="C1862" s="324"/>
      <c r="D1862" s="325"/>
      <c r="E1862" s="326"/>
    </row>
    <row r="1863" spans="2:5" ht="15">
      <c r="B1863" s="324"/>
      <c r="C1863" s="324"/>
      <c r="D1863" s="325"/>
      <c r="E1863" s="326"/>
    </row>
    <row r="1864" spans="2:5" ht="15">
      <c r="B1864" s="324"/>
      <c r="C1864" s="324"/>
      <c r="D1864" s="325"/>
      <c r="E1864" s="326"/>
    </row>
    <row r="1865" spans="2:5" ht="15">
      <c r="B1865" s="324"/>
      <c r="C1865" s="324"/>
      <c r="D1865" s="325"/>
      <c r="E1865" s="326"/>
    </row>
    <row r="1866" spans="2:5" ht="15">
      <c r="B1866" s="324"/>
      <c r="C1866" s="324"/>
      <c r="D1866" s="325"/>
      <c r="E1866" s="326"/>
    </row>
    <row r="1867" spans="2:5" ht="15">
      <c r="B1867" s="324"/>
      <c r="C1867" s="324"/>
      <c r="D1867" s="325"/>
      <c r="E1867" s="326"/>
    </row>
    <row r="1868" spans="2:5" ht="15">
      <c r="B1868" s="324"/>
      <c r="C1868" s="324"/>
      <c r="D1868" s="325"/>
      <c r="E1868" s="326"/>
    </row>
    <row r="1869" spans="2:5" ht="15">
      <c r="B1869" s="324"/>
      <c r="C1869" s="324"/>
      <c r="D1869" s="325"/>
      <c r="E1869" s="326"/>
    </row>
    <row r="1870" spans="2:5" ht="15">
      <c r="B1870" s="324"/>
      <c r="C1870" s="324"/>
      <c r="D1870" s="325"/>
      <c r="E1870" s="326"/>
    </row>
    <row r="1871" spans="2:5" ht="15">
      <c r="B1871" s="324"/>
      <c r="C1871" s="324"/>
      <c r="D1871" s="325"/>
      <c r="E1871" s="326"/>
    </row>
    <row r="1872" spans="2:5" ht="15">
      <c r="B1872" s="324"/>
      <c r="C1872" s="324"/>
      <c r="D1872" s="325"/>
      <c r="E1872" s="326"/>
    </row>
    <row r="1873" spans="2:5" ht="15">
      <c r="B1873" s="324"/>
      <c r="C1873" s="324"/>
      <c r="D1873" s="325"/>
      <c r="E1873" s="326"/>
    </row>
    <row r="1874" spans="2:5" ht="15">
      <c r="B1874" s="324"/>
      <c r="C1874" s="324"/>
      <c r="D1874" s="325"/>
      <c r="E1874" s="326"/>
    </row>
    <row r="1875" spans="2:5" ht="15">
      <c r="B1875" s="324"/>
      <c r="C1875" s="324"/>
      <c r="D1875" s="325"/>
      <c r="E1875" s="326"/>
    </row>
    <row r="1876" spans="2:5" ht="15">
      <c r="B1876" s="324"/>
      <c r="C1876" s="324"/>
      <c r="D1876" s="325"/>
      <c r="E1876" s="326"/>
    </row>
    <row r="1877" spans="2:5" ht="15">
      <c r="B1877" s="324"/>
      <c r="C1877" s="324"/>
      <c r="D1877" s="325"/>
      <c r="E1877" s="326"/>
    </row>
    <row r="1878" spans="2:5" ht="15">
      <c r="B1878" s="324"/>
      <c r="C1878" s="324"/>
      <c r="D1878" s="325"/>
      <c r="E1878" s="326"/>
    </row>
    <row r="1879" spans="2:5" ht="15">
      <c r="B1879" s="324"/>
      <c r="C1879" s="324"/>
      <c r="D1879" s="325"/>
      <c r="E1879" s="326"/>
    </row>
    <row r="1880" spans="2:5" ht="15">
      <c r="B1880" s="324"/>
      <c r="C1880" s="324"/>
      <c r="D1880" s="325"/>
      <c r="E1880" s="326"/>
    </row>
    <row r="1881" spans="2:5" ht="15">
      <c r="B1881" s="324"/>
      <c r="C1881" s="324"/>
      <c r="D1881" s="325"/>
      <c r="E1881" s="326"/>
    </row>
    <row r="1882" spans="2:5" ht="15">
      <c r="B1882" s="324"/>
      <c r="C1882" s="324"/>
      <c r="D1882" s="325"/>
      <c r="E1882" s="326"/>
    </row>
    <row r="1883" spans="2:5" ht="15">
      <c r="B1883" s="324"/>
      <c r="C1883" s="324"/>
      <c r="D1883" s="325"/>
      <c r="E1883" s="326"/>
    </row>
    <row r="1884" spans="2:5" ht="15">
      <c r="B1884" s="324"/>
      <c r="C1884" s="324"/>
      <c r="D1884" s="325"/>
      <c r="E1884" s="326"/>
    </row>
    <row r="1885" spans="2:5" ht="15">
      <c r="B1885" s="324"/>
      <c r="C1885" s="324"/>
      <c r="D1885" s="325"/>
      <c r="E1885" s="326"/>
    </row>
    <row r="1886" spans="2:5" ht="15">
      <c r="B1886" s="324"/>
      <c r="C1886" s="324"/>
      <c r="D1886" s="325"/>
      <c r="E1886" s="326"/>
    </row>
    <row r="1887" spans="2:5" ht="15">
      <c r="B1887" s="324"/>
      <c r="C1887" s="324"/>
      <c r="D1887" s="325"/>
      <c r="E1887" s="326"/>
    </row>
    <row r="1888" spans="2:5" ht="15">
      <c r="B1888" s="324"/>
      <c r="C1888" s="324"/>
      <c r="D1888" s="325"/>
      <c r="E1888" s="326"/>
    </row>
    <row r="1889" spans="2:5" ht="15">
      <c r="B1889" s="324"/>
      <c r="C1889" s="324"/>
      <c r="D1889" s="325"/>
      <c r="E1889" s="326"/>
    </row>
    <row r="1890" spans="2:5" ht="15">
      <c r="B1890" s="324"/>
      <c r="C1890" s="324"/>
      <c r="D1890" s="325"/>
      <c r="E1890" s="326"/>
    </row>
    <row r="1891" spans="2:5" ht="15">
      <c r="B1891" s="324"/>
      <c r="C1891" s="324"/>
      <c r="D1891" s="325"/>
      <c r="E1891" s="326"/>
    </row>
    <row r="1892" spans="2:5" ht="15">
      <c r="B1892" s="324"/>
      <c r="C1892" s="324"/>
      <c r="D1892" s="325"/>
      <c r="E1892" s="326"/>
    </row>
    <row r="1893" spans="2:5" ht="15">
      <c r="B1893" s="324"/>
      <c r="C1893" s="324"/>
      <c r="D1893" s="325"/>
      <c r="E1893" s="326"/>
    </row>
    <row r="1894" spans="2:5" ht="15">
      <c r="B1894" s="324"/>
      <c r="C1894" s="324"/>
      <c r="D1894" s="325"/>
      <c r="E1894" s="326"/>
    </row>
    <row r="1895" spans="2:5" ht="15">
      <c r="B1895" s="324"/>
      <c r="C1895" s="324"/>
      <c r="D1895" s="325"/>
      <c r="E1895" s="326"/>
    </row>
    <row r="1896" spans="2:5" ht="15">
      <c r="B1896" s="324"/>
      <c r="C1896" s="324"/>
      <c r="D1896" s="325"/>
      <c r="E1896" s="326"/>
    </row>
    <row r="1897" spans="2:5" ht="15">
      <c r="B1897" s="324"/>
      <c r="C1897" s="324"/>
      <c r="D1897" s="325"/>
      <c r="E1897" s="326"/>
    </row>
    <row r="1898" spans="2:5" ht="15">
      <c r="B1898" s="324"/>
      <c r="C1898" s="324"/>
      <c r="D1898" s="325"/>
      <c r="E1898" s="326"/>
    </row>
    <row r="1899" spans="2:5" ht="15">
      <c r="B1899" s="324"/>
      <c r="C1899" s="324"/>
      <c r="D1899" s="325"/>
      <c r="E1899" s="326"/>
    </row>
    <row r="1900" spans="2:5" ht="15">
      <c r="B1900" s="324"/>
      <c r="C1900" s="324"/>
      <c r="D1900" s="325"/>
      <c r="E1900" s="326"/>
    </row>
    <row r="1901" spans="2:5" ht="15">
      <c r="B1901" s="324"/>
      <c r="C1901" s="324"/>
      <c r="D1901" s="325"/>
      <c r="E1901" s="326"/>
    </row>
    <row r="1902" spans="2:5" ht="15">
      <c r="B1902" s="324"/>
      <c r="C1902" s="324"/>
      <c r="D1902" s="325"/>
      <c r="E1902" s="326"/>
    </row>
    <row r="1903" spans="2:5" ht="15">
      <c r="B1903" s="324"/>
      <c r="C1903" s="324"/>
      <c r="D1903" s="325"/>
      <c r="E1903" s="326"/>
    </row>
    <row r="1904" spans="2:5" ht="15">
      <c r="B1904" s="324"/>
      <c r="C1904" s="324"/>
      <c r="D1904" s="325"/>
      <c r="E1904" s="326"/>
    </row>
    <row r="1905" spans="2:5" ht="15">
      <c r="B1905" s="324"/>
      <c r="C1905" s="324"/>
      <c r="D1905" s="325"/>
      <c r="E1905" s="326"/>
    </row>
    <row r="1906" spans="2:5" ht="15">
      <c r="B1906" s="324"/>
      <c r="C1906" s="324"/>
      <c r="D1906" s="325"/>
      <c r="E1906" s="326"/>
    </row>
    <row r="1907" spans="2:5" ht="15">
      <c r="B1907" s="324"/>
      <c r="C1907" s="324"/>
      <c r="D1907" s="325"/>
      <c r="E1907" s="326"/>
    </row>
    <row r="1908" spans="2:5" ht="15">
      <c r="B1908" s="324"/>
      <c r="C1908" s="324"/>
      <c r="D1908" s="325"/>
      <c r="E1908" s="326"/>
    </row>
    <row r="1909" spans="2:5" ht="15">
      <c r="B1909" s="324"/>
      <c r="C1909" s="324"/>
      <c r="D1909" s="325"/>
      <c r="E1909" s="326"/>
    </row>
    <row r="1910" spans="2:5" ht="15">
      <c r="B1910" s="324"/>
      <c r="C1910" s="324"/>
      <c r="D1910" s="325"/>
      <c r="E1910" s="326"/>
    </row>
    <row r="1911" spans="2:5" ht="15">
      <c r="B1911" s="324"/>
      <c r="C1911" s="324"/>
      <c r="D1911" s="325"/>
      <c r="E1911" s="326"/>
    </row>
    <row r="1912" spans="2:5" ht="15">
      <c r="B1912" s="324"/>
      <c r="C1912" s="324"/>
      <c r="D1912" s="325"/>
      <c r="E1912" s="326"/>
    </row>
    <row r="1913" spans="2:5" ht="15">
      <c r="B1913" s="324"/>
      <c r="C1913" s="324"/>
      <c r="D1913" s="325"/>
      <c r="E1913" s="326"/>
    </row>
    <row r="1914" spans="2:5" ht="15">
      <c r="B1914" s="324"/>
      <c r="C1914" s="324"/>
      <c r="D1914" s="325"/>
      <c r="E1914" s="326"/>
    </row>
    <row r="1915" spans="2:5" ht="15">
      <c r="B1915" s="324"/>
      <c r="C1915" s="324"/>
      <c r="D1915" s="325"/>
      <c r="E1915" s="326"/>
    </row>
    <row r="1916" spans="2:5" ht="15">
      <c r="B1916" s="324"/>
      <c r="C1916" s="324"/>
      <c r="D1916" s="325"/>
      <c r="E1916" s="326"/>
    </row>
    <row r="1917" spans="2:5" ht="15">
      <c r="B1917" s="324"/>
      <c r="C1917" s="324"/>
      <c r="D1917" s="325"/>
      <c r="E1917" s="326"/>
    </row>
    <row r="1918" spans="2:5" ht="15">
      <c r="B1918" s="324"/>
      <c r="C1918" s="324"/>
      <c r="D1918" s="325"/>
      <c r="E1918" s="326"/>
    </row>
  </sheetData>
  <sheetProtection/>
  <mergeCells count="26">
    <mergeCell ref="D33:D34"/>
    <mergeCell ref="E33:E34"/>
    <mergeCell ref="E41:E42"/>
    <mergeCell ref="A26:A27"/>
    <mergeCell ref="B26:B27"/>
    <mergeCell ref="C26:C27"/>
    <mergeCell ref="D26:D27"/>
    <mergeCell ref="E26:E27"/>
    <mergeCell ref="A28:E28"/>
    <mergeCell ref="A33:A34"/>
    <mergeCell ref="B33:B34"/>
    <mergeCell ref="C33:C34"/>
    <mergeCell ref="A41:A42"/>
    <mergeCell ref="B41:B42"/>
    <mergeCell ref="C41:C42"/>
    <mergeCell ref="D41:D42"/>
    <mergeCell ref="A9:A10"/>
    <mergeCell ref="B9:B10"/>
    <mergeCell ref="A11:E11"/>
    <mergeCell ref="A43:E43"/>
    <mergeCell ref="C9:C10"/>
    <mergeCell ref="D9:D10"/>
    <mergeCell ref="E9:E10"/>
    <mergeCell ref="A12:E12"/>
    <mergeCell ref="A21:E21"/>
    <mergeCell ref="A35:E35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portrait" paperSize="9" scale="95" r:id="rId1"/>
  <headerFooter alignWithMargins="0">
    <oddHeader>&amp;C&amp;"Arial,Félkövér"&amp;14
ÖNKORMÁNYZAT ÉS INTÉZMÉNYEI 2014. ÉVI 
FELHALMOZÁSI KIADÁSAI&amp;R6. sz.melléklet</oddHeader>
    <oddFooter xml:space="preserve">&amp;R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showGridLines="0" view="pageLayout" workbookViewId="0" topLeftCell="A7">
      <selection activeCell="C36" sqref="C36:C38"/>
    </sheetView>
  </sheetViews>
  <sheetFormatPr defaultColWidth="8.796875" defaultRowHeight="15"/>
  <cols>
    <col min="1" max="1" width="8.5" style="335" customWidth="1"/>
    <col min="2" max="2" width="5.69921875" style="335" customWidth="1"/>
    <col min="3" max="3" width="51.19921875" style="335" customWidth="1"/>
    <col min="4" max="4" width="16" style="247" customWidth="1"/>
    <col min="5" max="5" width="13.69921875" style="247" customWidth="1"/>
    <col min="6" max="7" width="16" style="247" customWidth="1"/>
    <col min="8" max="9" width="16" style="247" hidden="1" customWidth="1"/>
    <col min="10" max="11" width="16" style="332" customWidth="1"/>
    <col min="12" max="16384" width="9" style="317" customWidth="1"/>
  </cols>
  <sheetData>
    <row r="1" spans="1:11" ht="18" customHeight="1">
      <c r="A1" s="464"/>
      <c r="B1" s="200"/>
      <c r="C1" s="330"/>
      <c r="E1" s="331"/>
      <c r="F1" s="331"/>
      <c r="G1" s="331"/>
      <c r="H1" s="331"/>
      <c r="I1" s="331"/>
      <c r="K1" s="333"/>
    </row>
    <row r="2" spans="1:11" ht="42" customHeight="1">
      <c r="A2" s="615" t="s">
        <v>225</v>
      </c>
      <c r="B2" s="465" t="s">
        <v>226</v>
      </c>
      <c r="C2" s="406"/>
      <c r="D2" s="614" t="s">
        <v>236</v>
      </c>
      <c r="E2" s="614"/>
      <c r="F2" s="614" t="s">
        <v>237</v>
      </c>
      <c r="G2" s="614"/>
      <c r="H2" s="466" t="s">
        <v>227</v>
      </c>
      <c r="I2" s="466"/>
      <c r="J2" s="614" t="s">
        <v>32</v>
      </c>
      <c r="K2" s="614"/>
    </row>
    <row r="3" spans="1:11" ht="19.5" customHeight="1">
      <c r="A3" s="615"/>
      <c r="B3" s="465" t="s">
        <v>228</v>
      </c>
      <c r="C3" s="406" t="s">
        <v>229</v>
      </c>
      <c r="D3" s="336" t="s">
        <v>230</v>
      </c>
      <c r="E3" s="336" t="s">
        <v>231</v>
      </c>
      <c r="F3" s="336" t="s">
        <v>230</v>
      </c>
      <c r="G3" s="336" t="s">
        <v>231</v>
      </c>
      <c r="H3" s="336" t="s">
        <v>230</v>
      </c>
      <c r="I3" s="336" t="s">
        <v>231</v>
      </c>
      <c r="J3" s="336" t="s">
        <v>230</v>
      </c>
      <c r="K3" s="336" t="s">
        <v>231</v>
      </c>
    </row>
    <row r="4" spans="1:11" ht="26.25" customHeight="1">
      <c r="A4" s="467" t="s">
        <v>232</v>
      </c>
      <c r="B4" s="468"/>
      <c r="C4" s="406"/>
      <c r="D4" s="467"/>
      <c r="E4" s="467"/>
      <c r="F4" s="467"/>
      <c r="G4" s="467"/>
      <c r="H4" s="467"/>
      <c r="I4" s="467"/>
      <c r="J4" s="467"/>
      <c r="K4" s="467"/>
    </row>
    <row r="5" spans="1:11" ht="13.5" customHeight="1">
      <c r="A5" s="469"/>
      <c r="B5" s="465"/>
      <c r="C5" s="406"/>
      <c r="D5" s="336">
        <v>1</v>
      </c>
      <c r="E5" s="336">
        <v>2</v>
      </c>
      <c r="F5" s="336">
        <v>3</v>
      </c>
      <c r="G5" s="336">
        <v>4</v>
      </c>
      <c r="H5" s="336"/>
      <c r="I5" s="336"/>
      <c r="J5" s="336">
        <v>5</v>
      </c>
      <c r="K5" s="336">
        <v>6</v>
      </c>
    </row>
    <row r="6" spans="1:11" ht="15.75">
      <c r="A6" s="470" t="s">
        <v>233</v>
      </c>
      <c r="B6" s="471"/>
      <c r="C6" s="471" t="s">
        <v>20</v>
      </c>
      <c r="D6" s="334"/>
      <c r="E6" s="334"/>
      <c r="F6" s="334"/>
      <c r="G6" s="334"/>
      <c r="H6" s="334"/>
      <c r="I6" s="334"/>
      <c r="J6" s="334"/>
      <c r="K6" s="334"/>
    </row>
    <row r="7" spans="1:11" ht="15">
      <c r="A7" s="473"/>
      <c r="B7" s="458">
        <v>1</v>
      </c>
      <c r="C7" s="472" t="s">
        <v>346</v>
      </c>
      <c r="D7" s="334">
        <v>1</v>
      </c>
      <c r="E7" s="334"/>
      <c r="F7" s="334">
        <v>1</v>
      </c>
      <c r="G7" s="334"/>
      <c r="H7" s="334"/>
      <c r="I7" s="334"/>
      <c r="J7" s="334">
        <v>1</v>
      </c>
      <c r="K7" s="334"/>
    </row>
    <row r="8" spans="1:11" ht="15">
      <c r="A8" s="473"/>
      <c r="B8" s="458">
        <v>2</v>
      </c>
      <c r="C8" s="472" t="s">
        <v>347</v>
      </c>
      <c r="D8" s="334"/>
      <c r="E8" s="334"/>
      <c r="F8" s="334">
        <v>1</v>
      </c>
      <c r="G8" s="334"/>
      <c r="H8" s="334"/>
      <c r="I8" s="334"/>
      <c r="J8" s="334">
        <v>1</v>
      </c>
      <c r="K8" s="334"/>
    </row>
    <row r="9" spans="1:11" ht="15">
      <c r="A9" s="473"/>
      <c r="B9" s="458">
        <v>3</v>
      </c>
      <c r="C9" s="472" t="s">
        <v>348</v>
      </c>
      <c r="D9" s="334"/>
      <c r="E9" s="334"/>
      <c r="F9" s="334"/>
      <c r="G9" s="334">
        <v>1</v>
      </c>
      <c r="H9" s="334"/>
      <c r="I9" s="334"/>
      <c r="J9" s="334"/>
      <c r="K9" s="334">
        <v>1</v>
      </c>
    </row>
    <row r="10" spans="1:11" ht="15.75">
      <c r="A10" s="476" t="s">
        <v>234</v>
      </c>
      <c r="B10" s="477"/>
      <c r="C10" s="477" t="s">
        <v>349</v>
      </c>
      <c r="D10" s="334"/>
      <c r="E10" s="334"/>
      <c r="F10" s="334"/>
      <c r="G10" s="334"/>
      <c r="H10" s="334"/>
      <c r="I10" s="334"/>
      <c r="J10" s="334"/>
      <c r="K10" s="334"/>
    </row>
    <row r="11" spans="1:11" ht="15.75">
      <c r="A11" s="476"/>
      <c r="B11" s="478">
        <v>1</v>
      </c>
      <c r="C11" s="477" t="s">
        <v>350</v>
      </c>
      <c r="D11" s="475"/>
      <c r="E11" s="475"/>
      <c r="F11" s="475"/>
      <c r="G11" s="475"/>
      <c r="H11" s="475"/>
      <c r="I11" s="475"/>
      <c r="J11" s="475"/>
      <c r="K11" s="475"/>
    </row>
    <row r="12" spans="1:11" ht="15.75">
      <c r="A12" s="476"/>
      <c r="B12" s="478"/>
      <c r="C12" s="479" t="s">
        <v>370</v>
      </c>
      <c r="D12" s="334">
        <v>1</v>
      </c>
      <c r="E12" s="334"/>
      <c r="F12" s="334">
        <v>1</v>
      </c>
      <c r="G12" s="334"/>
      <c r="H12" s="334"/>
      <c r="I12" s="334"/>
      <c r="J12" s="334">
        <v>1</v>
      </c>
      <c r="K12" s="475"/>
    </row>
    <row r="13" spans="1:11" ht="15.75">
      <c r="A13" s="476"/>
      <c r="B13" s="477"/>
      <c r="C13" s="479" t="s">
        <v>351</v>
      </c>
      <c r="D13" s="480">
        <v>1</v>
      </c>
      <c r="E13" s="480"/>
      <c r="F13" s="480">
        <v>1</v>
      </c>
      <c r="G13" s="480"/>
      <c r="H13" s="480"/>
      <c r="I13" s="480"/>
      <c r="J13" s="480">
        <v>1</v>
      </c>
      <c r="K13" s="480"/>
    </row>
    <row r="14" spans="1:11" ht="15.75">
      <c r="A14" s="476"/>
      <c r="B14" s="477"/>
      <c r="C14" s="479" t="s">
        <v>352</v>
      </c>
      <c r="D14" s="334">
        <v>7</v>
      </c>
      <c r="E14" s="334"/>
      <c r="F14" s="334">
        <v>7</v>
      </c>
      <c r="G14" s="334"/>
      <c r="H14" s="334"/>
      <c r="I14" s="334"/>
      <c r="J14" s="334">
        <v>5</v>
      </c>
      <c r="K14" s="334"/>
    </row>
    <row r="15" spans="1:11" ht="15.75">
      <c r="A15" s="476"/>
      <c r="B15" s="478">
        <v>2</v>
      </c>
      <c r="C15" s="477" t="s">
        <v>353</v>
      </c>
      <c r="D15" s="480"/>
      <c r="E15" s="480"/>
      <c r="F15" s="480"/>
      <c r="G15" s="480"/>
      <c r="H15" s="480"/>
      <c r="I15" s="480"/>
      <c r="J15" s="481"/>
      <c r="K15" s="480"/>
    </row>
    <row r="16" spans="1:11" ht="15.75">
      <c r="A16" s="476"/>
      <c r="B16" s="478"/>
      <c r="C16" s="479" t="s">
        <v>354</v>
      </c>
      <c r="D16" s="480">
        <v>1</v>
      </c>
      <c r="E16" s="480"/>
      <c r="F16" s="480">
        <v>1</v>
      </c>
      <c r="G16" s="480"/>
      <c r="H16" s="480"/>
      <c r="I16" s="480"/>
      <c r="J16" s="480">
        <v>1</v>
      </c>
      <c r="K16" s="480"/>
    </row>
    <row r="17" spans="1:11" ht="15.75">
      <c r="A17" s="476"/>
      <c r="B17" s="478"/>
      <c r="C17" s="479" t="s">
        <v>352</v>
      </c>
      <c r="D17" s="480">
        <v>5</v>
      </c>
      <c r="E17" s="480"/>
      <c r="F17" s="480">
        <v>5</v>
      </c>
      <c r="G17" s="480"/>
      <c r="H17" s="480"/>
      <c r="I17" s="480"/>
      <c r="J17" s="480">
        <v>5</v>
      </c>
      <c r="K17" s="480"/>
    </row>
    <row r="18" spans="1:11" ht="15.75">
      <c r="A18" s="470" t="s">
        <v>0</v>
      </c>
      <c r="B18" s="470"/>
      <c r="C18" s="471" t="s">
        <v>355</v>
      </c>
      <c r="D18" s="480"/>
      <c r="E18" s="480"/>
      <c r="F18" s="480"/>
      <c r="G18" s="480"/>
      <c r="H18" s="480"/>
      <c r="I18" s="480"/>
      <c r="J18" s="480"/>
      <c r="K18" s="480"/>
    </row>
    <row r="19" spans="1:11" ht="15">
      <c r="A19" s="474"/>
      <c r="B19" s="474">
        <v>1</v>
      </c>
      <c r="C19" s="472" t="s">
        <v>356</v>
      </c>
      <c r="D19" s="480">
        <v>2</v>
      </c>
      <c r="E19" s="480"/>
      <c r="F19" s="480">
        <v>2</v>
      </c>
      <c r="G19" s="480"/>
      <c r="H19" s="480"/>
      <c r="I19" s="480"/>
      <c r="J19" s="480">
        <v>2</v>
      </c>
      <c r="K19" s="480"/>
    </row>
    <row r="20" spans="1:11" ht="15">
      <c r="A20" s="474"/>
      <c r="B20" s="474">
        <v>2</v>
      </c>
      <c r="C20" s="472" t="s">
        <v>357</v>
      </c>
      <c r="D20" s="480">
        <v>7</v>
      </c>
      <c r="E20" s="480"/>
      <c r="F20" s="480">
        <v>7</v>
      </c>
      <c r="G20" s="480"/>
      <c r="H20" s="480"/>
      <c r="I20" s="480"/>
      <c r="J20" s="480">
        <v>7</v>
      </c>
      <c r="K20" s="480"/>
    </row>
    <row r="21" spans="1:11" ht="15">
      <c r="A21" s="474"/>
      <c r="B21" s="474">
        <v>4</v>
      </c>
      <c r="C21" s="472" t="s">
        <v>358</v>
      </c>
      <c r="D21" s="480">
        <v>5</v>
      </c>
      <c r="E21" s="480"/>
      <c r="F21" s="480">
        <v>5</v>
      </c>
      <c r="G21" s="480"/>
      <c r="H21" s="480"/>
      <c r="I21" s="480"/>
      <c r="J21" s="480">
        <v>5</v>
      </c>
      <c r="K21" s="480"/>
    </row>
    <row r="22" spans="1:11" ht="15">
      <c r="A22" s="474"/>
      <c r="B22" s="474">
        <v>5</v>
      </c>
      <c r="C22" s="472" t="s">
        <v>359</v>
      </c>
      <c r="D22" s="480">
        <v>2</v>
      </c>
      <c r="E22" s="480"/>
      <c r="F22" s="480">
        <v>2</v>
      </c>
      <c r="G22" s="480"/>
      <c r="H22" s="480"/>
      <c r="I22" s="480"/>
      <c r="J22" s="480">
        <v>2</v>
      </c>
      <c r="K22" s="480"/>
    </row>
    <row r="23" spans="1:11" ht="15">
      <c r="A23" s="474"/>
      <c r="B23" s="474">
        <v>6</v>
      </c>
      <c r="C23" s="472" t="s">
        <v>360</v>
      </c>
      <c r="D23" s="480">
        <v>1</v>
      </c>
      <c r="E23" s="480"/>
      <c r="F23" s="480">
        <v>1</v>
      </c>
      <c r="G23" s="480"/>
      <c r="H23" s="480"/>
      <c r="I23" s="480"/>
      <c r="J23" s="480">
        <v>1</v>
      </c>
      <c r="K23" s="480"/>
    </row>
    <row r="24" spans="1:11" ht="15">
      <c r="A24" s="474"/>
      <c r="B24" s="474">
        <v>7</v>
      </c>
      <c r="C24" s="472" t="s">
        <v>361</v>
      </c>
      <c r="D24" s="480">
        <v>3</v>
      </c>
      <c r="E24" s="480"/>
      <c r="F24" s="480">
        <v>3</v>
      </c>
      <c r="G24" s="480"/>
      <c r="H24" s="480"/>
      <c r="I24" s="480"/>
      <c r="J24" s="480">
        <v>3</v>
      </c>
      <c r="K24" s="480"/>
    </row>
    <row r="25" spans="1:11" ht="15">
      <c r="A25" s="474"/>
      <c r="B25" s="474">
        <v>8</v>
      </c>
      <c r="C25" s="472" t="s">
        <v>362</v>
      </c>
      <c r="D25" s="480">
        <v>3</v>
      </c>
      <c r="E25" s="480"/>
      <c r="F25" s="480">
        <v>3</v>
      </c>
      <c r="G25" s="480"/>
      <c r="H25" s="480"/>
      <c r="I25" s="480"/>
      <c r="J25" s="480">
        <v>3</v>
      </c>
      <c r="K25" s="480"/>
    </row>
    <row r="26" spans="1:11" ht="15.75">
      <c r="A26" s="470" t="s">
        <v>363</v>
      </c>
      <c r="B26" s="474"/>
      <c r="C26" s="471" t="s">
        <v>364</v>
      </c>
      <c r="D26" s="480"/>
      <c r="E26" s="480"/>
      <c r="F26" s="480"/>
      <c r="G26" s="480"/>
      <c r="H26" s="480"/>
      <c r="I26" s="480"/>
      <c r="J26" s="480"/>
      <c r="K26" s="480"/>
    </row>
    <row r="27" spans="1:11" ht="15">
      <c r="A27" s="474"/>
      <c r="B27" s="474">
        <v>1</v>
      </c>
      <c r="C27" s="472" t="s">
        <v>365</v>
      </c>
      <c r="D27" s="480">
        <v>1</v>
      </c>
      <c r="E27" s="480"/>
      <c r="F27" s="480">
        <v>1</v>
      </c>
      <c r="G27" s="480"/>
      <c r="H27" s="480"/>
      <c r="I27" s="480"/>
      <c r="J27" s="480">
        <v>1</v>
      </c>
      <c r="K27" s="480"/>
    </row>
    <row r="28" spans="1:11" ht="15">
      <c r="A28" s="474"/>
      <c r="B28" s="474">
        <v>2</v>
      </c>
      <c r="C28" s="472" t="s">
        <v>366</v>
      </c>
      <c r="D28" s="480">
        <v>1</v>
      </c>
      <c r="E28" s="480"/>
      <c r="F28" s="480">
        <v>1</v>
      </c>
      <c r="G28" s="480"/>
      <c r="H28" s="480"/>
      <c r="I28" s="480"/>
      <c r="J28" s="480">
        <v>1</v>
      </c>
      <c r="K28" s="480"/>
    </row>
    <row r="29" spans="1:11" ht="15.75">
      <c r="A29" s="470" t="s">
        <v>367</v>
      </c>
      <c r="B29" s="470"/>
      <c r="C29" s="471" t="s">
        <v>368</v>
      </c>
      <c r="D29" s="480"/>
      <c r="E29" s="480"/>
      <c r="F29" s="480"/>
      <c r="G29" s="480"/>
      <c r="H29" s="480"/>
      <c r="I29" s="480"/>
      <c r="J29" s="480"/>
      <c r="K29" s="480"/>
    </row>
    <row r="30" spans="1:11" ht="15">
      <c r="A30" s="474"/>
      <c r="B30" s="474">
        <v>1</v>
      </c>
      <c r="C30" s="472" t="s">
        <v>369</v>
      </c>
      <c r="D30" s="480"/>
      <c r="E30" s="480">
        <v>1</v>
      </c>
      <c r="F30" s="480"/>
      <c r="G30" s="480">
        <v>1</v>
      </c>
      <c r="H30" s="480"/>
      <c r="I30" s="480"/>
      <c r="J30" s="480"/>
      <c r="K30" s="480">
        <v>1</v>
      </c>
    </row>
    <row r="31" spans="1:11" ht="15.75">
      <c r="A31" s="482" t="s">
        <v>235</v>
      </c>
      <c r="B31" s="482"/>
      <c r="C31" s="482"/>
      <c r="D31" s="484">
        <f>SUM(D6:D30)</f>
        <v>41</v>
      </c>
      <c r="E31" s="484">
        <f aca="true" t="shared" si="0" ref="E31:K31">SUM(E6:E30)</f>
        <v>1</v>
      </c>
      <c r="F31" s="484">
        <f t="shared" si="0"/>
        <v>42</v>
      </c>
      <c r="G31" s="484">
        <f t="shared" si="0"/>
        <v>2</v>
      </c>
      <c r="H31" s="484">
        <f t="shared" si="0"/>
        <v>0</v>
      </c>
      <c r="I31" s="484">
        <f t="shared" si="0"/>
        <v>0</v>
      </c>
      <c r="J31" s="484">
        <f t="shared" si="0"/>
        <v>40</v>
      </c>
      <c r="K31" s="484">
        <f t="shared" si="0"/>
        <v>2</v>
      </c>
    </row>
    <row r="32" spans="1:11" ht="15">
      <c r="A32" s="483"/>
      <c r="B32" s="483"/>
      <c r="C32" s="483"/>
      <c r="D32" s="480"/>
      <c r="E32" s="480"/>
      <c r="F32" s="480"/>
      <c r="G32" s="480"/>
      <c r="H32" s="480"/>
      <c r="I32" s="480"/>
      <c r="J32" s="481"/>
      <c r="K32" s="481"/>
    </row>
    <row r="33" spans="1:11" ht="15">
      <c r="A33" s="613" t="s">
        <v>386</v>
      </c>
      <c r="B33" s="613"/>
      <c r="C33" s="613"/>
      <c r="D33" s="480"/>
      <c r="E33" s="480"/>
      <c r="F33" s="480"/>
      <c r="G33" s="480"/>
      <c r="H33" s="480"/>
      <c r="I33" s="480"/>
      <c r="J33" s="480">
        <v>8</v>
      </c>
      <c r="K33" s="481"/>
    </row>
  </sheetData>
  <sheetProtection/>
  <mergeCells count="5">
    <mergeCell ref="A33:C33"/>
    <mergeCell ref="J2:K2"/>
    <mergeCell ref="A2:A3"/>
    <mergeCell ref="F2:G2"/>
    <mergeCell ref="D2:E2"/>
  </mergeCells>
  <printOptions horizontalCentered="1"/>
  <pageMargins left="0.11811023622047245" right="0" top="1.1811023622047245" bottom="0.3937007874015748" header="0.4330708661417323" footer="0.2362204724409449"/>
  <pageSetup horizontalDpi="600" verticalDpi="600" orientation="landscape" paperSize="9" scale="80" r:id="rId2"/>
  <headerFooter alignWithMargins="0">
    <oddHeader>&amp;C&amp;"Arial,Félkövér"&amp;16
ÖNKORMÁNYZAT ÉS  INTÉZMÉNYEI
2014. ÉVI LÉTSZÁMA&amp;R&amp;"Arial,Félkövér"8. sz.melléklet</oddHeader>
    <oddFooter xml:space="preserve">&amp;R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igazg1</cp:lastModifiedBy>
  <cp:lastPrinted>2015-04-29T07:10:09Z</cp:lastPrinted>
  <dcterms:created xsi:type="dcterms:W3CDTF">1997-07-30T07:21:49Z</dcterms:created>
  <dcterms:modified xsi:type="dcterms:W3CDTF">2015-05-04T11:18:29Z</dcterms:modified>
  <cp:category/>
  <cp:version/>
  <cp:contentType/>
  <cp:contentStatus/>
</cp:coreProperties>
</file>