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1625" windowHeight="6555" tabRatio="59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<sst xmlns="http://schemas.openxmlformats.org/spreadsheetml/2006/main" count="224" uniqueCount="223">
  <si>
    <t>Sorszám</t>
  </si>
  <si>
    <t xml:space="preserve">Megnevezés </t>
  </si>
  <si>
    <t xml:space="preserve">1./ </t>
  </si>
  <si>
    <t xml:space="preserve">Rendszeres személyi juttatás </t>
  </si>
  <si>
    <t xml:space="preserve">2./ </t>
  </si>
  <si>
    <t xml:space="preserve">Nem rendszeres személyi juttatás </t>
  </si>
  <si>
    <t xml:space="preserve">     közlekedési költségtérítés </t>
  </si>
  <si>
    <t xml:space="preserve">3./ </t>
  </si>
  <si>
    <t xml:space="preserve">4./ </t>
  </si>
  <si>
    <t xml:space="preserve">Járulékok </t>
  </si>
  <si>
    <t xml:space="preserve">     Táppénz hozzájárulás </t>
  </si>
  <si>
    <t xml:space="preserve">5./ </t>
  </si>
  <si>
    <t xml:space="preserve">Dologi kiadások </t>
  </si>
  <si>
    <t xml:space="preserve">     irodaszer, nyomtatvány </t>
  </si>
  <si>
    <t xml:space="preserve">     üzemanyag, kenőanyag </t>
  </si>
  <si>
    <t xml:space="preserve">     munka-védőruha </t>
  </si>
  <si>
    <t xml:space="preserve">     készletbeszerzés </t>
  </si>
  <si>
    <t xml:space="preserve">     telefondíj </t>
  </si>
  <si>
    <t xml:space="preserve">     szállítás </t>
  </si>
  <si>
    <t xml:space="preserve">     vásárolt élelmezés </t>
  </si>
  <si>
    <t xml:space="preserve">     bérleti díj </t>
  </si>
  <si>
    <t xml:space="preserve">     gázenergia </t>
  </si>
  <si>
    <t xml:space="preserve">     víz-csatornadíj </t>
  </si>
  <si>
    <t xml:space="preserve">     karbantartás, kisjavítás </t>
  </si>
  <si>
    <t xml:space="preserve">     egyéb üzemeltetés </t>
  </si>
  <si>
    <t xml:space="preserve">     előzetes ÁFA </t>
  </si>
  <si>
    <t xml:space="preserve">     reprezentáció </t>
  </si>
  <si>
    <t xml:space="preserve">     reklám-propaganda </t>
  </si>
  <si>
    <t xml:space="preserve">     egyéb dologi kiadások </t>
  </si>
  <si>
    <t xml:space="preserve">     egyéb adók, díjak, befizetések </t>
  </si>
  <si>
    <t xml:space="preserve">6./ </t>
  </si>
  <si>
    <t xml:space="preserve">     Gyermekjóléti Szolg. </t>
  </si>
  <si>
    <t xml:space="preserve">     Egyéb szervezetek </t>
  </si>
  <si>
    <t xml:space="preserve">7./ </t>
  </si>
  <si>
    <t>8./</t>
  </si>
  <si>
    <t xml:space="preserve">KIADÁSOK ÖSSZESEN </t>
  </si>
  <si>
    <t xml:space="preserve">     belföldi kiküldetés</t>
  </si>
  <si>
    <t>Előirányzat</t>
  </si>
  <si>
    <t xml:space="preserve">KIADÁSOK  </t>
  </si>
  <si>
    <t xml:space="preserve">     könyv</t>
  </si>
  <si>
    <t xml:space="preserve">     folyóirat</t>
  </si>
  <si>
    <t xml:space="preserve">     információ hordozó</t>
  </si>
  <si>
    <t xml:space="preserve">     tüzelőanyag (PB gáz)</t>
  </si>
  <si>
    <t xml:space="preserve">     egyéb kommunikációs szolgáltatás</t>
  </si>
  <si>
    <t xml:space="preserve">     Hamutiprók Tűzoltó Egyesület</t>
  </si>
  <si>
    <t xml:space="preserve">     Keszthely-Hévíz Kistérségi Társulás</t>
  </si>
  <si>
    <t xml:space="preserve">Szociális célú támogatás </t>
  </si>
  <si>
    <t xml:space="preserve">     adatátviteli célú távközlési díj</t>
  </si>
  <si>
    <t xml:space="preserve">      Kerékpárút lejegyzés</t>
  </si>
  <si>
    <t xml:space="preserve">      illetmény kieg. Pótlék</t>
  </si>
  <si>
    <t xml:space="preserve">     jubileumi jutalom</t>
  </si>
  <si>
    <t>b) Beruházás</t>
  </si>
  <si>
    <t>Létszám (fő)</t>
  </si>
  <si>
    <t xml:space="preserve">     napi dij</t>
  </si>
  <si>
    <t xml:space="preserve">     kisértékü tárgyi eszközök</t>
  </si>
  <si>
    <t xml:space="preserve">     egyéb sajátos juttatás</t>
  </si>
  <si>
    <t xml:space="preserve">     villamos energia </t>
  </si>
  <si>
    <t xml:space="preserve">     Zalai Balaton-part Fúvószenek.</t>
  </si>
  <si>
    <t xml:space="preserve">    szakmai anyagok, </t>
  </si>
  <si>
    <t xml:space="preserve">     külföldi kiküldetés</t>
  </si>
  <si>
    <t xml:space="preserve">     Vonyarc iskola ,konyha,óvoda </t>
  </si>
  <si>
    <t xml:space="preserve">     egyéb munkavérz.kapcs.jutt.</t>
  </si>
  <si>
    <t>9./             Hitel törlesztés</t>
  </si>
  <si>
    <t xml:space="preserve"> Tartalék </t>
  </si>
  <si>
    <t xml:space="preserve">     Turisztikai Egyesület </t>
  </si>
  <si>
    <t xml:space="preserve">     egyéb anyagbeszerzés</t>
  </si>
  <si>
    <t>Pénzeszköz átadás, támog</t>
  </si>
  <si>
    <t>KábTV</t>
  </si>
  <si>
    <t>Temető</t>
  </si>
  <si>
    <t>Közvil.</t>
  </si>
  <si>
    <t>Orvos</t>
  </si>
  <si>
    <t>Szoc.étk.</t>
  </si>
  <si>
    <t>Szoc.tám</t>
  </si>
  <si>
    <t>Fogl.eü.</t>
  </si>
  <si>
    <t>Családs.</t>
  </si>
  <si>
    <t>Hullad.</t>
  </si>
  <si>
    <t>Sportl.</t>
  </si>
  <si>
    <t>Strand</t>
  </si>
  <si>
    <t xml:space="preserve">       eFt</t>
  </si>
  <si>
    <t xml:space="preserve">     szociális jellegű juttatás </t>
  </si>
  <si>
    <t>Működési kiadás összesen</t>
  </si>
  <si>
    <t>Felhalmozási kiadás összesen</t>
  </si>
  <si>
    <t xml:space="preserve">     pénzügyi szolgáltatás</t>
  </si>
  <si>
    <t xml:space="preserve">    számlázott szellemi tevékenység</t>
  </si>
  <si>
    <t>10./</t>
  </si>
  <si>
    <t xml:space="preserve">Részvény vásárlás </t>
  </si>
  <si>
    <t>Orvosiü.</t>
  </si>
  <si>
    <t>Könyvt.</t>
  </si>
  <si>
    <t>Közműv.</t>
  </si>
  <si>
    <t xml:space="preserve">     gyógyszer,vegyszer </t>
  </si>
  <si>
    <t xml:space="preserve">Külső személyi juttatás </t>
  </si>
  <si>
    <t xml:space="preserve">     egyéb költségtérítés</t>
  </si>
  <si>
    <t xml:space="preserve">     étkezési hozzájárulás </t>
  </si>
  <si>
    <t xml:space="preserve">     jutalom  </t>
  </si>
  <si>
    <t xml:space="preserve">     alapilletmény </t>
  </si>
  <si>
    <t>Útépít</t>
  </si>
  <si>
    <t>Hiteltörlesztés</t>
  </si>
  <si>
    <t xml:space="preserve">     Garancia és kezességvállalás</t>
  </si>
  <si>
    <t>b) Felújítás</t>
  </si>
  <si>
    <t xml:space="preserve">    munkáltató által fiz SZJA</t>
  </si>
  <si>
    <t xml:space="preserve">     Polgárőr egyesület</t>
  </si>
  <si>
    <t xml:space="preserve">     Honismereti kör</t>
  </si>
  <si>
    <t xml:space="preserve">  Szépkilátó fogadótér</t>
  </si>
  <si>
    <t>Zöldter</t>
  </si>
  <si>
    <t xml:space="preserve">     Gyermekorvosi szolg. Védőnő </t>
  </si>
  <si>
    <t>1.1</t>
  </si>
  <si>
    <t>1.2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</si>
  <si>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</si>
  <si>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</si>
  <si>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</si>
  <si>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</si>
  <si>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</si>
  <si>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</si>
  <si>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</si>
  <si>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</si>
  <si>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</si>
  <si>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</si>
  <si>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</si>
  <si>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4.1</t>
  </si>
  <si>
    <t>4.2</t>
  </si>
  <si>
    <t>4.3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</si>
  <si>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</si>
  <si>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</si>
  <si>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</si>
  <si>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</si>
  <si>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</si>
  <si>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</si>
  <si>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</si>
  <si>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</si>
  <si>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</si>
  <si>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</si>
  <si>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</si>
  <si>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</si>
  <si>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</si>
  <si>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</si>
  <si>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</si>
  <si>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</si>
  <si>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</si>
  <si>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</si>
  <si>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</si>
  <si>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</si>
  <si>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</si>
  <si>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</si>
  <si>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</si>
  <si>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</si>
  <si>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</si>
  <si>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</si>
  <si>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</si>
  <si>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</si>
  <si>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</si>
  <si>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</si>
  <si>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</si>
  <si>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</si>
  <si>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</si>
  <si>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</si>
  <si>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</si>
  <si>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</si>
  <si>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</si>
  <si>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</si>
  <si>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</si>
  <si>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</si>
  <si>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</si>
  <si>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</si>
  <si>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</si>
  <si>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</si>
  <si>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</si>
  <si>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8.1</t>
  </si>
  <si>
    <t>8.1.1</t>
  </si>
  <si>
    <t>8.2</t>
  </si>
  <si>
    <t>8.2.1</t>
  </si>
  <si>
    <t>8.3</t>
  </si>
  <si>
    <t>8.3.1</t>
  </si>
  <si>
    <t>8.3.2</t>
  </si>
  <si>
    <t>8.3.3</t>
  </si>
  <si>
    <t xml:space="preserve">11. /    </t>
  </si>
  <si>
    <t>11.1</t>
  </si>
  <si>
    <t>a) Felhalm.célú  pénzeszköz átad.</t>
  </si>
  <si>
    <t>Jogalk.</t>
  </si>
  <si>
    <t xml:space="preserve">     önkéntes nyugd.pénzt. hj</t>
  </si>
  <si>
    <t xml:space="preserve">     Szociális hozzájár. </t>
  </si>
  <si>
    <t xml:space="preserve">     Egéyzségügyi hj.</t>
  </si>
  <si>
    <t>Önk.ig.</t>
  </si>
  <si>
    <t xml:space="preserve">    Szép kártya</t>
  </si>
  <si>
    <t>8.2.2</t>
  </si>
  <si>
    <t>8.3.4</t>
  </si>
  <si>
    <t xml:space="preserve">     továbbszlázott szolgáltatás</t>
  </si>
  <si>
    <t>6.12</t>
  </si>
  <si>
    <t xml:space="preserve">     Közös Hivatal</t>
  </si>
  <si>
    <t>Házi seg.</t>
  </si>
  <si>
    <t xml:space="preserve">     Szolgáltató Központ házi segítség</t>
  </si>
  <si>
    <t>Útkarba</t>
  </si>
  <si>
    <r>
      <t xml:space="preserve">    </t>
    </r>
    <r>
      <rPr>
        <sz val="8"/>
        <rFont val="Times New Roman"/>
        <family val="1"/>
      </rPr>
      <t xml:space="preserve">Utak felújítása </t>
    </r>
  </si>
  <si>
    <t xml:space="preserve">  Parti sétány</t>
  </si>
  <si>
    <t>8.2.3</t>
  </si>
  <si>
    <t>6.13</t>
  </si>
  <si>
    <t xml:space="preserve">     Balatoni Integrációs KHT</t>
  </si>
  <si>
    <t xml:space="preserve">  71-es út melletti járda</t>
  </si>
  <si>
    <t>8.3.5</t>
  </si>
  <si>
    <t>8.3.6</t>
  </si>
  <si>
    <t xml:space="preserve">  Térkövezés udvar Önkormányzat</t>
  </si>
  <si>
    <t xml:space="preserve">   Céltartalék pályázati önerő</t>
  </si>
  <si>
    <t>8.3.7</t>
  </si>
  <si>
    <t xml:space="preserve"> Hivatal iroda korszerűsítés</t>
  </si>
  <si>
    <t xml:space="preserve">  Műhelyépület</t>
  </si>
  <si>
    <t xml:space="preserve"> Művelődési Ház asztal</t>
  </si>
  <si>
    <t>8.3.8</t>
  </si>
  <si>
    <t xml:space="preserve">  Petőfi Sándor utca, járda</t>
  </si>
  <si>
    <t>8.3.9</t>
  </si>
  <si>
    <t xml:space="preserve"> Petőfi Sándor utca parkoló II. ütem</t>
  </si>
  <si>
    <r>
      <t xml:space="preserve"> </t>
    </r>
    <r>
      <rPr>
        <sz val="8"/>
        <rFont val="Times New Roman"/>
        <family val="1"/>
      </rPr>
      <t xml:space="preserve">  I. világháborús emléktáblák</t>
    </r>
  </si>
  <si>
    <t>8.3.10</t>
  </si>
  <si>
    <t>8.3.11</t>
  </si>
  <si>
    <t>8.3.12</t>
  </si>
  <si>
    <t>Strand sétány építés, parkosítás</t>
  </si>
  <si>
    <t>Turizm.</t>
  </si>
  <si>
    <t>Iskola</t>
  </si>
  <si>
    <t>Strand hátsó pénztár előtető</t>
  </si>
  <si>
    <t>Strand raktár épület bontás, építés</t>
  </si>
  <si>
    <t>8.2.4</t>
  </si>
  <si>
    <r>
      <t xml:space="preserve">   </t>
    </r>
    <r>
      <rPr>
        <sz val="8"/>
        <rFont val="Times New Roman"/>
        <family val="1"/>
      </rPr>
      <t>Strand hátsó vizesblokk</t>
    </r>
  </si>
  <si>
    <r>
      <t xml:space="preserve">  </t>
    </r>
    <r>
      <rPr>
        <sz val="8"/>
        <rFont val="Times New Roman"/>
        <family val="1"/>
      </rPr>
      <t xml:space="preserve"> Óvoda felújítás</t>
    </r>
  </si>
  <si>
    <t>KözösH.</t>
  </si>
  <si>
    <t>Óvoda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</si>
</sst>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0"/>
      <name val="Bookman Old Style"/>
      <family val="1"/>
    </font>
    <font>
      <b/>
      <i/>
      <sz val="10"/>
      <name val="Arial CE"/>
      <family val="2"/>
    </font>
    <font>
      <sz val="8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0" fontId="7" fillId="0" borderId="0" xfId="0" applyFont="1" applyAlignment="1">
      <alignment/>
    </xf>
    <xf numFmtId="0" fontId="10" fillId="0" borderId="1" xfId="0" applyFont="1" applyBorder="1" applyAlignment="1">
      <alignment horizontal="left" indent="3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49" fontId="10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312"/>
  <sheetViews>
    <sheetView tabSelected="1" zoomScaleSheetLayoutView="50" workbookViewId="0" topLeftCell="A1">
      <pane xSplit="14925" topLeftCell="S1" activePane="topLeft" state="split"/>
      <selection pane="topLeft" activeCell="K101" sqref="K101"/>
      <selection pane="topRight" activeCell="S1" sqref="S1"/>
    </sheetView>
  </sheetViews>
  <sheetFormatPr defaultColWidth="9.00390625" defaultRowHeight="14.25" customHeight="1"/>
  <cols>
    <col min="1" max="1" width="6.00390625" style="2" customWidth="1"/>
    <col min="2" max="2" width="26.25390625" style="2" customWidth="1"/>
    <col min="3" max="3" width="8.375" style="2" customWidth="1"/>
    <col min="4" max="4" width="6.375" style="0" customWidth="1"/>
    <col min="5" max="6" width="6.00390625" style="0" customWidth="1"/>
    <col min="7" max="7" width="5.625" style="0" customWidth="1"/>
    <col min="8" max="8" width="6.25390625" style="0" customWidth="1"/>
    <col min="9" max="9" width="5.875" style="0" customWidth="1"/>
    <col min="10" max="10" width="6.375" style="0" customWidth="1"/>
    <col min="11" max="11" width="5.25390625" style="0" customWidth="1"/>
    <col min="12" max="12" width="5.875" style="0" customWidth="1"/>
    <col min="13" max="13" width="6.25390625" style="0" customWidth="1"/>
    <col min="14" max="14" width="5.875" style="0" customWidth="1"/>
    <col min="15" max="15" width="5.00390625" style="0" customWidth="1"/>
    <col min="16" max="16" width="5.125" style="0" customWidth="1"/>
    <col min="17" max="17" width="6.00390625" style="0" customWidth="1"/>
    <col min="18" max="18" width="6.25390625" style="0" customWidth="1"/>
    <col min="19" max="19" width="6.125" style="0" customWidth="1"/>
    <col min="20" max="20" width="5.875" style="0" customWidth="1"/>
    <col min="21" max="22" width="6.25390625" style="0" customWidth="1"/>
    <col min="23" max="23" width="6.125" style="15" bestFit="1" customWidth="1"/>
    <col min="24" max="24" width="6.625" style="0" bestFit="1" customWidth="1"/>
    <col min="25" max="25" width="6.00390625" style="0" customWidth="1"/>
    <col min="26" max="26" width="6.125" style="0" bestFit="1" customWidth="1"/>
    <col min="27" max="27" width="6.375" style="0" customWidth="1"/>
    <col min="28" max="28" width="8.375" style="0" hidden="1" customWidth="1"/>
    <col min="29" max="29" width="9.125" style="0" hidden="1" customWidth="1"/>
    <col min="30" max="30" width="6.75390625" style="0" customWidth="1"/>
    <col min="31" max="31" width="6.625" style="0" customWidth="1"/>
    <col min="32" max="32" width="5.125" style="17" customWidth="1"/>
  </cols>
  <sheetData>
    <row r="1" spans="1:162" s="3" customFormat="1" ht="14.25" customHeight="1">
      <c r="A1" s="11"/>
      <c r="B1" s="11" t="s">
        <v>38</v>
      </c>
      <c r="C1" s="11" t="s">
        <v>78</v>
      </c>
      <c r="D1" s="13" t="s">
        <v>103</v>
      </c>
      <c r="E1" s="13" t="s">
        <v>95</v>
      </c>
      <c r="F1" s="13" t="s">
        <v>190</v>
      </c>
      <c r="G1" s="13" t="s">
        <v>67</v>
      </c>
      <c r="H1" s="13" t="s">
        <v>177</v>
      </c>
      <c r="I1" s="13" t="s">
        <v>181</v>
      </c>
      <c r="J1" s="13" t="s">
        <v>221</v>
      </c>
      <c r="K1" s="13" t="s">
        <v>222</v>
      </c>
      <c r="L1" s="13" t="s">
        <v>214</v>
      </c>
      <c r="M1" s="13" t="s">
        <v>68</v>
      </c>
      <c r="N1" s="13" t="s">
        <v>69</v>
      </c>
      <c r="O1" s="13" t="s">
        <v>215</v>
      </c>
      <c r="P1" s="13" t="s">
        <v>70</v>
      </c>
      <c r="Q1" s="13" t="s">
        <v>86</v>
      </c>
      <c r="R1" s="13" t="s">
        <v>71</v>
      </c>
      <c r="S1" s="13" t="s">
        <v>72</v>
      </c>
      <c r="T1" s="13" t="s">
        <v>73</v>
      </c>
      <c r="U1" s="13" t="s">
        <v>74</v>
      </c>
      <c r="V1" s="13" t="s">
        <v>188</v>
      </c>
      <c r="W1" s="13" t="s">
        <v>75</v>
      </c>
      <c r="X1" s="13" t="s">
        <v>87</v>
      </c>
      <c r="Y1" s="13" t="s">
        <v>88</v>
      </c>
      <c r="Z1" s="13" t="s">
        <v>76</v>
      </c>
      <c r="AA1" s="13" t="s">
        <v>77</v>
      </c>
      <c r="AB1" s="7"/>
      <c r="AC1" s="24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</row>
    <row r="2" spans="1:162" s="4" customFormat="1" ht="14.25" customHeight="1">
      <c r="A2" s="12" t="s">
        <v>0</v>
      </c>
      <c r="B2" s="12" t="s">
        <v>1</v>
      </c>
      <c r="C2" s="12" t="s">
        <v>37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8"/>
      <c r="AC2" s="27"/>
      <c r="AD2" s="25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</row>
    <row r="3" spans="1:162" s="1" customFormat="1" ht="14.25" customHeight="1">
      <c r="A3" s="11" t="s">
        <v>2</v>
      </c>
      <c r="B3" s="11" t="s">
        <v>3</v>
      </c>
      <c r="C3" s="11">
        <f>SUM(D3:AA3)</f>
        <v>35767</v>
      </c>
      <c r="D3" s="11">
        <f>SUM(D4:D5)</f>
        <v>18963</v>
      </c>
      <c r="E3" s="13"/>
      <c r="F3" s="13"/>
      <c r="G3" s="13"/>
      <c r="H3" s="11">
        <v>4638</v>
      </c>
      <c r="I3" s="11">
        <f>SUM(I4:I5)</f>
        <v>1680</v>
      </c>
      <c r="J3" s="11"/>
      <c r="K3" s="11">
        <f>SUM(K4:K5)</f>
        <v>0</v>
      </c>
      <c r="L3" s="11">
        <f>SUM(L4:L5)</f>
        <v>2160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1"/>
      <c r="X3" s="11"/>
      <c r="Y3" s="11">
        <f>SUM(Y4:Y5)</f>
        <v>2656</v>
      </c>
      <c r="Z3" s="11"/>
      <c r="AA3" s="11">
        <f>SUM(AA4:AA5)</f>
        <v>5670</v>
      </c>
      <c r="AB3" s="9"/>
      <c r="AC3" s="23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</row>
    <row r="4" spans="1:162" ht="14.25" customHeight="1">
      <c r="A4" s="29" t="s">
        <v>105</v>
      </c>
      <c r="B4" s="13" t="s">
        <v>94</v>
      </c>
      <c r="C4" s="13">
        <f aca="true" t="shared" si="0" ref="C4:C67">SUM(D4:AA4)</f>
        <v>35287</v>
      </c>
      <c r="D4" s="13">
        <v>18963</v>
      </c>
      <c r="E4" s="13"/>
      <c r="F4" s="13"/>
      <c r="G4" s="13"/>
      <c r="H4" s="13">
        <v>4638</v>
      </c>
      <c r="I4" s="13">
        <v>1680</v>
      </c>
      <c r="J4" s="13"/>
      <c r="K4" s="13"/>
      <c r="L4" s="13">
        <v>2160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1"/>
      <c r="X4" s="13"/>
      <c r="Y4" s="13">
        <v>2176</v>
      </c>
      <c r="Z4" s="13"/>
      <c r="AA4" s="13">
        <v>5670</v>
      </c>
      <c r="AB4" s="10"/>
      <c r="AC4" s="22"/>
      <c r="AD4" s="25"/>
      <c r="AE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</row>
    <row r="5" spans="1:162" ht="14.25" customHeight="1">
      <c r="A5" s="29" t="s">
        <v>106</v>
      </c>
      <c r="B5" s="13" t="s">
        <v>49</v>
      </c>
      <c r="C5" s="13">
        <f t="shared" si="0"/>
        <v>480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1"/>
      <c r="X5" s="13"/>
      <c r="Y5" s="13">
        <v>480</v>
      </c>
      <c r="Z5" s="13"/>
      <c r="AA5" s="13"/>
      <c r="AB5" s="10"/>
      <c r="AC5" s="22"/>
      <c r="AD5" s="25"/>
      <c r="AE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</row>
    <row r="6" spans="1:162" s="1" customFormat="1" ht="14.25" customHeight="1">
      <c r="A6" s="11" t="s">
        <v>4</v>
      </c>
      <c r="B6" s="11" t="s">
        <v>5</v>
      </c>
      <c r="C6" s="11">
        <f t="shared" si="0"/>
        <v>5801</v>
      </c>
      <c r="D6" s="11">
        <f>SUM(D7:D17)</f>
        <v>3518</v>
      </c>
      <c r="E6" s="11"/>
      <c r="F6" s="11"/>
      <c r="G6" s="11"/>
      <c r="H6" s="11">
        <f>SUM(H7:H17)</f>
        <v>542</v>
      </c>
      <c r="I6" s="11">
        <f>SUM(I7:I17)</f>
        <v>294</v>
      </c>
      <c r="J6" s="11">
        <f aca="true" t="shared" si="1" ref="J6:AC6">SUM(J7:J17)</f>
        <v>0</v>
      </c>
      <c r="K6" s="11">
        <f t="shared" si="1"/>
        <v>0</v>
      </c>
      <c r="L6" s="11">
        <f t="shared" si="1"/>
        <v>343</v>
      </c>
      <c r="M6" s="11">
        <f t="shared" si="1"/>
        <v>0</v>
      </c>
      <c r="N6" s="11">
        <f t="shared" si="1"/>
        <v>0</v>
      </c>
      <c r="O6" s="11">
        <f t="shared" si="1"/>
        <v>0</v>
      </c>
      <c r="P6" s="11">
        <f t="shared" si="1"/>
        <v>0</v>
      </c>
      <c r="Q6" s="11">
        <f t="shared" si="1"/>
        <v>0</v>
      </c>
      <c r="R6" s="11">
        <f t="shared" si="1"/>
        <v>0</v>
      </c>
      <c r="S6" s="11">
        <f t="shared" si="1"/>
        <v>0</v>
      </c>
      <c r="T6" s="11">
        <f t="shared" si="1"/>
        <v>0</v>
      </c>
      <c r="U6" s="11">
        <f t="shared" si="1"/>
        <v>0</v>
      </c>
      <c r="V6" s="11">
        <f t="shared" si="1"/>
        <v>0</v>
      </c>
      <c r="W6" s="11">
        <f t="shared" si="1"/>
        <v>0</v>
      </c>
      <c r="X6" s="11">
        <f t="shared" si="1"/>
        <v>0</v>
      </c>
      <c r="Y6" s="11">
        <f t="shared" si="1"/>
        <v>339</v>
      </c>
      <c r="Z6" s="11">
        <f t="shared" si="1"/>
        <v>0</v>
      </c>
      <c r="AA6" s="11">
        <f t="shared" si="1"/>
        <v>765</v>
      </c>
      <c r="AB6" s="11">
        <f t="shared" si="1"/>
        <v>0</v>
      </c>
      <c r="AC6" s="11">
        <f t="shared" si="1"/>
        <v>0</v>
      </c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</row>
    <row r="7" spans="1:162" ht="14.25" customHeight="1">
      <c r="A7" s="29" t="s">
        <v>107</v>
      </c>
      <c r="B7" s="13" t="s">
        <v>93</v>
      </c>
      <c r="C7" s="13">
        <f t="shared" si="0"/>
        <v>2393</v>
      </c>
      <c r="D7" s="13">
        <v>1505</v>
      </c>
      <c r="E7" s="13"/>
      <c r="F7" s="13"/>
      <c r="G7" s="13"/>
      <c r="H7" s="13">
        <v>387</v>
      </c>
      <c r="I7" s="13">
        <v>140</v>
      </c>
      <c r="J7" s="13"/>
      <c r="K7" s="13"/>
      <c r="L7" s="13">
        <v>180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1"/>
      <c r="X7" s="13"/>
      <c r="Y7" s="13">
        <v>181</v>
      </c>
      <c r="Z7" s="13"/>
      <c r="AA7" s="13"/>
      <c r="AB7" s="10"/>
      <c r="AC7" s="22"/>
      <c r="AD7" s="25"/>
      <c r="AE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</row>
    <row r="8" spans="1:162" ht="14.25" customHeight="1">
      <c r="A8" s="29" t="s">
        <v>108</v>
      </c>
      <c r="B8" s="13" t="s">
        <v>50</v>
      </c>
      <c r="C8" s="13">
        <f t="shared" si="0"/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1"/>
      <c r="X8" s="13"/>
      <c r="Y8" s="13"/>
      <c r="Z8" s="13"/>
      <c r="AA8" s="13"/>
      <c r="AB8" s="10"/>
      <c r="AC8" s="22"/>
      <c r="AD8" s="25"/>
      <c r="AE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</row>
    <row r="9" spans="1:162" ht="14.25" customHeight="1">
      <c r="A9" s="29" t="s">
        <v>109</v>
      </c>
      <c r="B9" s="13" t="s">
        <v>61</v>
      </c>
      <c r="C9" s="13">
        <f t="shared" si="0"/>
        <v>135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1"/>
      <c r="X9" s="13"/>
      <c r="Y9" s="13"/>
      <c r="Z9" s="13"/>
      <c r="AA9" s="13">
        <v>135</v>
      </c>
      <c r="AB9" s="10"/>
      <c r="AC9" s="22"/>
      <c r="AD9" s="25"/>
      <c r="AE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</row>
    <row r="10" spans="1:162" ht="14.25" customHeight="1">
      <c r="A10" s="29" t="s">
        <v>110</v>
      </c>
      <c r="B10" s="13" t="s">
        <v>55</v>
      </c>
      <c r="C10" s="13">
        <f t="shared" si="0"/>
        <v>200</v>
      </c>
      <c r="D10" s="13">
        <v>150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1"/>
      <c r="X10" s="13"/>
      <c r="Y10" s="13"/>
      <c r="Z10" s="13"/>
      <c r="AA10" s="13">
        <v>50</v>
      </c>
      <c r="AB10" s="10"/>
      <c r="AC10" s="22"/>
      <c r="AD10" s="25"/>
      <c r="AE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</row>
    <row r="11" spans="1:162" ht="14.25" customHeight="1">
      <c r="A11" s="29" t="s">
        <v>111</v>
      </c>
      <c r="B11" s="13" t="s">
        <v>178</v>
      </c>
      <c r="C11" s="13">
        <f t="shared" si="0"/>
        <v>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1"/>
      <c r="X11" s="13"/>
      <c r="Y11" s="13"/>
      <c r="Z11" s="13"/>
      <c r="AA11" s="13"/>
      <c r="AB11" s="10"/>
      <c r="AC11" s="22"/>
      <c r="AD11" s="25"/>
      <c r="AE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</row>
    <row r="12" spans="1:162" ht="14.25" customHeight="1">
      <c r="A12" s="29" t="s">
        <v>112</v>
      </c>
      <c r="B12" s="13" t="s">
        <v>53</v>
      </c>
      <c r="C12" s="13">
        <f t="shared" si="0"/>
        <v>23</v>
      </c>
      <c r="D12" s="13">
        <v>10</v>
      </c>
      <c r="E12" s="13"/>
      <c r="F12" s="13"/>
      <c r="G12" s="13"/>
      <c r="H12" s="13">
        <v>2</v>
      </c>
      <c r="I12" s="13">
        <v>1</v>
      </c>
      <c r="J12" s="13"/>
      <c r="K12" s="13"/>
      <c r="L12" s="13">
        <v>10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1"/>
      <c r="X12" s="13"/>
      <c r="Y12" s="13"/>
      <c r="Z12" s="13"/>
      <c r="AA12" s="13"/>
      <c r="AB12" s="10"/>
      <c r="AC12" s="22"/>
      <c r="AD12" s="25"/>
      <c r="AE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</row>
    <row r="13" spans="1:162" ht="14.25" customHeight="1">
      <c r="A13" s="29" t="s">
        <v>113</v>
      </c>
      <c r="B13" s="13" t="s">
        <v>182</v>
      </c>
      <c r="C13" s="13">
        <f t="shared" si="0"/>
        <v>765</v>
      </c>
      <c r="D13" s="13">
        <v>561</v>
      </c>
      <c r="E13" s="13"/>
      <c r="F13" s="13"/>
      <c r="G13" s="13"/>
      <c r="H13" s="13">
        <v>51</v>
      </c>
      <c r="I13" s="13">
        <v>51</v>
      </c>
      <c r="J13" s="13"/>
      <c r="K13" s="13"/>
      <c r="L13" s="13">
        <v>51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1"/>
      <c r="X13" s="13"/>
      <c r="Y13" s="13">
        <v>51</v>
      </c>
      <c r="Z13" s="13"/>
      <c r="AA13" s="13"/>
      <c r="AB13" s="10"/>
      <c r="AC13" s="22"/>
      <c r="AD13" s="25"/>
      <c r="AE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</row>
    <row r="14" spans="1:162" ht="14.25" customHeight="1">
      <c r="A14" s="29" t="s">
        <v>114</v>
      </c>
      <c r="B14" s="13" t="s">
        <v>6</v>
      </c>
      <c r="C14" s="13">
        <f t="shared" si="0"/>
        <v>320</v>
      </c>
      <c r="D14" s="13">
        <v>100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1"/>
      <c r="X14" s="13"/>
      <c r="Y14" s="13"/>
      <c r="Z14" s="13"/>
      <c r="AA14" s="13">
        <v>220</v>
      </c>
      <c r="AB14" s="10"/>
      <c r="AC14" s="22"/>
      <c r="AD14" s="25"/>
      <c r="AE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</row>
    <row r="15" spans="1:162" ht="14.25" customHeight="1">
      <c r="A15" s="29" t="s">
        <v>115</v>
      </c>
      <c r="B15" s="13" t="s">
        <v>92</v>
      </c>
      <c r="C15" s="13">
        <f t="shared" si="0"/>
        <v>1800</v>
      </c>
      <c r="D15" s="13">
        <v>1056</v>
      </c>
      <c r="E15" s="13"/>
      <c r="F15" s="13"/>
      <c r="G15" s="13"/>
      <c r="H15" s="13">
        <v>96</v>
      </c>
      <c r="I15" s="13">
        <v>96</v>
      </c>
      <c r="J15" s="13"/>
      <c r="K15" s="13"/>
      <c r="L15" s="13">
        <v>96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1"/>
      <c r="X15" s="13"/>
      <c r="Y15" s="13">
        <v>96</v>
      </c>
      <c r="Z15" s="13"/>
      <c r="AA15" s="13">
        <v>360</v>
      </c>
      <c r="AB15" s="10"/>
      <c r="AC15" s="22"/>
      <c r="AD15" s="25"/>
      <c r="AE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</row>
    <row r="16" spans="1:162" ht="14.25" customHeight="1">
      <c r="A16" s="29" t="s">
        <v>116</v>
      </c>
      <c r="B16" s="13" t="s">
        <v>91</v>
      </c>
      <c r="C16" s="13">
        <f t="shared" si="0"/>
        <v>165</v>
      </c>
      <c r="D16" s="13">
        <v>136</v>
      </c>
      <c r="E16" s="13"/>
      <c r="F16" s="13"/>
      <c r="G16" s="13"/>
      <c r="H16" s="13">
        <v>6</v>
      </c>
      <c r="I16" s="13">
        <v>6</v>
      </c>
      <c r="J16" s="13"/>
      <c r="K16" s="13"/>
      <c r="L16" s="13">
        <v>6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1"/>
      <c r="X16" s="13"/>
      <c r="Y16" s="13">
        <v>11</v>
      </c>
      <c r="Z16" s="13"/>
      <c r="AA16" s="13"/>
      <c r="AB16" s="10"/>
      <c r="AC16" s="22"/>
      <c r="AD16" s="25"/>
      <c r="AE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</row>
    <row r="17" spans="1:162" ht="14.25" customHeight="1">
      <c r="A17" s="29" t="s">
        <v>117</v>
      </c>
      <c r="B17" s="13" t="s">
        <v>79</v>
      </c>
      <c r="C17" s="13">
        <f t="shared" si="0"/>
        <v>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1"/>
      <c r="X17" s="13"/>
      <c r="Y17" s="13"/>
      <c r="Z17" s="13"/>
      <c r="AA17" s="13"/>
      <c r="AB17" s="10"/>
      <c r="AC17" s="22"/>
      <c r="AD17" s="25"/>
      <c r="AE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</row>
    <row r="18" spans="1:162" s="1" customFormat="1" ht="14.25" customHeight="1">
      <c r="A18" s="11" t="s">
        <v>7</v>
      </c>
      <c r="B18" s="11" t="s">
        <v>90</v>
      </c>
      <c r="C18" s="11">
        <f t="shared" si="0"/>
        <v>2741</v>
      </c>
      <c r="D18" s="11"/>
      <c r="E18" s="11"/>
      <c r="F18" s="11"/>
      <c r="G18" s="11"/>
      <c r="H18" s="11">
        <v>1730</v>
      </c>
      <c r="I18" s="11">
        <v>450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>
        <v>561</v>
      </c>
      <c r="Z18" s="11"/>
      <c r="AA18" s="11"/>
      <c r="AB18" s="5"/>
      <c r="AC18" s="23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</row>
    <row r="19" spans="1:162" s="1" customFormat="1" ht="14.25" customHeight="1">
      <c r="A19" s="11" t="s">
        <v>8</v>
      </c>
      <c r="B19" s="11" t="s">
        <v>9</v>
      </c>
      <c r="C19" s="11">
        <f t="shared" si="0"/>
        <v>12446</v>
      </c>
      <c r="D19" s="11">
        <f aca="true" t="shared" si="2" ref="D19:AA19">SUM(D20:D22)</f>
        <v>6392</v>
      </c>
      <c r="E19" s="11">
        <f t="shared" si="2"/>
        <v>0</v>
      </c>
      <c r="F19" s="11">
        <f t="shared" si="2"/>
        <v>0</v>
      </c>
      <c r="G19" s="11">
        <f t="shared" si="2"/>
        <v>0</v>
      </c>
      <c r="H19" s="11">
        <f>SUM(H20:H22)</f>
        <v>1891</v>
      </c>
      <c r="I19" s="11">
        <f t="shared" si="2"/>
        <v>680</v>
      </c>
      <c r="J19" s="11">
        <f t="shared" si="2"/>
        <v>0</v>
      </c>
      <c r="K19" s="11">
        <f t="shared" si="2"/>
        <v>0</v>
      </c>
      <c r="L19" s="11">
        <f t="shared" si="2"/>
        <v>701</v>
      </c>
      <c r="M19" s="11">
        <f t="shared" si="2"/>
        <v>0</v>
      </c>
      <c r="N19" s="11">
        <f t="shared" si="2"/>
        <v>0</v>
      </c>
      <c r="O19" s="11">
        <f t="shared" si="2"/>
        <v>0</v>
      </c>
      <c r="P19" s="11">
        <f t="shared" si="2"/>
        <v>0</v>
      </c>
      <c r="Q19" s="11">
        <f t="shared" si="2"/>
        <v>0</v>
      </c>
      <c r="R19" s="11">
        <f t="shared" si="2"/>
        <v>0</v>
      </c>
      <c r="S19" s="11">
        <f t="shared" si="2"/>
        <v>0</v>
      </c>
      <c r="T19" s="11">
        <f t="shared" si="2"/>
        <v>0</v>
      </c>
      <c r="U19" s="11">
        <f t="shared" si="2"/>
        <v>0</v>
      </c>
      <c r="V19" s="11">
        <f t="shared" si="2"/>
        <v>0</v>
      </c>
      <c r="W19" s="11">
        <f t="shared" si="2"/>
        <v>0</v>
      </c>
      <c r="X19" s="11">
        <f t="shared" si="2"/>
        <v>0</v>
      </c>
      <c r="Y19" s="11">
        <f t="shared" si="2"/>
        <v>985</v>
      </c>
      <c r="Z19" s="11">
        <f t="shared" si="2"/>
        <v>0</v>
      </c>
      <c r="AA19" s="11">
        <f t="shared" si="2"/>
        <v>1797</v>
      </c>
      <c r="AB19" s="11">
        <f>SUM(AC19:AW19)</f>
        <v>0</v>
      </c>
      <c r="AC19" s="11">
        <f>SUM(AD19:AX19)</f>
        <v>0</v>
      </c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</row>
    <row r="20" spans="1:162" ht="14.25" customHeight="1">
      <c r="A20" s="29" t="s">
        <v>118</v>
      </c>
      <c r="B20" s="13" t="s">
        <v>179</v>
      </c>
      <c r="C20" s="13">
        <f t="shared" si="0"/>
        <v>12011</v>
      </c>
      <c r="D20" s="13">
        <v>6117</v>
      </c>
      <c r="E20" s="13"/>
      <c r="F20" s="13"/>
      <c r="G20" s="13"/>
      <c r="H20" s="13">
        <v>1866</v>
      </c>
      <c r="I20" s="13">
        <v>655</v>
      </c>
      <c r="J20" s="13"/>
      <c r="K20" s="13"/>
      <c r="L20" s="13">
        <v>676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1"/>
      <c r="X20" s="13"/>
      <c r="Y20" s="13">
        <v>960</v>
      </c>
      <c r="Z20" s="13"/>
      <c r="AA20" s="13">
        <v>1737</v>
      </c>
      <c r="AB20" s="10"/>
      <c r="AC20" s="22"/>
      <c r="AD20" s="25"/>
      <c r="AE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</row>
    <row r="21" spans="1:162" ht="14.25" customHeight="1">
      <c r="A21" s="29" t="s">
        <v>119</v>
      </c>
      <c r="B21" s="13" t="s">
        <v>180</v>
      </c>
      <c r="C21" s="13">
        <f t="shared" si="0"/>
        <v>435</v>
      </c>
      <c r="D21" s="13">
        <v>275</v>
      </c>
      <c r="E21" s="13"/>
      <c r="F21" s="13"/>
      <c r="G21" s="13"/>
      <c r="H21" s="13">
        <v>25</v>
      </c>
      <c r="I21" s="13">
        <v>25</v>
      </c>
      <c r="J21" s="13"/>
      <c r="K21" s="13"/>
      <c r="L21" s="13">
        <v>25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1"/>
      <c r="X21" s="13"/>
      <c r="Y21" s="13">
        <v>25</v>
      </c>
      <c r="Z21" s="13"/>
      <c r="AA21" s="13">
        <v>60</v>
      </c>
      <c r="AB21" s="10"/>
      <c r="AC21" s="22"/>
      <c r="AD21" s="25"/>
      <c r="AE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</row>
    <row r="22" spans="1:162" ht="14.25" customHeight="1">
      <c r="A22" s="29" t="s">
        <v>120</v>
      </c>
      <c r="B22" s="13" t="s">
        <v>10</v>
      </c>
      <c r="C22" s="13">
        <f t="shared" si="0"/>
        <v>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1"/>
      <c r="X22" s="13"/>
      <c r="Y22" s="13"/>
      <c r="Z22" s="13"/>
      <c r="AA22" s="13"/>
      <c r="AB22" s="10"/>
      <c r="AC22" s="22"/>
      <c r="AD22" s="25"/>
      <c r="AE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</row>
    <row r="23" spans="1:162" s="1" customFormat="1" ht="14.25" customHeight="1">
      <c r="A23" s="11" t="s">
        <v>11</v>
      </c>
      <c r="B23" s="11" t="s">
        <v>12</v>
      </c>
      <c r="C23" s="11">
        <f t="shared" si="0"/>
        <v>114283</v>
      </c>
      <c r="D23" s="11">
        <f aca="true" t="shared" si="3" ref="D23:AA23">SUM(D24:D57)</f>
        <v>24463</v>
      </c>
      <c r="E23" s="11">
        <f t="shared" si="3"/>
        <v>0</v>
      </c>
      <c r="F23" s="11">
        <f t="shared" si="3"/>
        <v>2178</v>
      </c>
      <c r="G23" s="11">
        <f t="shared" si="3"/>
        <v>251</v>
      </c>
      <c r="H23" s="11">
        <f t="shared" si="3"/>
        <v>1598</v>
      </c>
      <c r="I23" s="11">
        <f t="shared" si="3"/>
        <v>22946</v>
      </c>
      <c r="J23" s="11">
        <f t="shared" si="3"/>
        <v>0</v>
      </c>
      <c r="K23" s="11">
        <f t="shared" si="3"/>
        <v>153</v>
      </c>
      <c r="L23" s="11">
        <f t="shared" si="3"/>
        <v>961</v>
      </c>
      <c r="M23" s="11">
        <f t="shared" si="3"/>
        <v>946</v>
      </c>
      <c r="N23" s="11">
        <f t="shared" si="3"/>
        <v>8636</v>
      </c>
      <c r="O23" s="11">
        <f t="shared" si="3"/>
        <v>0</v>
      </c>
      <c r="P23" s="11">
        <f t="shared" si="3"/>
        <v>660</v>
      </c>
      <c r="Q23" s="11">
        <f t="shared" si="3"/>
        <v>942</v>
      </c>
      <c r="R23" s="11">
        <f t="shared" si="3"/>
        <v>2392</v>
      </c>
      <c r="S23" s="11">
        <f t="shared" si="3"/>
        <v>0</v>
      </c>
      <c r="T23" s="11">
        <f t="shared" si="3"/>
        <v>120</v>
      </c>
      <c r="U23" s="11">
        <f t="shared" si="3"/>
        <v>0</v>
      </c>
      <c r="V23" s="11">
        <f t="shared" si="3"/>
        <v>0</v>
      </c>
      <c r="W23" s="11">
        <f t="shared" si="3"/>
        <v>6402</v>
      </c>
      <c r="X23" s="11">
        <f t="shared" si="3"/>
        <v>587</v>
      </c>
      <c r="Y23" s="11">
        <f t="shared" si="3"/>
        <v>14964</v>
      </c>
      <c r="Z23" s="11">
        <f t="shared" si="3"/>
        <v>38</v>
      </c>
      <c r="AA23" s="11">
        <f t="shared" si="3"/>
        <v>26046</v>
      </c>
      <c r="AB23" s="9"/>
      <c r="AC23" s="23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</row>
    <row r="24" spans="1:162" ht="14.25" customHeight="1">
      <c r="A24" s="29" t="s">
        <v>121</v>
      </c>
      <c r="B24" s="13" t="s">
        <v>89</v>
      </c>
      <c r="C24" s="13">
        <f t="shared" si="0"/>
        <v>280</v>
      </c>
      <c r="D24" s="13">
        <v>115</v>
      </c>
      <c r="E24" s="13"/>
      <c r="F24" s="13"/>
      <c r="G24" s="13"/>
      <c r="H24" s="13"/>
      <c r="I24" s="13"/>
      <c r="J24" s="13"/>
      <c r="K24" s="13"/>
      <c r="L24" s="13"/>
      <c r="M24" s="13">
        <v>15</v>
      </c>
      <c r="N24" s="13"/>
      <c r="O24" s="13"/>
      <c r="P24" s="13"/>
      <c r="Q24" s="13"/>
      <c r="R24" s="13"/>
      <c r="S24" s="13"/>
      <c r="T24" s="13"/>
      <c r="U24" s="13"/>
      <c r="V24" s="13"/>
      <c r="W24" s="11"/>
      <c r="X24" s="13"/>
      <c r="Y24" s="13"/>
      <c r="Z24" s="13"/>
      <c r="AA24" s="13">
        <v>150</v>
      </c>
      <c r="AB24" s="10"/>
      <c r="AC24" s="22"/>
      <c r="AD24" s="25"/>
      <c r="AE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</row>
    <row r="25" spans="1:162" ht="14.25" customHeight="1">
      <c r="A25" s="29" t="s">
        <v>122</v>
      </c>
      <c r="B25" s="13" t="s">
        <v>13</v>
      </c>
      <c r="C25" s="13">
        <f t="shared" si="0"/>
        <v>643</v>
      </c>
      <c r="D25" s="13"/>
      <c r="E25" s="13"/>
      <c r="F25" s="13"/>
      <c r="G25" s="13"/>
      <c r="H25" s="13"/>
      <c r="I25" s="13">
        <v>400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1"/>
      <c r="X25" s="13"/>
      <c r="Y25" s="13">
        <v>143</v>
      </c>
      <c r="Z25" s="13"/>
      <c r="AA25" s="13">
        <v>100</v>
      </c>
      <c r="AB25" s="10"/>
      <c r="AC25" s="22"/>
      <c r="AD25" s="25"/>
      <c r="AE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</row>
    <row r="26" spans="1:162" ht="14.25" customHeight="1">
      <c r="A26" s="29" t="s">
        <v>123</v>
      </c>
      <c r="B26" s="13" t="s">
        <v>39</v>
      </c>
      <c r="C26" s="13">
        <f t="shared" si="0"/>
        <v>500</v>
      </c>
      <c r="D26" s="13"/>
      <c r="E26" s="13"/>
      <c r="F26" s="13"/>
      <c r="G26" s="13"/>
      <c r="H26" s="13"/>
      <c r="I26" s="13">
        <v>100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1"/>
      <c r="X26" s="13">
        <v>400</v>
      </c>
      <c r="Y26" s="13"/>
      <c r="Z26" s="13"/>
      <c r="AA26" s="13"/>
      <c r="AB26" s="10"/>
      <c r="AC26" s="22"/>
      <c r="AD26" s="25"/>
      <c r="AE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</row>
    <row r="27" spans="1:162" ht="14.25" customHeight="1">
      <c r="A27" s="29" t="s">
        <v>124</v>
      </c>
      <c r="B27" s="13" t="s">
        <v>40</v>
      </c>
      <c r="C27" s="13">
        <f t="shared" si="0"/>
        <v>340</v>
      </c>
      <c r="D27" s="13"/>
      <c r="E27" s="13"/>
      <c r="F27" s="13"/>
      <c r="G27" s="13"/>
      <c r="H27" s="13">
        <v>150</v>
      </c>
      <c r="I27" s="13">
        <v>60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1"/>
      <c r="X27" s="13">
        <v>130</v>
      </c>
      <c r="Y27" s="13"/>
      <c r="Z27" s="13"/>
      <c r="AA27" s="13"/>
      <c r="AB27" s="10"/>
      <c r="AC27" s="22"/>
      <c r="AD27" s="25"/>
      <c r="AE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</row>
    <row r="28" spans="1:162" ht="14.25" customHeight="1">
      <c r="A28" s="29" t="s">
        <v>125</v>
      </c>
      <c r="B28" s="13" t="s">
        <v>41</v>
      </c>
      <c r="C28" s="13">
        <f t="shared" si="0"/>
        <v>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1"/>
      <c r="X28" s="13"/>
      <c r="Y28" s="13"/>
      <c r="Z28" s="13"/>
      <c r="AA28" s="13"/>
      <c r="AB28" s="10"/>
      <c r="AC28" s="22"/>
      <c r="AD28" s="25"/>
      <c r="AE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</row>
    <row r="29" spans="1:162" ht="14.25" customHeight="1">
      <c r="A29" s="29" t="s">
        <v>126</v>
      </c>
      <c r="B29" s="13" t="s">
        <v>42</v>
      </c>
      <c r="C29" s="13">
        <f t="shared" si="0"/>
        <v>47</v>
      </c>
      <c r="D29" s="13">
        <v>30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>
        <v>17</v>
      </c>
      <c r="X29" s="13"/>
      <c r="Y29" s="13"/>
      <c r="Z29" s="13"/>
      <c r="AA29" s="13"/>
      <c r="AB29" s="10"/>
      <c r="AC29" s="22"/>
      <c r="AD29" s="25"/>
      <c r="AE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</row>
    <row r="30" spans="1:162" ht="14.25" customHeight="1">
      <c r="A30" s="29" t="s">
        <v>127</v>
      </c>
      <c r="B30" s="13" t="s">
        <v>14</v>
      </c>
      <c r="C30" s="13">
        <f t="shared" si="0"/>
        <v>2050</v>
      </c>
      <c r="D30" s="13">
        <v>2000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>
        <v>50</v>
      </c>
      <c r="AB30" s="10"/>
      <c r="AC30" s="22"/>
      <c r="AD30" s="25"/>
      <c r="AE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</row>
    <row r="31" spans="1:162" ht="14.25" customHeight="1">
      <c r="A31" s="29" t="s">
        <v>128</v>
      </c>
      <c r="B31" s="13" t="s">
        <v>15</v>
      </c>
      <c r="C31" s="13">
        <f t="shared" si="0"/>
        <v>730</v>
      </c>
      <c r="D31" s="13">
        <v>650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1"/>
      <c r="X31" s="13"/>
      <c r="Y31" s="13"/>
      <c r="Z31" s="13"/>
      <c r="AA31" s="13">
        <v>80</v>
      </c>
      <c r="AB31" s="10"/>
      <c r="AC31" s="22"/>
      <c r="AD31" s="25"/>
      <c r="AE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</row>
    <row r="32" spans="1:162" ht="14.25" customHeight="1">
      <c r="A32" s="29" t="s">
        <v>129</v>
      </c>
      <c r="B32" s="13" t="s">
        <v>58</v>
      </c>
      <c r="C32" s="13">
        <f t="shared" si="0"/>
        <v>2300</v>
      </c>
      <c r="D32" s="13">
        <v>280</v>
      </c>
      <c r="E32" s="13"/>
      <c r="F32" s="13"/>
      <c r="G32" s="13"/>
      <c r="H32" s="13"/>
      <c r="I32" s="13"/>
      <c r="J32" s="13"/>
      <c r="K32" s="13"/>
      <c r="L32" s="13"/>
      <c r="M32" s="13">
        <v>20</v>
      </c>
      <c r="N32" s="13"/>
      <c r="O32" s="13"/>
      <c r="P32" s="13"/>
      <c r="Q32" s="13"/>
      <c r="R32" s="13"/>
      <c r="S32" s="13"/>
      <c r="T32" s="13"/>
      <c r="U32" s="13"/>
      <c r="V32" s="13"/>
      <c r="W32" s="11"/>
      <c r="X32" s="13"/>
      <c r="Y32" s="13"/>
      <c r="Z32" s="13"/>
      <c r="AA32" s="13">
        <v>2000</v>
      </c>
      <c r="AB32" s="10"/>
      <c r="AC32" s="22"/>
      <c r="AD32" s="25"/>
      <c r="AE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</row>
    <row r="33" spans="1:162" ht="14.25" customHeight="1">
      <c r="A33" s="29" t="s">
        <v>130</v>
      </c>
      <c r="B33" s="13" t="s">
        <v>54</v>
      </c>
      <c r="C33" s="13">
        <f t="shared" si="0"/>
        <v>1300</v>
      </c>
      <c r="D33" s="13">
        <v>300</v>
      </c>
      <c r="E33" s="13"/>
      <c r="F33" s="13"/>
      <c r="G33" s="13"/>
      <c r="H33" s="13"/>
      <c r="I33" s="13">
        <v>200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1"/>
      <c r="X33" s="13"/>
      <c r="Y33" s="13">
        <v>500</v>
      </c>
      <c r="Z33" s="13"/>
      <c r="AA33" s="13">
        <v>300</v>
      </c>
      <c r="AB33" s="10"/>
      <c r="AC33" s="22"/>
      <c r="AD33" s="25"/>
      <c r="AE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</row>
    <row r="34" spans="1:162" ht="14.25" customHeight="1">
      <c r="A34" s="29" t="s">
        <v>131</v>
      </c>
      <c r="B34" s="13" t="s">
        <v>65</v>
      </c>
      <c r="C34" s="13">
        <f t="shared" si="0"/>
        <v>5010</v>
      </c>
      <c r="D34" s="13">
        <v>2000</v>
      </c>
      <c r="E34" s="13"/>
      <c r="F34" s="13"/>
      <c r="G34" s="13"/>
      <c r="H34" s="13"/>
      <c r="I34" s="13"/>
      <c r="J34" s="13"/>
      <c r="K34" s="13"/>
      <c r="L34" s="13"/>
      <c r="M34" s="13">
        <v>10</v>
      </c>
      <c r="N34" s="13"/>
      <c r="O34" s="13"/>
      <c r="P34" s="13"/>
      <c r="Q34" s="13"/>
      <c r="R34" s="13"/>
      <c r="S34" s="13"/>
      <c r="T34" s="13"/>
      <c r="U34" s="13"/>
      <c r="V34" s="13"/>
      <c r="W34" s="11"/>
      <c r="X34" s="13"/>
      <c r="Y34" s="13">
        <v>0</v>
      </c>
      <c r="Z34" s="13"/>
      <c r="AA34" s="13">
        <v>3000</v>
      </c>
      <c r="AB34" s="10"/>
      <c r="AC34" s="22"/>
      <c r="AD34" s="25"/>
      <c r="AE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</row>
    <row r="35" spans="1:162" ht="14.25" customHeight="1">
      <c r="A35" s="29" t="s">
        <v>132</v>
      </c>
      <c r="B35" s="13" t="s">
        <v>16</v>
      </c>
      <c r="C35" s="13">
        <f t="shared" si="0"/>
        <v>4290</v>
      </c>
      <c r="D35" s="13">
        <v>3500</v>
      </c>
      <c r="E35" s="13"/>
      <c r="F35" s="13"/>
      <c r="G35" s="13"/>
      <c r="H35" s="13"/>
      <c r="I35" s="13">
        <v>400</v>
      </c>
      <c r="J35" s="13"/>
      <c r="K35" s="13"/>
      <c r="L35" s="13"/>
      <c r="M35" s="13">
        <v>100</v>
      </c>
      <c r="N35" s="13"/>
      <c r="O35" s="13"/>
      <c r="P35" s="13">
        <v>20</v>
      </c>
      <c r="Q35" s="13"/>
      <c r="R35" s="13"/>
      <c r="S35" s="13"/>
      <c r="T35" s="13"/>
      <c r="U35" s="13"/>
      <c r="V35" s="13"/>
      <c r="W35" s="11"/>
      <c r="X35" s="13"/>
      <c r="Y35" s="13">
        <v>220</v>
      </c>
      <c r="Z35" s="13"/>
      <c r="AA35" s="13">
        <v>50</v>
      </c>
      <c r="AB35" s="10"/>
      <c r="AC35" s="22"/>
      <c r="AD35" s="25"/>
      <c r="AE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</row>
    <row r="36" spans="1:162" ht="14.25" customHeight="1">
      <c r="A36" s="29" t="s">
        <v>133</v>
      </c>
      <c r="B36" s="13" t="s">
        <v>17</v>
      </c>
      <c r="C36" s="13">
        <f t="shared" si="0"/>
        <v>643</v>
      </c>
      <c r="D36" s="13">
        <v>150</v>
      </c>
      <c r="E36" s="13"/>
      <c r="F36" s="13"/>
      <c r="G36" s="13"/>
      <c r="H36" s="13">
        <v>73</v>
      </c>
      <c r="I36" s="13">
        <v>275</v>
      </c>
      <c r="J36" s="13"/>
      <c r="K36" s="13"/>
      <c r="L36" s="13"/>
      <c r="M36" s="13"/>
      <c r="N36" s="13"/>
      <c r="O36" s="13"/>
      <c r="P36" s="13">
        <v>45</v>
      </c>
      <c r="Q36" s="13"/>
      <c r="R36" s="13"/>
      <c r="S36" s="13"/>
      <c r="T36" s="13"/>
      <c r="U36" s="13"/>
      <c r="V36" s="13"/>
      <c r="W36" s="11"/>
      <c r="X36" s="13"/>
      <c r="Y36" s="13">
        <v>30</v>
      </c>
      <c r="Z36" s="13"/>
      <c r="AA36" s="13">
        <v>70</v>
      </c>
      <c r="AB36" s="10"/>
      <c r="AC36" s="22"/>
      <c r="AD36" s="25"/>
      <c r="AE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</row>
    <row r="37" spans="1:162" ht="14.25" customHeight="1">
      <c r="A37" s="29" t="s">
        <v>134</v>
      </c>
      <c r="B37" s="13" t="s">
        <v>47</v>
      </c>
      <c r="C37" s="13">
        <f t="shared" si="0"/>
        <v>495</v>
      </c>
      <c r="D37" s="13"/>
      <c r="E37" s="13"/>
      <c r="F37" s="13"/>
      <c r="G37" s="13"/>
      <c r="H37" s="13"/>
      <c r="I37" s="13">
        <v>290</v>
      </c>
      <c r="J37" s="13"/>
      <c r="K37" s="13"/>
      <c r="L37" s="13"/>
      <c r="M37" s="13"/>
      <c r="N37" s="13"/>
      <c r="O37" s="13"/>
      <c r="P37" s="13">
        <v>75</v>
      </c>
      <c r="Q37" s="13"/>
      <c r="R37" s="13"/>
      <c r="S37" s="13"/>
      <c r="T37" s="13"/>
      <c r="U37" s="13"/>
      <c r="V37" s="13"/>
      <c r="W37" s="11"/>
      <c r="X37" s="13"/>
      <c r="Y37" s="13"/>
      <c r="Z37" s="13"/>
      <c r="AA37" s="13">
        <v>130</v>
      </c>
      <c r="AB37" s="10"/>
      <c r="AC37" s="22"/>
      <c r="AD37" s="25"/>
      <c r="AE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</row>
    <row r="38" spans="1:162" ht="14.25" customHeight="1">
      <c r="A38" s="29" t="s">
        <v>135</v>
      </c>
      <c r="B38" s="13" t="s">
        <v>43</v>
      </c>
      <c r="C38" s="13">
        <f t="shared" si="0"/>
        <v>1725</v>
      </c>
      <c r="D38" s="13"/>
      <c r="E38" s="13"/>
      <c r="F38" s="13"/>
      <c r="G38" s="13"/>
      <c r="H38" s="13"/>
      <c r="I38" s="13">
        <v>1250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1"/>
      <c r="X38" s="13">
        <v>25</v>
      </c>
      <c r="Y38" s="13">
        <v>400</v>
      </c>
      <c r="Z38" s="13"/>
      <c r="AA38" s="13">
        <v>50</v>
      </c>
      <c r="AB38" s="10"/>
      <c r="AC38" s="22"/>
      <c r="AD38" s="25"/>
      <c r="AE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</row>
    <row r="39" spans="1:162" ht="14.25" customHeight="1">
      <c r="A39" s="29" t="s">
        <v>136</v>
      </c>
      <c r="B39" s="13" t="s">
        <v>18</v>
      </c>
      <c r="C39" s="13">
        <f t="shared" si="0"/>
        <v>725</v>
      </c>
      <c r="D39" s="13">
        <v>150</v>
      </c>
      <c r="E39" s="13"/>
      <c r="F39" s="13"/>
      <c r="G39" s="13"/>
      <c r="H39" s="13"/>
      <c r="I39" s="13">
        <v>50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1"/>
      <c r="X39" s="13"/>
      <c r="Y39" s="13">
        <v>125</v>
      </c>
      <c r="Z39" s="13"/>
      <c r="AA39" s="13">
        <v>400</v>
      </c>
      <c r="AB39" s="10"/>
      <c r="AC39" s="22"/>
      <c r="AD39" s="25"/>
      <c r="AE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</row>
    <row r="40" spans="1:162" ht="14.25" customHeight="1">
      <c r="A40" s="29" t="s">
        <v>137</v>
      </c>
      <c r="B40" s="13" t="s">
        <v>19</v>
      </c>
      <c r="C40" s="13">
        <f t="shared" si="0"/>
        <v>2336</v>
      </c>
      <c r="D40" s="13">
        <v>80</v>
      </c>
      <c r="E40" s="13"/>
      <c r="F40" s="13"/>
      <c r="G40" s="13"/>
      <c r="H40" s="13"/>
      <c r="I40" s="13">
        <v>250</v>
      </c>
      <c r="J40" s="13"/>
      <c r="K40" s="13"/>
      <c r="L40" s="13"/>
      <c r="M40" s="13"/>
      <c r="N40" s="13"/>
      <c r="O40" s="13"/>
      <c r="P40" s="13"/>
      <c r="Q40" s="13"/>
      <c r="R40" s="13">
        <v>1883</v>
      </c>
      <c r="S40" s="13"/>
      <c r="T40" s="13"/>
      <c r="U40" s="13"/>
      <c r="V40" s="13"/>
      <c r="W40" s="13">
        <v>24</v>
      </c>
      <c r="X40" s="13"/>
      <c r="Y40" s="13">
        <v>59</v>
      </c>
      <c r="Z40" s="13"/>
      <c r="AA40" s="13">
        <v>40</v>
      </c>
      <c r="AB40" s="10"/>
      <c r="AC40" s="22"/>
      <c r="AD40" s="25"/>
      <c r="AE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</row>
    <row r="41" spans="1:162" ht="14.25" customHeight="1">
      <c r="A41" s="29" t="s">
        <v>138</v>
      </c>
      <c r="B41" s="13" t="s">
        <v>20</v>
      </c>
      <c r="C41" s="13">
        <f t="shared" si="0"/>
        <v>1308</v>
      </c>
      <c r="D41" s="13">
        <v>320</v>
      </c>
      <c r="E41" s="13"/>
      <c r="F41" s="13"/>
      <c r="G41" s="13">
        <v>158</v>
      </c>
      <c r="H41" s="13"/>
      <c r="I41" s="13">
        <v>430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1"/>
      <c r="X41" s="13"/>
      <c r="Y41" s="13">
        <v>250</v>
      </c>
      <c r="Z41" s="13"/>
      <c r="AA41" s="13">
        <v>150</v>
      </c>
      <c r="AB41" s="10"/>
      <c r="AC41" s="22"/>
      <c r="AD41" s="25"/>
      <c r="AE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</row>
    <row r="42" spans="1:162" ht="14.25" customHeight="1">
      <c r="A42" s="29" t="s">
        <v>139</v>
      </c>
      <c r="B42" s="13" t="s">
        <v>21</v>
      </c>
      <c r="C42" s="13">
        <f t="shared" si="0"/>
        <v>2290</v>
      </c>
      <c r="D42" s="13"/>
      <c r="E42" s="13"/>
      <c r="F42" s="13"/>
      <c r="G42" s="13"/>
      <c r="H42" s="13"/>
      <c r="I42" s="13">
        <v>1750</v>
      </c>
      <c r="J42" s="13"/>
      <c r="K42" s="13"/>
      <c r="L42" s="13">
        <v>340</v>
      </c>
      <c r="M42" s="13"/>
      <c r="N42" s="13"/>
      <c r="O42" s="13"/>
      <c r="P42" s="13">
        <v>200</v>
      </c>
      <c r="Q42" s="13"/>
      <c r="R42" s="13"/>
      <c r="S42" s="13"/>
      <c r="T42" s="13"/>
      <c r="U42" s="13"/>
      <c r="V42" s="13"/>
      <c r="W42" s="11"/>
      <c r="X42" s="13"/>
      <c r="Y42" s="13">
        <v>0</v>
      </c>
      <c r="Z42" s="13"/>
      <c r="AA42" s="13"/>
      <c r="AB42" s="10"/>
      <c r="AC42" s="22"/>
      <c r="AD42" s="25"/>
      <c r="AE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</row>
    <row r="43" spans="1:162" ht="14.25" customHeight="1">
      <c r="A43" s="29" t="s">
        <v>140</v>
      </c>
      <c r="B43" s="13" t="s">
        <v>56</v>
      </c>
      <c r="C43" s="13">
        <f t="shared" si="0"/>
        <v>8150</v>
      </c>
      <c r="D43" s="13">
        <v>950</v>
      </c>
      <c r="E43" s="13"/>
      <c r="F43" s="13"/>
      <c r="G43" s="13">
        <v>40</v>
      </c>
      <c r="H43" s="13"/>
      <c r="I43" s="13">
        <v>600</v>
      </c>
      <c r="J43" s="13"/>
      <c r="K43" s="13"/>
      <c r="L43" s="13">
        <v>160</v>
      </c>
      <c r="M43" s="13">
        <v>20</v>
      </c>
      <c r="N43" s="13">
        <v>5700</v>
      </c>
      <c r="O43" s="13"/>
      <c r="P43" s="13">
        <v>100</v>
      </c>
      <c r="Q43" s="13"/>
      <c r="R43" s="13"/>
      <c r="S43" s="13"/>
      <c r="T43" s="13"/>
      <c r="U43" s="13"/>
      <c r="V43" s="13"/>
      <c r="W43" s="11"/>
      <c r="X43" s="13"/>
      <c r="Y43" s="13">
        <v>0</v>
      </c>
      <c r="Z43" s="13">
        <v>30</v>
      </c>
      <c r="AA43" s="13">
        <v>550</v>
      </c>
      <c r="AB43" s="10"/>
      <c r="AC43" s="22"/>
      <c r="AD43" s="25"/>
      <c r="AE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</row>
    <row r="44" spans="1:162" ht="14.25" customHeight="1">
      <c r="A44" s="29" t="s">
        <v>141</v>
      </c>
      <c r="B44" s="13" t="s">
        <v>22</v>
      </c>
      <c r="C44" s="13">
        <f t="shared" si="0"/>
        <v>3322</v>
      </c>
      <c r="D44" s="13">
        <v>500</v>
      </c>
      <c r="E44" s="13"/>
      <c r="F44" s="13"/>
      <c r="G44" s="13"/>
      <c r="H44" s="13"/>
      <c r="I44" s="13">
        <v>700</v>
      </c>
      <c r="J44" s="13"/>
      <c r="K44" s="13"/>
      <c r="L44" s="13">
        <v>42</v>
      </c>
      <c r="M44" s="13">
        <v>30</v>
      </c>
      <c r="N44" s="13"/>
      <c r="O44" s="13"/>
      <c r="P44" s="13">
        <v>50</v>
      </c>
      <c r="Q44" s="13"/>
      <c r="R44" s="13"/>
      <c r="S44" s="13"/>
      <c r="T44" s="13"/>
      <c r="U44" s="13"/>
      <c r="V44" s="13"/>
      <c r="W44" s="11"/>
      <c r="X44" s="13"/>
      <c r="Y44" s="13">
        <v>0</v>
      </c>
      <c r="Z44" s="13"/>
      <c r="AA44" s="13">
        <v>2000</v>
      </c>
      <c r="AB44" s="10"/>
      <c r="AC44" s="22"/>
      <c r="AD44" s="25"/>
      <c r="AE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</row>
    <row r="45" spans="1:162" ht="14.25" customHeight="1">
      <c r="A45" s="29" t="s">
        <v>142</v>
      </c>
      <c r="B45" s="13" t="s">
        <v>23</v>
      </c>
      <c r="C45" s="13">
        <f t="shared" si="0"/>
        <v>3080</v>
      </c>
      <c r="D45" s="13">
        <v>1550</v>
      </c>
      <c r="E45" s="13"/>
      <c r="F45" s="13"/>
      <c r="G45" s="13"/>
      <c r="H45" s="13"/>
      <c r="I45" s="13">
        <v>450</v>
      </c>
      <c r="J45" s="13"/>
      <c r="K45" s="13"/>
      <c r="L45" s="13"/>
      <c r="M45" s="13">
        <v>50</v>
      </c>
      <c r="N45" s="13"/>
      <c r="O45" s="13"/>
      <c r="P45" s="13"/>
      <c r="Q45" s="13"/>
      <c r="R45" s="13"/>
      <c r="S45" s="13"/>
      <c r="T45" s="13"/>
      <c r="U45" s="13"/>
      <c r="V45" s="13"/>
      <c r="W45" s="11"/>
      <c r="X45" s="13"/>
      <c r="Y45" s="13">
        <v>30</v>
      </c>
      <c r="Z45" s="13"/>
      <c r="AA45" s="13">
        <v>1000</v>
      </c>
      <c r="AB45" s="10"/>
      <c r="AC45" s="22"/>
      <c r="AD45" s="25"/>
      <c r="AE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</row>
    <row r="46" spans="1:162" ht="14.25" customHeight="1">
      <c r="A46" s="29" t="s">
        <v>143</v>
      </c>
      <c r="B46" s="13" t="s">
        <v>24</v>
      </c>
      <c r="C46" s="13">
        <f t="shared" si="0"/>
        <v>38606</v>
      </c>
      <c r="D46" s="13">
        <v>5800</v>
      </c>
      <c r="E46" s="13"/>
      <c r="F46" s="13">
        <v>1800</v>
      </c>
      <c r="G46" s="13"/>
      <c r="H46" s="13">
        <v>10</v>
      </c>
      <c r="I46" s="13">
        <v>5000</v>
      </c>
      <c r="J46" s="13"/>
      <c r="K46" s="13">
        <v>153</v>
      </c>
      <c r="L46" s="13"/>
      <c r="M46" s="13">
        <v>500</v>
      </c>
      <c r="N46" s="13">
        <v>1100</v>
      </c>
      <c r="O46" s="13"/>
      <c r="P46" s="13">
        <v>10</v>
      </c>
      <c r="Q46" s="13">
        <v>942</v>
      </c>
      <c r="R46" s="13"/>
      <c r="S46" s="13"/>
      <c r="T46" s="13">
        <v>120</v>
      </c>
      <c r="U46" s="13"/>
      <c r="V46" s="13"/>
      <c r="W46" s="13">
        <v>5000</v>
      </c>
      <c r="X46" s="13"/>
      <c r="Y46" s="13">
        <v>8171</v>
      </c>
      <c r="Z46" s="13"/>
      <c r="AA46" s="13">
        <v>10000</v>
      </c>
      <c r="AB46" s="10"/>
      <c r="AC46" s="22"/>
      <c r="AD46" s="25"/>
      <c r="AE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</row>
    <row r="47" spans="1:162" ht="14.25" customHeight="1">
      <c r="A47" s="29" t="s">
        <v>144</v>
      </c>
      <c r="B47" s="13" t="s">
        <v>185</v>
      </c>
      <c r="C47" s="13">
        <f t="shared" si="0"/>
        <v>390</v>
      </c>
      <c r="D47" s="13"/>
      <c r="E47" s="13"/>
      <c r="F47" s="13"/>
      <c r="G47" s="13"/>
      <c r="H47" s="13"/>
      <c r="I47" s="13">
        <v>360</v>
      </c>
      <c r="J47" s="13"/>
      <c r="K47" s="13"/>
      <c r="L47" s="13">
        <v>30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0"/>
      <c r="AC47" s="22"/>
      <c r="AD47" s="25"/>
      <c r="AE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</row>
    <row r="48" spans="1:162" ht="14.25" customHeight="1">
      <c r="A48" s="29" t="s">
        <v>145</v>
      </c>
      <c r="B48" s="13" t="s">
        <v>82</v>
      </c>
      <c r="C48" s="13">
        <f t="shared" si="0"/>
        <v>2003</v>
      </c>
      <c r="D48" s="13"/>
      <c r="E48" s="13"/>
      <c r="F48" s="13"/>
      <c r="G48" s="13"/>
      <c r="H48" s="13"/>
      <c r="I48" s="13">
        <v>1750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>
        <v>173</v>
      </c>
      <c r="Z48" s="13"/>
      <c r="AA48" s="13">
        <v>80</v>
      </c>
      <c r="AB48" s="10"/>
      <c r="AC48" s="22"/>
      <c r="AD48" s="25"/>
      <c r="AE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</row>
    <row r="49" spans="1:162" ht="14.25" customHeight="1">
      <c r="A49" s="29" t="s">
        <v>146</v>
      </c>
      <c r="B49" s="13" t="s">
        <v>25</v>
      </c>
      <c r="C49" s="13">
        <f t="shared" si="0"/>
        <v>22741</v>
      </c>
      <c r="D49" s="13">
        <v>5023</v>
      </c>
      <c r="E49" s="13"/>
      <c r="F49" s="13">
        <v>378</v>
      </c>
      <c r="G49" s="14">
        <v>53</v>
      </c>
      <c r="H49" s="14">
        <v>170</v>
      </c>
      <c r="I49" s="14">
        <v>4310</v>
      </c>
      <c r="J49" s="13"/>
      <c r="K49" s="14"/>
      <c r="L49" s="14">
        <v>154</v>
      </c>
      <c r="M49" s="14">
        <v>201</v>
      </c>
      <c r="N49" s="13">
        <v>1836</v>
      </c>
      <c r="O49" s="13"/>
      <c r="P49" s="13">
        <v>160</v>
      </c>
      <c r="Q49" s="13"/>
      <c r="R49" s="13">
        <v>509</v>
      </c>
      <c r="S49" s="13"/>
      <c r="T49" s="13"/>
      <c r="U49" s="13"/>
      <c r="V49" s="13"/>
      <c r="W49" s="13">
        <v>1361</v>
      </c>
      <c r="X49" s="13">
        <v>32</v>
      </c>
      <c r="Y49" s="13">
        <v>3100</v>
      </c>
      <c r="Z49" s="13">
        <v>8</v>
      </c>
      <c r="AA49" s="13">
        <v>5446</v>
      </c>
      <c r="AB49" s="10"/>
      <c r="AC49" s="22"/>
      <c r="AD49" s="25"/>
      <c r="AE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</row>
    <row r="50" spans="1:162" ht="14.25" customHeight="1">
      <c r="A50" s="29" t="s">
        <v>147</v>
      </c>
      <c r="B50" s="13" t="s">
        <v>36</v>
      </c>
      <c r="C50" s="13">
        <f t="shared" si="0"/>
        <v>1045</v>
      </c>
      <c r="D50" s="13">
        <v>160</v>
      </c>
      <c r="E50" s="13"/>
      <c r="F50" s="13"/>
      <c r="G50" s="13"/>
      <c r="H50" s="13">
        <v>650</v>
      </c>
      <c r="I50" s="13">
        <v>25</v>
      </c>
      <c r="J50" s="13"/>
      <c r="K50" s="13"/>
      <c r="L50" s="13">
        <v>210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1"/>
      <c r="X50" s="13"/>
      <c r="Y50" s="13"/>
      <c r="Z50" s="13"/>
      <c r="AA50" s="13"/>
      <c r="AB50" s="10"/>
      <c r="AC50" s="22"/>
      <c r="AD50" s="25"/>
      <c r="AE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</row>
    <row r="51" spans="1:162" ht="14.25" customHeight="1">
      <c r="A51" s="29" t="s">
        <v>148</v>
      </c>
      <c r="B51" s="13" t="s">
        <v>59</v>
      </c>
      <c r="C51" s="13">
        <f t="shared" si="0"/>
        <v>100</v>
      </c>
      <c r="D51" s="13"/>
      <c r="E51" s="13"/>
      <c r="F51" s="13"/>
      <c r="G51" s="13"/>
      <c r="H51" s="13">
        <v>100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1"/>
      <c r="X51" s="13"/>
      <c r="Y51" s="13"/>
      <c r="Z51" s="13"/>
      <c r="AA51" s="13"/>
      <c r="AB51" s="10"/>
      <c r="AC51" s="22"/>
      <c r="AD51" s="25"/>
      <c r="AE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</row>
    <row r="52" spans="1:162" ht="14.25" customHeight="1">
      <c r="A52" s="29" t="s">
        <v>149</v>
      </c>
      <c r="B52" s="13" t="s">
        <v>26</v>
      </c>
      <c r="C52" s="13">
        <f t="shared" si="0"/>
        <v>1689</v>
      </c>
      <c r="D52" s="13"/>
      <c r="E52" s="13"/>
      <c r="F52" s="13"/>
      <c r="G52" s="13"/>
      <c r="H52" s="13">
        <v>300</v>
      </c>
      <c r="I52" s="13">
        <v>686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1"/>
      <c r="X52" s="13"/>
      <c r="Y52" s="13">
        <v>653</v>
      </c>
      <c r="Z52" s="13"/>
      <c r="AA52" s="13">
        <v>50</v>
      </c>
      <c r="AB52" s="10"/>
      <c r="AC52" s="22"/>
      <c r="AD52" s="25"/>
      <c r="AE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</row>
    <row r="53" spans="1:31" ht="14.25" customHeight="1">
      <c r="A53" s="29" t="s">
        <v>150</v>
      </c>
      <c r="B53" s="13" t="s">
        <v>27</v>
      </c>
      <c r="C53" s="13">
        <f t="shared" si="0"/>
        <v>1460</v>
      </c>
      <c r="D53" s="13"/>
      <c r="E53" s="13"/>
      <c r="F53" s="13"/>
      <c r="G53" s="13"/>
      <c r="H53" s="13">
        <v>60</v>
      </c>
      <c r="I53" s="13">
        <v>700</v>
      </c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1"/>
      <c r="X53" s="13"/>
      <c r="Y53" s="13">
        <v>700</v>
      </c>
      <c r="Z53" s="13"/>
      <c r="AA53" s="13"/>
      <c r="AB53" s="10"/>
      <c r="AC53" s="22"/>
      <c r="AD53" s="25"/>
      <c r="AE53" s="17"/>
    </row>
    <row r="54" spans="1:31" ht="14.25" customHeight="1">
      <c r="A54" s="29" t="s">
        <v>151</v>
      </c>
      <c r="B54" s="13" t="s">
        <v>28</v>
      </c>
      <c r="C54" s="13">
        <f t="shared" si="0"/>
        <v>1865</v>
      </c>
      <c r="D54" s="13">
        <v>230</v>
      </c>
      <c r="E54" s="13"/>
      <c r="F54" s="13"/>
      <c r="G54" s="13"/>
      <c r="H54" s="13">
        <v>35</v>
      </c>
      <c r="I54" s="13">
        <v>1400</v>
      </c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1"/>
      <c r="X54" s="13"/>
      <c r="Y54" s="13">
        <v>200</v>
      </c>
      <c r="Z54" s="13"/>
      <c r="AA54" s="13"/>
      <c r="AB54" s="10"/>
      <c r="AC54" s="22"/>
      <c r="AD54" s="25"/>
      <c r="AE54" s="17"/>
    </row>
    <row r="55" spans="1:31" ht="14.25" customHeight="1">
      <c r="A55" s="29" t="s">
        <v>152</v>
      </c>
      <c r="B55" s="13" t="s">
        <v>83</v>
      </c>
      <c r="C55" s="13">
        <f t="shared" si="0"/>
        <v>610</v>
      </c>
      <c r="D55" s="13"/>
      <c r="E55" s="13"/>
      <c r="F55" s="13"/>
      <c r="G55" s="13"/>
      <c r="H55" s="13"/>
      <c r="I55" s="13">
        <v>610</v>
      </c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1"/>
      <c r="X55" s="13"/>
      <c r="Y55" s="13"/>
      <c r="Z55" s="13"/>
      <c r="AA55" s="13"/>
      <c r="AB55" s="10"/>
      <c r="AC55" s="22"/>
      <c r="AD55" s="25"/>
      <c r="AE55" s="17"/>
    </row>
    <row r="56" spans="1:31" ht="14.25" customHeight="1">
      <c r="A56" s="29" t="s">
        <v>153</v>
      </c>
      <c r="B56" s="13" t="s">
        <v>99</v>
      </c>
      <c r="C56" s="13">
        <f t="shared" si="0"/>
        <v>960</v>
      </c>
      <c r="D56" s="13">
        <v>475</v>
      </c>
      <c r="E56" s="13"/>
      <c r="F56" s="13"/>
      <c r="G56" s="13"/>
      <c r="H56" s="13">
        <v>50</v>
      </c>
      <c r="I56" s="13">
        <v>200</v>
      </c>
      <c r="J56" s="13"/>
      <c r="K56" s="13"/>
      <c r="L56" s="13">
        <v>25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1"/>
      <c r="X56" s="13"/>
      <c r="Y56" s="13">
        <v>160</v>
      </c>
      <c r="Z56" s="13"/>
      <c r="AA56" s="13">
        <v>50</v>
      </c>
      <c r="AB56" s="10"/>
      <c r="AC56" s="22"/>
      <c r="AD56" s="25"/>
      <c r="AE56" s="17"/>
    </row>
    <row r="57" spans="1:31" ht="14.25" customHeight="1">
      <c r="A57" s="29" t="s">
        <v>154</v>
      </c>
      <c r="B57" s="13" t="s">
        <v>29</v>
      </c>
      <c r="C57" s="13">
        <f t="shared" si="0"/>
        <v>1250</v>
      </c>
      <c r="D57" s="13">
        <v>200</v>
      </c>
      <c r="E57" s="13"/>
      <c r="F57" s="13"/>
      <c r="G57" s="13"/>
      <c r="H57" s="13"/>
      <c r="I57" s="13">
        <v>700</v>
      </c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1"/>
      <c r="X57" s="13"/>
      <c r="Y57" s="13">
        <v>50</v>
      </c>
      <c r="Z57" s="13"/>
      <c r="AA57" s="13">
        <v>300</v>
      </c>
      <c r="AB57" s="10"/>
      <c r="AC57" s="22"/>
      <c r="AD57" s="25"/>
      <c r="AE57" s="17"/>
    </row>
    <row r="58" spans="1:32" s="1" customFormat="1" ht="14.25" customHeight="1">
      <c r="A58" s="11" t="s">
        <v>30</v>
      </c>
      <c r="B58" s="11" t="s">
        <v>66</v>
      </c>
      <c r="C58" s="11">
        <f t="shared" si="0"/>
        <v>45910</v>
      </c>
      <c r="D58" s="11">
        <f>SUM(D59:D72)</f>
        <v>0</v>
      </c>
      <c r="E58" s="11">
        <f aca="true" t="shared" si="4" ref="E58:AC58">SUM(E59:E72)</f>
        <v>0</v>
      </c>
      <c r="F58" s="11">
        <f t="shared" si="4"/>
        <v>0</v>
      </c>
      <c r="G58" s="11">
        <f t="shared" si="4"/>
        <v>0</v>
      </c>
      <c r="H58" s="11">
        <f t="shared" si="4"/>
        <v>0</v>
      </c>
      <c r="I58" s="11">
        <f t="shared" si="4"/>
        <v>2802</v>
      </c>
      <c r="J58" s="11">
        <f t="shared" si="4"/>
        <v>17863</v>
      </c>
      <c r="K58" s="11">
        <f t="shared" si="4"/>
        <v>11454</v>
      </c>
      <c r="L58" s="11">
        <f t="shared" si="4"/>
        <v>6400</v>
      </c>
      <c r="M58" s="11">
        <f t="shared" si="4"/>
        <v>0</v>
      </c>
      <c r="N58" s="11">
        <f t="shared" si="4"/>
        <v>0</v>
      </c>
      <c r="O58" s="11">
        <f t="shared" si="4"/>
        <v>5568</v>
      </c>
      <c r="P58" s="11">
        <f t="shared" si="4"/>
        <v>394</v>
      </c>
      <c r="Q58" s="11">
        <f t="shared" si="4"/>
        <v>0</v>
      </c>
      <c r="R58" s="11">
        <f t="shared" si="4"/>
        <v>0</v>
      </c>
      <c r="S58" s="11">
        <f t="shared" si="4"/>
        <v>0</v>
      </c>
      <c r="T58" s="11">
        <f t="shared" si="4"/>
        <v>0</v>
      </c>
      <c r="U58" s="11">
        <f t="shared" si="4"/>
        <v>269</v>
      </c>
      <c r="V58" s="11">
        <f t="shared" si="4"/>
        <v>1160</v>
      </c>
      <c r="W58" s="11">
        <f t="shared" si="4"/>
        <v>0</v>
      </c>
      <c r="X58" s="11">
        <f t="shared" si="4"/>
        <v>0</v>
      </c>
      <c r="Y58" s="11">
        <f t="shared" si="4"/>
        <v>0</v>
      </c>
      <c r="Z58" s="11">
        <f t="shared" si="4"/>
        <v>0</v>
      </c>
      <c r="AA58" s="11">
        <f t="shared" si="4"/>
        <v>0</v>
      </c>
      <c r="AB58" s="11">
        <f t="shared" si="4"/>
        <v>0</v>
      </c>
      <c r="AC58" s="11">
        <f t="shared" si="4"/>
        <v>0</v>
      </c>
      <c r="AD58" s="25"/>
      <c r="AE58" s="25"/>
      <c r="AF58" s="25"/>
    </row>
    <row r="59" spans="1:31" ht="14.25" customHeight="1">
      <c r="A59" s="29" t="s">
        <v>155</v>
      </c>
      <c r="B59" s="13" t="s">
        <v>60</v>
      </c>
      <c r="C59" s="13">
        <f t="shared" si="0"/>
        <v>17022</v>
      </c>
      <c r="D59" s="13"/>
      <c r="E59" s="16"/>
      <c r="F59" s="16"/>
      <c r="G59" s="13"/>
      <c r="H59" s="13"/>
      <c r="I59" s="13"/>
      <c r="J59" s="13"/>
      <c r="K59" s="13">
        <v>11454</v>
      </c>
      <c r="L59" s="13"/>
      <c r="M59" s="13"/>
      <c r="N59" s="13"/>
      <c r="O59" s="13">
        <v>5568</v>
      </c>
      <c r="P59" s="13"/>
      <c r="Q59" s="13"/>
      <c r="R59" s="13"/>
      <c r="S59" s="13"/>
      <c r="T59" s="13"/>
      <c r="U59" s="13"/>
      <c r="V59" s="13"/>
      <c r="W59" s="11"/>
      <c r="X59" s="13"/>
      <c r="Y59" s="13"/>
      <c r="Z59" s="13"/>
      <c r="AA59" s="13"/>
      <c r="AB59" s="10"/>
      <c r="AC59" s="22"/>
      <c r="AD59" s="25"/>
      <c r="AE59" s="17"/>
    </row>
    <row r="60" spans="1:31" ht="14.25" customHeight="1">
      <c r="A60" s="29" t="s">
        <v>156</v>
      </c>
      <c r="B60" s="13" t="s">
        <v>31</v>
      </c>
      <c r="C60" s="13">
        <f t="shared" si="0"/>
        <v>269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>
        <v>269</v>
      </c>
      <c r="V60" s="13"/>
      <c r="W60" s="11"/>
      <c r="X60" s="13"/>
      <c r="Y60" s="13"/>
      <c r="Z60" s="13"/>
      <c r="AA60" s="13"/>
      <c r="AB60" s="10"/>
      <c r="AC60" s="22"/>
      <c r="AD60" s="25"/>
      <c r="AE60" s="17"/>
    </row>
    <row r="61" spans="1:31" ht="14.25" customHeight="1">
      <c r="A61" s="29" t="s">
        <v>157</v>
      </c>
      <c r="B61" s="13" t="s">
        <v>189</v>
      </c>
      <c r="C61" s="13">
        <f t="shared" si="0"/>
        <v>1160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>
        <v>1160</v>
      </c>
      <c r="W61" s="11"/>
      <c r="X61" s="13"/>
      <c r="Y61" s="13"/>
      <c r="Z61" s="13"/>
      <c r="AA61" s="13"/>
      <c r="AB61" s="10"/>
      <c r="AC61" s="22"/>
      <c r="AD61" s="25"/>
      <c r="AE61" s="17"/>
    </row>
    <row r="62" spans="1:31" ht="14.25" customHeight="1">
      <c r="A62" s="29" t="s">
        <v>157</v>
      </c>
      <c r="B62" s="13" t="s">
        <v>104</v>
      </c>
      <c r="C62" s="13">
        <f t="shared" si="0"/>
        <v>394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>
        <v>394</v>
      </c>
      <c r="Q62" s="13"/>
      <c r="R62" s="13"/>
      <c r="S62" s="13"/>
      <c r="T62" s="13"/>
      <c r="U62" s="13"/>
      <c r="V62" s="13"/>
      <c r="W62" s="11"/>
      <c r="X62" s="13"/>
      <c r="Y62" s="13"/>
      <c r="Z62" s="13"/>
      <c r="AA62" s="13"/>
      <c r="AB62" s="10"/>
      <c r="AC62" s="22"/>
      <c r="AD62" s="25"/>
      <c r="AE62" s="17"/>
    </row>
    <row r="63" spans="1:31" ht="14.25" customHeight="1">
      <c r="A63" s="29" t="s">
        <v>158</v>
      </c>
      <c r="B63" s="13" t="s">
        <v>57</v>
      </c>
      <c r="C63" s="13">
        <f t="shared" si="0"/>
        <v>400</v>
      </c>
      <c r="D63" s="13"/>
      <c r="E63" s="13"/>
      <c r="F63" s="13"/>
      <c r="G63" s="13"/>
      <c r="H63" s="13"/>
      <c r="I63" s="13">
        <v>400</v>
      </c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1"/>
      <c r="X63" s="13"/>
      <c r="Y63" s="13"/>
      <c r="Z63" s="13"/>
      <c r="AA63" s="13"/>
      <c r="AB63" s="10"/>
      <c r="AC63" s="22"/>
      <c r="AD63" s="25"/>
      <c r="AE63" s="17"/>
    </row>
    <row r="64" spans="1:31" ht="14.25" customHeight="1">
      <c r="A64" s="29" t="s">
        <v>159</v>
      </c>
      <c r="B64" s="13" t="s">
        <v>97</v>
      </c>
      <c r="C64" s="13">
        <f t="shared" si="0"/>
        <v>0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0"/>
      <c r="AC64" s="22"/>
      <c r="AD64" s="25"/>
      <c r="AE64" s="17"/>
    </row>
    <row r="65" spans="1:31" ht="14.25" customHeight="1">
      <c r="A65" s="29" t="s">
        <v>160</v>
      </c>
      <c r="B65" s="13" t="s">
        <v>44</v>
      </c>
      <c r="C65" s="13">
        <f t="shared" si="0"/>
        <v>1000</v>
      </c>
      <c r="D65" s="13"/>
      <c r="E65" s="13"/>
      <c r="F65" s="13"/>
      <c r="G65" s="13"/>
      <c r="H65" s="13"/>
      <c r="I65" s="13">
        <v>1000</v>
      </c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1"/>
      <c r="X65" s="13"/>
      <c r="Y65" s="13"/>
      <c r="Z65" s="13"/>
      <c r="AA65" s="13"/>
      <c r="AB65" s="10"/>
      <c r="AC65" s="22"/>
      <c r="AD65" s="25"/>
      <c r="AE65" s="17"/>
    </row>
    <row r="66" spans="1:31" ht="14.25" customHeight="1">
      <c r="A66" s="29" t="s">
        <v>161</v>
      </c>
      <c r="B66" s="13" t="s">
        <v>45</v>
      </c>
      <c r="C66" s="13">
        <f t="shared" si="0"/>
        <v>332</v>
      </c>
      <c r="D66" s="13"/>
      <c r="E66" s="13"/>
      <c r="F66" s="13"/>
      <c r="G66" s="13"/>
      <c r="H66" s="13"/>
      <c r="I66" s="13">
        <v>332</v>
      </c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1"/>
      <c r="X66" s="13"/>
      <c r="Y66" s="13"/>
      <c r="Z66" s="13"/>
      <c r="AA66" s="13"/>
      <c r="AB66" s="10"/>
      <c r="AC66" s="22"/>
      <c r="AD66" s="25"/>
      <c r="AE66" s="17"/>
    </row>
    <row r="67" spans="1:31" ht="14.25" customHeight="1">
      <c r="A67" s="29" t="s">
        <v>162</v>
      </c>
      <c r="B67" s="13" t="s">
        <v>101</v>
      </c>
      <c r="C67" s="13">
        <f t="shared" si="0"/>
        <v>400</v>
      </c>
      <c r="D67" s="13"/>
      <c r="E67" s="13"/>
      <c r="F67" s="13"/>
      <c r="G67" s="13"/>
      <c r="H67" s="13"/>
      <c r="I67" s="13">
        <v>400</v>
      </c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1"/>
      <c r="X67" s="13"/>
      <c r="Y67" s="13"/>
      <c r="Z67" s="13"/>
      <c r="AA67" s="13"/>
      <c r="AB67" s="10"/>
      <c r="AC67" s="22"/>
      <c r="AD67" s="25"/>
      <c r="AE67" s="17"/>
    </row>
    <row r="68" spans="1:31" ht="14.25" customHeight="1">
      <c r="A68" s="29" t="s">
        <v>163</v>
      </c>
      <c r="B68" s="13" t="s">
        <v>32</v>
      </c>
      <c r="C68" s="13">
        <f aca="true" t="shared" si="5" ref="C68:C101">SUM(D68:AA68)</f>
        <v>300</v>
      </c>
      <c r="D68" s="13"/>
      <c r="E68" s="13"/>
      <c r="F68" s="13"/>
      <c r="G68" s="13"/>
      <c r="H68" s="13"/>
      <c r="I68" s="13">
        <v>300</v>
      </c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1"/>
      <c r="X68" s="13"/>
      <c r="Y68" s="13"/>
      <c r="Z68" s="13"/>
      <c r="AA68" s="13"/>
      <c r="AB68" s="10"/>
      <c r="AC68" s="22"/>
      <c r="AD68" s="25"/>
      <c r="AE68" s="17"/>
    </row>
    <row r="69" spans="1:31" ht="14.25" customHeight="1">
      <c r="A69" s="29" t="s">
        <v>164</v>
      </c>
      <c r="B69" s="13" t="s">
        <v>100</v>
      </c>
      <c r="C69" s="13">
        <f t="shared" si="5"/>
        <v>370</v>
      </c>
      <c r="D69" s="13"/>
      <c r="E69" s="13"/>
      <c r="F69" s="13"/>
      <c r="G69" s="13"/>
      <c r="H69" s="13"/>
      <c r="I69" s="13">
        <v>370</v>
      </c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0"/>
      <c r="AC69" s="22"/>
      <c r="AD69" s="25"/>
      <c r="AE69" s="17"/>
    </row>
    <row r="70" spans="1:31" ht="14.25" customHeight="1">
      <c r="A70" s="29" t="s">
        <v>165</v>
      </c>
      <c r="B70" s="13" t="s">
        <v>64</v>
      </c>
      <c r="C70" s="13">
        <f t="shared" si="5"/>
        <v>6400</v>
      </c>
      <c r="D70" s="13"/>
      <c r="E70" s="13"/>
      <c r="F70" s="13"/>
      <c r="G70" s="13"/>
      <c r="H70" s="13"/>
      <c r="I70" s="13"/>
      <c r="J70" s="13"/>
      <c r="K70" s="13"/>
      <c r="L70" s="13">
        <v>6400</v>
      </c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1"/>
      <c r="X70" s="13"/>
      <c r="Y70" s="13"/>
      <c r="Z70" s="13"/>
      <c r="AA70" s="13"/>
      <c r="AB70" s="10"/>
      <c r="AC70" s="22"/>
      <c r="AD70" s="25"/>
      <c r="AE70" s="17"/>
    </row>
    <row r="71" spans="1:31" ht="14.25" customHeight="1">
      <c r="A71" s="29" t="s">
        <v>186</v>
      </c>
      <c r="B71" s="13" t="s">
        <v>187</v>
      </c>
      <c r="C71" s="13">
        <f t="shared" si="5"/>
        <v>17863</v>
      </c>
      <c r="D71" s="13"/>
      <c r="E71" s="13"/>
      <c r="F71" s="13"/>
      <c r="G71" s="13"/>
      <c r="H71" s="13"/>
      <c r="I71" s="13"/>
      <c r="J71" s="13">
        <v>17863</v>
      </c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1"/>
      <c r="X71" s="13"/>
      <c r="Y71" s="13"/>
      <c r="Z71" s="13"/>
      <c r="AA71" s="13"/>
      <c r="AB71" s="10"/>
      <c r="AC71" s="22"/>
      <c r="AD71" s="25"/>
      <c r="AE71" s="17"/>
    </row>
    <row r="72" spans="1:31" ht="14.25" customHeight="1">
      <c r="A72" s="29" t="s">
        <v>194</v>
      </c>
      <c r="B72" s="13" t="s">
        <v>195</v>
      </c>
      <c r="C72" s="13">
        <f t="shared" si="5"/>
        <v>0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1"/>
      <c r="X72" s="13"/>
      <c r="Y72" s="13"/>
      <c r="Z72" s="13"/>
      <c r="AA72" s="13"/>
      <c r="AB72" s="10"/>
      <c r="AC72" s="22"/>
      <c r="AD72" s="25"/>
      <c r="AE72" s="17"/>
    </row>
    <row r="73" spans="1:32" s="1" customFormat="1" ht="14.25" customHeight="1">
      <c r="A73" s="11" t="s">
        <v>33</v>
      </c>
      <c r="B73" s="11" t="s">
        <v>46</v>
      </c>
      <c r="C73" s="11">
        <f t="shared" si="5"/>
        <v>4806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>
        <v>4806</v>
      </c>
      <c r="T73" s="11"/>
      <c r="U73" s="11"/>
      <c r="V73" s="11"/>
      <c r="W73" s="11"/>
      <c r="X73" s="11"/>
      <c r="Y73" s="11"/>
      <c r="Z73" s="11"/>
      <c r="AA73" s="11"/>
      <c r="AB73" s="9"/>
      <c r="AC73" s="23"/>
      <c r="AD73" s="25"/>
      <c r="AE73" s="25"/>
      <c r="AF73" s="25"/>
    </row>
    <row r="74" spans="1:32" s="1" customFormat="1" ht="14.25" customHeight="1">
      <c r="A74" s="11"/>
      <c r="B74" s="11" t="s">
        <v>80</v>
      </c>
      <c r="C74" s="11">
        <f t="shared" si="5"/>
        <v>221754</v>
      </c>
      <c r="D74" s="11">
        <f aca="true" t="shared" si="6" ref="D74:AC74">SUM(D3,D6,D18,D19,D23,D58,D73)</f>
        <v>53336</v>
      </c>
      <c r="E74" s="11">
        <f t="shared" si="6"/>
        <v>0</v>
      </c>
      <c r="F74" s="11">
        <f t="shared" si="6"/>
        <v>2178</v>
      </c>
      <c r="G74" s="11">
        <f t="shared" si="6"/>
        <v>251</v>
      </c>
      <c r="H74" s="11">
        <f t="shared" si="6"/>
        <v>10399</v>
      </c>
      <c r="I74" s="11">
        <f t="shared" si="6"/>
        <v>28852</v>
      </c>
      <c r="J74" s="11">
        <f t="shared" si="6"/>
        <v>17863</v>
      </c>
      <c r="K74" s="11">
        <f t="shared" si="6"/>
        <v>11607</v>
      </c>
      <c r="L74" s="11">
        <f t="shared" si="6"/>
        <v>10565</v>
      </c>
      <c r="M74" s="11">
        <f t="shared" si="6"/>
        <v>946</v>
      </c>
      <c r="N74" s="11">
        <f t="shared" si="6"/>
        <v>8636</v>
      </c>
      <c r="O74" s="11">
        <f t="shared" si="6"/>
        <v>5568</v>
      </c>
      <c r="P74" s="11">
        <f t="shared" si="6"/>
        <v>1054</v>
      </c>
      <c r="Q74" s="11">
        <f t="shared" si="6"/>
        <v>942</v>
      </c>
      <c r="R74" s="11">
        <f t="shared" si="6"/>
        <v>2392</v>
      </c>
      <c r="S74" s="11">
        <f t="shared" si="6"/>
        <v>4806</v>
      </c>
      <c r="T74" s="11">
        <f t="shared" si="6"/>
        <v>120</v>
      </c>
      <c r="U74" s="11">
        <f t="shared" si="6"/>
        <v>269</v>
      </c>
      <c r="V74" s="11">
        <f t="shared" si="6"/>
        <v>1160</v>
      </c>
      <c r="W74" s="11">
        <f t="shared" si="6"/>
        <v>6402</v>
      </c>
      <c r="X74" s="11">
        <f t="shared" si="6"/>
        <v>587</v>
      </c>
      <c r="Y74" s="11">
        <f t="shared" si="6"/>
        <v>19505</v>
      </c>
      <c r="Z74" s="11">
        <f t="shared" si="6"/>
        <v>38</v>
      </c>
      <c r="AA74" s="11">
        <f t="shared" si="6"/>
        <v>34278</v>
      </c>
      <c r="AB74" s="11">
        <f t="shared" si="6"/>
        <v>0</v>
      </c>
      <c r="AC74" s="11">
        <f t="shared" si="6"/>
        <v>0</v>
      </c>
      <c r="AD74" s="25"/>
      <c r="AE74" s="25"/>
      <c r="AF74" s="25"/>
    </row>
    <row r="75" spans="1:32" s="1" customFormat="1" ht="14.25" customHeight="1">
      <c r="A75" s="11" t="s">
        <v>34</v>
      </c>
      <c r="B75" s="11" t="s">
        <v>81</v>
      </c>
      <c r="C75" s="11">
        <f t="shared" si="5"/>
        <v>307121</v>
      </c>
      <c r="D75" s="11">
        <f>SUM(D76,D78,D83)</f>
        <v>215571</v>
      </c>
      <c r="E75" s="11">
        <f>SUM(E83,E78,E76)</f>
        <v>39000</v>
      </c>
      <c r="F75" s="11">
        <f>SUM(F83,F78,F76)</f>
        <v>2540</v>
      </c>
      <c r="G75" s="11">
        <f>SUM(G83,G78,G76)</f>
        <v>0</v>
      </c>
      <c r="H75" s="11">
        <v>0</v>
      </c>
      <c r="I75" s="11">
        <f aca="true" t="shared" si="7" ref="I75:AA75">SUM(I83,I78,I76)</f>
        <v>12000</v>
      </c>
      <c r="J75" s="11">
        <f t="shared" si="7"/>
        <v>0</v>
      </c>
      <c r="K75" s="11">
        <f t="shared" si="7"/>
        <v>7170</v>
      </c>
      <c r="L75" s="11">
        <f t="shared" si="7"/>
        <v>0</v>
      </c>
      <c r="M75" s="11">
        <f t="shared" si="7"/>
        <v>540</v>
      </c>
      <c r="N75" s="11">
        <f t="shared" si="7"/>
        <v>0</v>
      </c>
      <c r="O75" s="11">
        <f t="shared" si="7"/>
        <v>0</v>
      </c>
      <c r="P75" s="11">
        <f t="shared" si="7"/>
        <v>0</v>
      </c>
      <c r="Q75" s="11">
        <f t="shared" si="7"/>
        <v>0</v>
      </c>
      <c r="R75" s="11">
        <f t="shared" si="7"/>
        <v>0</v>
      </c>
      <c r="S75" s="11">
        <f t="shared" si="7"/>
        <v>0</v>
      </c>
      <c r="T75" s="11">
        <f t="shared" si="7"/>
        <v>0</v>
      </c>
      <c r="U75" s="11">
        <f t="shared" si="7"/>
        <v>0</v>
      </c>
      <c r="V75" s="11">
        <f t="shared" si="7"/>
        <v>0</v>
      </c>
      <c r="W75" s="11">
        <f t="shared" si="7"/>
        <v>0</v>
      </c>
      <c r="X75" s="11">
        <f t="shared" si="7"/>
        <v>0</v>
      </c>
      <c r="Y75" s="11">
        <f t="shared" si="7"/>
        <v>700</v>
      </c>
      <c r="Z75" s="11">
        <f t="shared" si="7"/>
        <v>0</v>
      </c>
      <c r="AA75" s="11">
        <f t="shared" si="7"/>
        <v>29600</v>
      </c>
      <c r="AB75" s="9"/>
      <c r="AC75" s="23"/>
      <c r="AD75" s="25"/>
      <c r="AE75" s="25"/>
      <c r="AF75" s="25"/>
    </row>
    <row r="76" spans="1:32" s="1" customFormat="1" ht="14.25" customHeight="1">
      <c r="A76" s="30" t="s">
        <v>166</v>
      </c>
      <c r="B76" s="11" t="s">
        <v>176</v>
      </c>
      <c r="C76" s="11">
        <f t="shared" si="5"/>
        <v>0</v>
      </c>
      <c r="D76" s="11">
        <v>0</v>
      </c>
      <c r="E76" s="11">
        <v>0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9"/>
      <c r="AC76" s="23"/>
      <c r="AD76" s="25"/>
      <c r="AE76" s="25"/>
      <c r="AF76" s="25"/>
    </row>
    <row r="77" spans="1:32" s="1" customFormat="1" ht="14.25" customHeight="1">
      <c r="A77" s="29" t="s">
        <v>167</v>
      </c>
      <c r="B77" s="13" t="s">
        <v>48</v>
      </c>
      <c r="C77" s="13">
        <f t="shared" si="5"/>
        <v>0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1"/>
      <c r="X77" s="13"/>
      <c r="Y77" s="13"/>
      <c r="Z77" s="13"/>
      <c r="AA77" s="13"/>
      <c r="AB77" s="9"/>
      <c r="AC77" s="23"/>
      <c r="AD77" s="25"/>
      <c r="AE77" s="25"/>
      <c r="AF77" s="25"/>
    </row>
    <row r="78" spans="1:32" s="1" customFormat="1" ht="14.25" customHeight="1">
      <c r="A78" s="30" t="s">
        <v>168</v>
      </c>
      <c r="B78" s="11" t="s">
        <v>98</v>
      </c>
      <c r="C78" s="11">
        <f t="shared" si="5"/>
        <v>12650</v>
      </c>
      <c r="D78" s="11">
        <f>SUM(D79:D81)</f>
        <v>0</v>
      </c>
      <c r="E78" s="11">
        <f aca="true" t="shared" si="8" ref="E78:AA78">SUM(E79:E81)</f>
        <v>0</v>
      </c>
      <c r="F78" s="11">
        <f t="shared" si="8"/>
        <v>2540</v>
      </c>
      <c r="G78" s="11">
        <f t="shared" si="8"/>
        <v>0</v>
      </c>
      <c r="H78" s="11">
        <f t="shared" si="8"/>
        <v>0</v>
      </c>
      <c r="I78" s="11">
        <f t="shared" si="8"/>
        <v>0</v>
      </c>
      <c r="J78" s="11">
        <f>SUM(J79:J82)</f>
        <v>0</v>
      </c>
      <c r="K78" s="11">
        <f>SUM(K79:K82)</f>
        <v>7170</v>
      </c>
      <c r="L78" s="11">
        <f t="shared" si="8"/>
        <v>0</v>
      </c>
      <c r="M78" s="11">
        <f t="shared" si="8"/>
        <v>540</v>
      </c>
      <c r="N78" s="11">
        <f t="shared" si="8"/>
        <v>0</v>
      </c>
      <c r="O78" s="11">
        <f>SUM(O79:O82)</f>
        <v>0</v>
      </c>
      <c r="P78" s="11">
        <f t="shared" si="8"/>
        <v>0</v>
      </c>
      <c r="Q78" s="11">
        <f t="shared" si="8"/>
        <v>0</v>
      </c>
      <c r="R78" s="11">
        <f t="shared" si="8"/>
        <v>0</v>
      </c>
      <c r="S78" s="11">
        <f t="shared" si="8"/>
        <v>0</v>
      </c>
      <c r="T78" s="11">
        <f t="shared" si="8"/>
        <v>0</v>
      </c>
      <c r="U78" s="11">
        <f t="shared" si="8"/>
        <v>0</v>
      </c>
      <c r="V78" s="11">
        <f t="shared" si="8"/>
        <v>0</v>
      </c>
      <c r="W78" s="11">
        <f t="shared" si="8"/>
        <v>0</v>
      </c>
      <c r="X78" s="11">
        <f t="shared" si="8"/>
        <v>0</v>
      </c>
      <c r="Y78" s="11">
        <f t="shared" si="8"/>
        <v>0</v>
      </c>
      <c r="Z78" s="11">
        <f t="shared" si="8"/>
        <v>0</v>
      </c>
      <c r="AA78" s="11">
        <f t="shared" si="8"/>
        <v>2400</v>
      </c>
      <c r="AB78" s="9"/>
      <c r="AC78" s="23"/>
      <c r="AD78" s="25"/>
      <c r="AE78" s="25"/>
      <c r="AF78" s="25"/>
    </row>
    <row r="79" spans="1:32" s="1" customFormat="1" ht="14.25" customHeight="1">
      <c r="A79" s="29" t="s">
        <v>169</v>
      </c>
      <c r="B79" s="11" t="s">
        <v>191</v>
      </c>
      <c r="C79" s="13">
        <f t="shared" si="5"/>
        <v>2540</v>
      </c>
      <c r="D79" s="11"/>
      <c r="E79" s="13"/>
      <c r="F79" s="13">
        <v>2540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1"/>
      <c r="X79" s="13"/>
      <c r="Y79" s="13"/>
      <c r="Z79" s="13"/>
      <c r="AA79" s="13"/>
      <c r="AB79" s="9"/>
      <c r="AC79" s="23"/>
      <c r="AD79" s="25"/>
      <c r="AE79" s="25"/>
      <c r="AF79" s="25"/>
    </row>
    <row r="80" spans="1:32" s="1" customFormat="1" ht="14.25" customHeight="1">
      <c r="A80" s="29" t="s">
        <v>183</v>
      </c>
      <c r="B80" s="11" t="s">
        <v>209</v>
      </c>
      <c r="C80" s="13">
        <f t="shared" si="5"/>
        <v>540</v>
      </c>
      <c r="D80" s="11"/>
      <c r="E80" s="13"/>
      <c r="F80" s="13"/>
      <c r="G80" s="13"/>
      <c r="H80" s="13"/>
      <c r="I80" s="13"/>
      <c r="J80" s="13"/>
      <c r="K80" s="13"/>
      <c r="L80" s="13"/>
      <c r="M80" s="13">
        <v>540</v>
      </c>
      <c r="N80" s="13"/>
      <c r="O80" s="13"/>
      <c r="P80" s="13"/>
      <c r="Q80" s="13"/>
      <c r="R80" s="13"/>
      <c r="S80" s="13"/>
      <c r="T80" s="13"/>
      <c r="U80" s="13"/>
      <c r="V80" s="13"/>
      <c r="W80" s="11"/>
      <c r="X80" s="13"/>
      <c r="Y80" s="13"/>
      <c r="Z80" s="13"/>
      <c r="AA80" s="13"/>
      <c r="AB80" s="9"/>
      <c r="AC80" s="23"/>
      <c r="AD80" s="25"/>
      <c r="AE80" s="25"/>
      <c r="AF80" s="25"/>
    </row>
    <row r="81" spans="1:32" s="1" customFormat="1" ht="14.25" customHeight="1">
      <c r="A81" s="29" t="s">
        <v>193</v>
      </c>
      <c r="B81" s="11" t="s">
        <v>219</v>
      </c>
      <c r="C81" s="13">
        <f t="shared" si="5"/>
        <v>2400</v>
      </c>
      <c r="D81" s="11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1"/>
      <c r="X81" s="13"/>
      <c r="Y81" s="13"/>
      <c r="Z81" s="13"/>
      <c r="AA81" s="13">
        <v>2400</v>
      </c>
      <c r="AB81" s="9"/>
      <c r="AC81" s="23"/>
      <c r="AD81" s="25"/>
      <c r="AE81" s="25"/>
      <c r="AF81" s="25"/>
    </row>
    <row r="82" spans="1:32" s="1" customFormat="1" ht="14.25" customHeight="1">
      <c r="A82" s="29" t="s">
        <v>218</v>
      </c>
      <c r="B82" s="11" t="s">
        <v>220</v>
      </c>
      <c r="C82" s="13">
        <f t="shared" si="5"/>
        <v>7170</v>
      </c>
      <c r="D82" s="11"/>
      <c r="E82" s="13"/>
      <c r="F82" s="13"/>
      <c r="G82" s="13"/>
      <c r="H82" s="13"/>
      <c r="I82" s="13"/>
      <c r="J82" s="13"/>
      <c r="K82" s="13">
        <v>7170</v>
      </c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1"/>
      <c r="X82" s="13"/>
      <c r="Y82" s="13"/>
      <c r="Z82" s="13"/>
      <c r="AA82" s="13"/>
      <c r="AB82" s="9"/>
      <c r="AC82" s="23"/>
      <c r="AD82" s="25"/>
      <c r="AE82" s="25"/>
      <c r="AF82" s="25"/>
    </row>
    <row r="83" spans="1:32" s="1" customFormat="1" ht="14.25" customHeight="1">
      <c r="A83" s="30" t="s">
        <v>170</v>
      </c>
      <c r="B83" s="11" t="s">
        <v>51</v>
      </c>
      <c r="C83" s="11">
        <f>SUM(C84:C95)</f>
        <v>294471</v>
      </c>
      <c r="D83" s="11">
        <f>SUM(D84:D91)</f>
        <v>215571</v>
      </c>
      <c r="E83" s="11">
        <f aca="true" t="shared" si="9" ref="E83:Z83">SUM(E84:E91)</f>
        <v>39000</v>
      </c>
      <c r="F83" s="11">
        <f t="shared" si="9"/>
        <v>0</v>
      </c>
      <c r="G83" s="11">
        <f t="shared" si="9"/>
        <v>0</v>
      </c>
      <c r="H83" s="11">
        <f t="shared" si="9"/>
        <v>0</v>
      </c>
      <c r="I83" s="11">
        <f t="shared" si="9"/>
        <v>12000</v>
      </c>
      <c r="J83" s="11">
        <f t="shared" si="9"/>
        <v>0</v>
      </c>
      <c r="K83" s="11">
        <f t="shared" si="9"/>
        <v>0</v>
      </c>
      <c r="L83" s="11">
        <f t="shared" si="9"/>
        <v>0</v>
      </c>
      <c r="M83" s="11">
        <f t="shared" si="9"/>
        <v>0</v>
      </c>
      <c r="N83" s="11">
        <f t="shared" si="9"/>
        <v>0</v>
      </c>
      <c r="O83" s="11">
        <f t="shared" si="9"/>
        <v>0</v>
      </c>
      <c r="P83" s="11">
        <f t="shared" si="9"/>
        <v>0</v>
      </c>
      <c r="Q83" s="11">
        <f t="shared" si="9"/>
        <v>0</v>
      </c>
      <c r="R83" s="11">
        <f t="shared" si="9"/>
        <v>0</v>
      </c>
      <c r="S83" s="11">
        <f t="shared" si="9"/>
        <v>0</v>
      </c>
      <c r="T83" s="11">
        <f t="shared" si="9"/>
        <v>0</v>
      </c>
      <c r="U83" s="11">
        <f t="shared" si="9"/>
        <v>0</v>
      </c>
      <c r="V83" s="11">
        <f t="shared" si="9"/>
        <v>0</v>
      </c>
      <c r="W83" s="11">
        <f t="shared" si="9"/>
        <v>0</v>
      </c>
      <c r="X83" s="11">
        <f t="shared" si="9"/>
        <v>0</v>
      </c>
      <c r="Y83" s="11">
        <f>SUM(Y84:Y92)</f>
        <v>700</v>
      </c>
      <c r="Z83" s="11">
        <f t="shared" si="9"/>
        <v>0</v>
      </c>
      <c r="AA83" s="11">
        <f>SUM(AA84:AA95)</f>
        <v>27200</v>
      </c>
      <c r="AB83" s="11">
        <f>SUM(AB84:AB85)</f>
        <v>0</v>
      </c>
      <c r="AC83" s="11">
        <f>SUM(AC84:AC85)</f>
        <v>0</v>
      </c>
      <c r="AD83" s="25"/>
      <c r="AE83" s="25"/>
      <c r="AF83" s="25"/>
    </row>
    <row r="84" spans="1:32" s="1" customFormat="1" ht="14.25" customHeight="1">
      <c r="A84" s="29" t="s">
        <v>171</v>
      </c>
      <c r="B84" s="13" t="s">
        <v>203</v>
      </c>
      <c r="C84" s="13">
        <f t="shared" si="5"/>
        <v>13830</v>
      </c>
      <c r="D84" s="13">
        <v>13830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1"/>
      <c r="X84" s="13"/>
      <c r="Y84" s="13"/>
      <c r="Z84" s="13"/>
      <c r="AA84" s="13"/>
      <c r="AB84" s="9"/>
      <c r="AC84" s="23"/>
      <c r="AD84" s="25"/>
      <c r="AE84" s="25"/>
      <c r="AF84" s="25"/>
    </row>
    <row r="85" spans="1:32" s="1" customFormat="1" ht="14.25" customHeight="1">
      <c r="A85" s="29" t="s">
        <v>172</v>
      </c>
      <c r="B85" s="13" t="s">
        <v>192</v>
      </c>
      <c r="C85" s="13">
        <f t="shared" si="5"/>
        <v>199741</v>
      </c>
      <c r="D85" s="13">
        <v>199741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1"/>
      <c r="X85" s="13"/>
      <c r="Y85" s="13"/>
      <c r="Z85" s="13"/>
      <c r="AA85" s="13"/>
      <c r="AB85" s="9"/>
      <c r="AC85" s="23"/>
      <c r="AD85" s="25"/>
      <c r="AE85" s="25"/>
      <c r="AF85" s="25"/>
    </row>
    <row r="86" spans="1:32" s="1" customFormat="1" ht="14.25" customHeight="1">
      <c r="A86" s="29" t="s">
        <v>173</v>
      </c>
      <c r="B86" s="13" t="s">
        <v>102</v>
      </c>
      <c r="C86" s="13">
        <f t="shared" si="5"/>
        <v>2000</v>
      </c>
      <c r="D86" s="13">
        <v>2000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1"/>
      <c r="X86" s="13"/>
      <c r="Y86" s="13"/>
      <c r="Z86" s="13"/>
      <c r="AA86" s="13"/>
      <c r="AB86" s="9"/>
      <c r="AC86" s="23"/>
      <c r="AD86" s="25"/>
      <c r="AE86" s="25"/>
      <c r="AF86" s="25"/>
    </row>
    <row r="87" spans="1:32" s="1" customFormat="1" ht="14.25" customHeight="1">
      <c r="A87" s="29" t="s">
        <v>184</v>
      </c>
      <c r="B87" s="13" t="s">
        <v>206</v>
      </c>
      <c r="C87" s="13">
        <f t="shared" si="5"/>
        <v>17000</v>
      </c>
      <c r="D87" s="13"/>
      <c r="E87" s="13">
        <v>17000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1"/>
      <c r="X87" s="13"/>
      <c r="Y87" s="13"/>
      <c r="Z87" s="13"/>
      <c r="AA87" s="13"/>
      <c r="AB87" s="9"/>
      <c r="AC87" s="23"/>
      <c r="AD87" s="25"/>
      <c r="AE87" s="25"/>
      <c r="AF87" s="25"/>
    </row>
    <row r="88" spans="1:32" s="1" customFormat="1" ht="14.25" customHeight="1">
      <c r="A88" s="29" t="s">
        <v>197</v>
      </c>
      <c r="B88" s="13" t="s">
        <v>208</v>
      </c>
      <c r="C88" s="13">
        <f t="shared" si="5"/>
        <v>4000</v>
      </c>
      <c r="D88" s="13"/>
      <c r="E88" s="13">
        <v>4000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1"/>
      <c r="X88" s="13"/>
      <c r="Y88" s="13"/>
      <c r="Z88" s="13"/>
      <c r="AA88" s="13"/>
      <c r="AB88" s="9"/>
      <c r="AC88" s="23"/>
      <c r="AD88" s="25"/>
      <c r="AE88" s="25"/>
      <c r="AF88" s="25"/>
    </row>
    <row r="89" spans="1:32" s="1" customFormat="1" ht="14.25" customHeight="1">
      <c r="A89" s="29" t="s">
        <v>198</v>
      </c>
      <c r="B89" s="13" t="s">
        <v>196</v>
      </c>
      <c r="C89" s="13">
        <f t="shared" si="5"/>
        <v>18000</v>
      </c>
      <c r="D89" s="13"/>
      <c r="E89" s="13">
        <v>18000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1"/>
      <c r="X89" s="13"/>
      <c r="Y89" s="13"/>
      <c r="Z89" s="13"/>
      <c r="AA89" s="13"/>
      <c r="AB89" s="9"/>
      <c r="AC89" s="23"/>
      <c r="AD89" s="25"/>
      <c r="AE89" s="25"/>
      <c r="AF89" s="25"/>
    </row>
    <row r="90" spans="1:32" s="1" customFormat="1" ht="14.25" customHeight="1">
      <c r="A90" s="29" t="s">
        <v>201</v>
      </c>
      <c r="B90" s="13" t="s">
        <v>199</v>
      </c>
      <c r="C90" s="13">
        <f t="shared" si="5"/>
        <v>10000</v>
      </c>
      <c r="D90" s="13"/>
      <c r="E90" s="13"/>
      <c r="F90" s="13"/>
      <c r="G90" s="13"/>
      <c r="H90" s="13"/>
      <c r="I90" s="13">
        <v>10000</v>
      </c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1"/>
      <c r="X90" s="13"/>
      <c r="Y90" s="13"/>
      <c r="Z90" s="13"/>
      <c r="AA90" s="13"/>
      <c r="AB90" s="9"/>
      <c r="AC90" s="23"/>
      <c r="AD90" s="25"/>
      <c r="AE90" s="25"/>
      <c r="AF90" s="25"/>
    </row>
    <row r="91" spans="1:32" s="1" customFormat="1" ht="14.25" customHeight="1">
      <c r="A91" s="29" t="s">
        <v>205</v>
      </c>
      <c r="B91" s="13" t="s">
        <v>202</v>
      </c>
      <c r="C91" s="13">
        <f t="shared" si="5"/>
        <v>2000</v>
      </c>
      <c r="D91" s="13"/>
      <c r="E91" s="13"/>
      <c r="F91" s="13"/>
      <c r="G91" s="13"/>
      <c r="H91" s="13"/>
      <c r="I91" s="13">
        <v>2000</v>
      </c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1"/>
      <c r="X91" s="13"/>
      <c r="Y91" s="13"/>
      <c r="Z91" s="13"/>
      <c r="AA91" s="13"/>
      <c r="AB91" s="9"/>
      <c r="AC91" s="23"/>
      <c r="AD91" s="25"/>
      <c r="AE91" s="25"/>
      <c r="AF91" s="25"/>
    </row>
    <row r="92" spans="1:32" s="1" customFormat="1" ht="14.25" customHeight="1">
      <c r="A92" s="29" t="s">
        <v>207</v>
      </c>
      <c r="B92" s="13" t="s">
        <v>204</v>
      </c>
      <c r="C92" s="13">
        <f t="shared" si="5"/>
        <v>700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1"/>
      <c r="X92" s="13"/>
      <c r="Y92" s="13">
        <v>700</v>
      </c>
      <c r="Z92" s="13"/>
      <c r="AA92" s="13"/>
      <c r="AB92" s="9"/>
      <c r="AC92" s="23"/>
      <c r="AD92" s="25"/>
      <c r="AE92" s="25"/>
      <c r="AF92" s="25"/>
    </row>
    <row r="93" spans="1:32" s="1" customFormat="1" ht="14.25" customHeight="1">
      <c r="A93" s="29" t="s">
        <v>210</v>
      </c>
      <c r="B93" s="13" t="s">
        <v>216</v>
      </c>
      <c r="C93" s="13">
        <f t="shared" si="5"/>
        <v>600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1"/>
      <c r="X93" s="13"/>
      <c r="Y93" s="13"/>
      <c r="Z93" s="13"/>
      <c r="AA93" s="13">
        <v>600</v>
      </c>
      <c r="AB93" s="9"/>
      <c r="AC93" s="23"/>
      <c r="AD93" s="25"/>
      <c r="AE93" s="25"/>
      <c r="AF93" s="25"/>
    </row>
    <row r="94" spans="1:32" s="1" customFormat="1" ht="14.25" customHeight="1">
      <c r="A94" s="29" t="s">
        <v>211</v>
      </c>
      <c r="B94" s="13" t="s">
        <v>213</v>
      </c>
      <c r="C94" s="13">
        <f t="shared" si="5"/>
        <v>14000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1"/>
      <c r="X94" s="13"/>
      <c r="Y94" s="13"/>
      <c r="Z94" s="13"/>
      <c r="AA94" s="13">
        <v>14000</v>
      </c>
      <c r="AB94" s="9"/>
      <c r="AC94" s="23"/>
      <c r="AD94" s="25"/>
      <c r="AE94" s="25"/>
      <c r="AF94" s="25"/>
    </row>
    <row r="95" spans="1:32" s="1" customFormat="1" ht="14.25" customHeight="1">
      <c r="A95" s="29" t="s">
        <v>212</v>
      </c>
      <c r="B95" s="13" t="s">
        <v>217</v>
      </c>
      <c r="C95" s="13">
        <f t="shared" si="5"/>
        <v>12600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1"/>
      <c r="X95" s="13"/>
      <c r="Y95" s="13"/>
      <c r="Z95" s="13"/>
      <c r="AA95" s="13">
        <v>12600</v>
      </c>
      <c r="AB95" s="9"/>
      <c r="AC95" s="23"/>
      <c r="AD95" s="25"/>
      <c r="AE95" s="25"/>
      <c r="AF95" s="25"/>
    </row>
    <row r="96" spans="1:32" s="1" customFormat="1" ht="14.25" customHeight="1">
      <c r="A96" s="11" t="s">
        <v>62</v>
      </c>
      <c r="B96" s="11" t="s">
        <v>96</v>
      </c>
      <c r="C96" s="11">
        <f t="shared" si="5"/>
        <v>0</v>
      </c>
      <c r="D96" s="13"/>
      <c r="E96" s="13"/>
      <c r="F96" s="13"/>
      <c r="G96" s="13"/>
      <c r="H96" s="13"/>
      <c r="I96" s="13">
        <v>0</v>
      </c>
      <c r="J96" s="13"/>
      <c r="K96" s="11"/>
      <c r="L96" s="11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1"/>
      <c r="X96" s="13"/>
      <c r="Y96" s="13"/>
      <c r="Z96" s="13"/>
      <c r="AA96" s="11"/>
      <c r="AB96" s="9"/>
      <c r="AC96" s="23"/>
      <c r="AD96" s="25"/>
      <c r="AE96" s="25"/>
      <c r="AF96" s="25"/>
    </row>
    <row r="97" spans="1:32" s="1" customFormat="1" ht="14.25" customHeight="1">
      <c r="A97" s="11" t="s">
        <v>84</v>
      </c>
      <c r="B97" s="11" t="s">
        <v>85</v>
      </c>
      <c r="C97" s="11">
        <f t="shared" si="5"/>
        <v>0</v>
      </c>
      <c r="D97" s="13"/>
      <c r="E97" s="13"/>
      <c r="F97" s="13"/>
      <c r="G97" s="13"/>
      <c r="H97" s="13"/>
      <c r="I97" s="11">
        <v>0</v>
      </c>
      <c r="J97" s="13"/>
      <c r="K97" s="11"/>
      <c r="L97" s="11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1"/>
      <c r="X97" s="13"/>
      <c r="Y97" s="13"/>
      <c r="Z97" s="13"/>
      <c r="AA97" s="13"/>
      <c r="AB97" s="9"/>
      <c r="AC97" s="23"/>
      <c r="AD97" s="25"/>
      <c r="AE97" s="25"/>
      <c r="AF97" s="25"/>
    </row>
    <row r="98" spans="1:32" s="1" customFormat="1" ht="14.25" customHeight="1">
      <c r="A98" s="11" t="s">
        <v>174</v>
      </c>
      <c r="B98" s="11" t="s">
        <v>63</v>
      </c>
      <c r="C98" s="11">
        <f t="shared" si="5"/>
        <v>226</v>
      </c>
      <c r="D98" s="13"/>
      <c r="E98" s="11"/>
      <c r="F98" s="11"/>
      <c r="G98" s="13"/>
      <c r="H98" s="13"/>
      <c r="I98" s="11">
        <v>226</v>
      </c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1"/>
      <c r="X98" s="13"/>
      <c r="Y98" s="13"/>
      <c r="Z98" s="13"/>
      <c r="AA98" s="13"/>
      <c r="AB98" s="9"/>
      <c r="AC98" s="23"/>
      <c r="AD98" s="25"/>
      <c r="AE98" s="25"/>
      <c r="AF98" s="25"/>
    </row>
    <row r="99" spans="1:32" s="1" customFormat="1" ht="14.25" customHeight="1">
      <c r="A99" s="29" t="s">
        <v>175</v>
      </c>
      <c r="B99" s="13" t="s">
        <v>200</v>
      </c>
      <c r="C99" s="13">
        <f t="shared" si="5"/>
        <v>226</v>
      </c>
      <c r="D99" s="13"/>
      <c r="E99" s="13"/>
      <c r="F99" s="13"/>
      <c r="G99" s="13"/>
      <c r="H99" s="13"/>
      <c r="I99" s="13">
        <v>226</v>
      </c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1"/>
      <c r="X99" s="13"/>
      <c r="Y99" s="13"/>
      <c r="Z99" s="13"/>
      <c r="AA99" s="13"/>
      <c r="AB99" s="9"/>
      <c r="AC99" s="23"/>
      <c r="AD99" s="25"/>
      <c r="AE99" s="25"/>
      <c r="AF99" s="25"/>
    </row>
    <row r="100" spans="2:32" s="3" customFormat="1" ht="14.25" customHeight="1">
      <c r="B100" s="32" t="s">
        <v>35</v>
      </c>
      <c r="C100" s="32">
        <f t="shared" si="5"/>
        <v>529101</v>
      </c>
      <c r="D100" s="32">
        <f aca="true" t="shared" si="10" ref="D100:R100">SUM(D3,D6,D18,D19,D23,D58,D75,D96,D97,D98)</f>
        <v>268907</v>
      </c>
      <c r="E100" s="11">
        <f t="shared" si="10"/>
        <v>39000</v>
      </c>
      <c r="F100" s="11">
        <f t="shared" si="10"/>
        <v>4718</v>
      </c>
      <c r="G100" s="11">
        <f t="shared" si="10"/>
        <v>251</v>
      </c>
      <c r="H100" s="11">
        <f t="shared" si="10"/>
        <v>10399</v>
      </c>
      <c r="I100" s="11">
        <f t="shared" si="10"/>
        <v>41078</v>
      </c>
      <c r="J100" s="11">
        <f t="shared" si="10"/>
        <v>17863</v>
      </c>
      <c r="K100" s="11">
        <f t="shared" si="10"/>
        <v>18777</v>
      </c>
      <c r="L100" s="11">
        <f t="shared" si="10"/>
        <v>10565</v>
      </c>
      <c r="M100" s="11">
        <f t="shared" si="10"/>
        <v>1486</v>
      </c>
      <c r="N100" s="11">
        <f t="shared" si="10"/>
        <v>8636</v>
      </c>
      <c r="O100" s="11">
        <f t="shared" si="10"/>
        <v>5568</v>
      </c>
      <c r="P100" s="11">
        <f t="shared" si="10"/>
        <v>1054</v>
      </c>
      <c r="Q100" s="11">
        <f t="shared" si="10"/>
        <v>942</v>
      </c>
      <c r="R100" s="11">
        <f t="shared" si="10"/>
        <v>2392</v>
      </c>
      <c r="S100" s="11">
        <f>SUM(S74)</f>
        <v>4806</v>
      </c>
      <c r="T100" s="11">
        <f aca="true" t="shared" si="11" ref="T100:AA100">SUM(T3,T6,T18,T19,T23,T58,T75,T96,T97,T98)</f>
        <v>120</v>
      </c>
      <c r="U100" s="11">
        <f t="shared" si="11"/>
        <v>269</v>
      </c>
      <c r="V100" s="11">
        <f t="shared" si="11"/>
        <v>1160</v>
      </c>
      <c r="W100" s="11">
        <f t="shared" si="11"/>
        <v>6402</v>
      </c>
      <c r="X100" s="11">
        <f t="shared" si="11"/>
        <v>587</v>
      </c>
      <c r="Y100" s="11">
        <f t="shared" si="11"/>
        <v>20205</v>
      </c>
      <c r="Z100" s="11">
        <f t="shared" si="11"/>
        <v>38</v>
      </c>
      <c r="AA100" s="11">
        <f t="shared" si="11"/>
        <v>63878</v>
      </c>
      <c r="AB100" s="7"/>
      <c r="AC100" s="24"/>
      <c r="AD100" s="25"/>
      <c r="AE100" s="26"/>
      <c r="AF100" s="26"/>
    </row>
    <row r="101" spans="1:31" ht="14.25" customHeight="1">
      <c r="A101" s="11"/>
      <c r="B101" s="6" t="s">
        <v>52</v>
      </c>
      <c r="C101" s="11">
        <f t="shared" si="5"/>
        <v>18</v>
      </c>
      <c r="D101" s="6">
        <v>11</v>
      </c>
      <c r="E101" s="34"/>
      <c r="F101" s="6"/>
      <c r="G101" s="6"/>
      <c r="H101" s="6"/>
      <c r="I101" s="6">
        <v>1</v>
      </c>
      <c r="J101" s="6"/>
      <c r="K101" s="6"/>
      <c r="L101" s="6">
        <v>1</v>
      </c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20">
        <v>1</v>
      </c>
      <c r="Z101" s="20"/>
      <c r="AA101" s="6">
        <v>4</v>
      </c>
      <c r="AB101" s="21"/>
      <c r="AC101" s="22"/>
      <c r="AD101" s="25"/>
      <c r="AE101" s="17"/>
    </row>
    <row r="102" spans="1:155" ht="14.25" customHeight="1">
      <c r="A102" s="18"/>
      <c r="B102" s="18"/>
      <c r="C102" s="33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17"/>
      <c r="AC102" s="17"/>
      <c r="AD102" s="25"/>
      <c r="AE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</row>
    <row r="103" spans="1:155" ht="14.25" customHeight="1">
      <c r="A103" s="18"/>
      <c r="B103" s="18"/>
      <c r="C103" s="18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9"/>
      <c r="X103" s="17"/>
      <c r="Y103" s="17"/>
      <c r="Z103" s="17"/>
      <c r="AA103" s="17"/>
      <c r="AB103" s="17"/>
      <c r="AC103" s="17"/>
      <c r="AD103" s="17"/>
      <c r="AE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</row>
    <row r="104" spans="1:155" ht="14.25" customHeight="1">
      <c r="A104" s="18"/>
      <c r="B104" s="18"/>
      <c r="C104" s="18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9"/>
      <c r="X104" s="17"/>
      <c r="Y104" s="17"/>
      <c r="Z104" s="17"/>
      <c r="AA104" s="17"/>
      <c r="AB104" s="17"/>
      <c r="AC104" s="17"/>
      <c r="AD104" s="17"/>
      <c r="AE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</row>
    <row r="105" spans="1:155" ht="14.25" customHeight="1">
      <c r="A105" s="18"/>
      <c r="B105" s="18"/>
      <c r="C105" s="18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9"/>
      <c r="X105" s="17"/>
      <c r="Y105" s="17"/>
      <c r="Z105" s="17"/>
      <c r="AA105" s="17"/>
      <c r="AB105" s="17"/>
      <c r="AC105" s="17"/>
      <c r="AD105" s="17"/>
      <c r="AE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</row>
    <row r="106" spans="1:155" ht="14.25" customHeight="1">
      <c r="A106" s="18"/>
      <c r="B106" s="18"/>
      <c r="C106" s="18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9"/>
      <c r="X106" s="17"/>
      <c r="Y106" s="17"/>
      <c r="Z106" s="17"/>
      <c r="AA106" s="17"/>
      <c r="AB106" s="17"/>
      <c r="AC106" s="17"/>
      <c r="AD106" s="17"/>
      <c r="AE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</row>
    <row r="107" spans="1:155" ht="14.25" customHeight="1">
      <c r="A107" s="18"/>
      <c r="B107" s="18"/>
      <c r="C107" s="18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9"/>
      <c r="X107" s="17"/>
      <c r="Y107" s="17"/>
      <c r="Z107" s="17"/>
      <c r="AA107" s="17"/>
      <c r="AB107" s="17"/>
      <c r="AC107" s="17"/>
      <c r="AD107" s="17"/>
      <c r="AE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</row>
    <row r="108" spans="1:155" ht="14.25" customHeight="1">
      <c r="A108" s="18"/>
      <c r="B108" s="18"/>
      <c r="C108" s="18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9"/>
      <c r="X108" s="17"/>
      <c r="Y108" s="17"/>
      <c r="Z108" s="17"/>
      <c r="AA108" s="17"/>
      <c r="AB108" s="17"/>
      <c r="AC108" s="17"/>
      <c r="AD108" s="17"/>
      <c r="AE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</row>
    <row r="109" spans="1:155" ht="14.25" customHeight="1">
      <c r="A109" s="18"/>
      <c r="B109" s="18"/>
      <c r="C109" s="18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9"/>
      <c r="X109" s="17"/>
      <c r="Y109" s="17"/>
      <c r="Z109" s="17"/>
      <c r="AA109" s="17"/>
      <c r="AB109" s="17"/>
      <c r="AC109" s="17"/>
      <c r="AD109" s="17"/>
      <c r="AE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</row>
    <row r="110" spans="1:155" ht="14.25" customHeight="1">
      <c r="A110" s="18"/>
      <c r="B110" s="18"/>
      <c r="C110" s="18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9"/>
      <c r="X110" s="17"/>
      <c r="Y110" s="17"/>
      <c r="Z110" s="17"/>
      <c r="AA110" s="17"/>
      <c r="AB110" s="17"/>
      <c r="AC110" s="17"/>
      <c r="AD110" s="17"/>
      <c r="AE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</row>
    <row r="111" spans="1:155" ht="14.25" customHeight="1">
      <c r="A111" s="18"/>
      <c r="B111" s="18"/>
      <c r="C111" s="18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9"/>
      <c r="X111" s="17"/>
      <c r="Y111" s="17"/>
      <c r="Z111" s="17"/>
      <c r="AA111" s="17"/>
      <c r="AB111" s="17"/>
      <c r="AC111" s="17"/>
      <c r="AD111" s="17"/>
      <c r="AE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</row>
    <row r="112" spans="1:155" ht="14.25" customHeight="1">
      <c r="A112" s="18"/>
      <c r="B112" s="18"/>
      <c r="C112" s="18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9"/>
      <c r="X112" s="17"/>
      <c r="Y112" s="17"/>
      <c r="Z112" s="17"/>
      <c r="AA112" s="17"/>
      <c r="AB112" s="17"/>
      <c r="AC112" s="17"/>
      <c r="AD112" s="17"/>
      <c r="AE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</row>
    <row r="113" spans="1:155" ht="14.25" customHeight="1">
      <c r="A113" s="18"/>
      <c r="B113" s="18"/>
      <c r="C113" s="18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9"/>
      <c r="X113" s="17"/>
      <c r="Y113" s="17"/>
      <c r="Z113" s="17"/>
      <c r="AA113" s="17"/>
      <c r="AB113" s="17"/>
      <c r="AC113" s="17"/>
      <c r="AD113" s="17"/>
      <c r="AE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</row>
    <row r="114" spans="1:155" ht="14.25" customHeight="1">
      <c r="A114" s="18"/>
      <c r="B114" s="18"/>
      <c r="C114" s="18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9"/>
      <c r="X114" s="17"/>
      <c r="Y114" s="17"/>
      <c r="Z114" s="17"/>
      <c r="AA114" s="17"/>
      <c r="AB114" s="17"/>
      <c r="AC114" s="17"/>
      <c r="AD114" s="17"/>
      <c r="AE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</row>
    <row r="115" spans="1:155" ht="14.25" customHeight="1">
      <c r="A115" s="18"/>
      <c r="B115" s="18"/>
      <c r="C115" s="18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9"/>
      <c r="X115" s="17"/>
      <c r="Y115" s="17"/>
      <c r="Z115" s="17"/>
      <c r="AA115" s="17"/>
      <c r="AB115" s="17"/>
      <c r="AC115" s="17"/>
      <c r="AD115" s="17"/>
      <c r="AE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</row>
    <row r="116" spans="1:155" ht="14.25" customHeight="1">
      <c r="A116" s="18"/>
      <c r="B116" s="18"/>
      <c r="C116" s="18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9"/>
      <c r="X116" s="17"/>
      <c r="Y116" s="17"/>
      <c r="Z116" s="17"/>
      <c r="AA116" s="17"/>
      <c r="AB116" s="17"/>
      <c r="AC116" s="17"/>
      <c r="AD116" s="17"/>
      <c r="AE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</row>
    <row r="117" spans="1:155" ht="14.25" customHeight="1">
      <c r="A117" s="18"/>
      <c r="B117" s="18"/>
      <c r="C117" s="18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9"/>
      <c r="X117" s="17"/>
      <c r="Y117" s="17"/>
      <c r="Z117" s="17"/>
      <c r="AA117" s="17"/>
      <c r="AB117" s="17"/>
      <c r="AC117" s="17"/>
      <c r="AD117" s="17"/>
      <c r="AE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</row>
    <row r="118" spans="1:155" ht="14.25" customHeight="1">
      <c r="A118" s="18"/>
      <c r="B118" s="18"/>
      <c r="C118" s="18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9"/>
      <c r="X118" s="17"/>
      <c r="Y118" s="17"/>
      <c r="Z118" s="17"/>
      <c r="AA118" s="17"/>
      <c r="AB118" s="17"/>
      <c r="AC118" s="17"/>
      <c r="AD118" s="17"/>
      <c r="AE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</row>
    <row r="119" spans="1:155" ht="14.25" customHeight="1">
      <c r="A119" s="18"/>
      <c r="B119" s="18"/>
      <c r="C119" s="18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9"/>
      <c r="X119" s="17"/>
      <c r="Y119" s="17"/>
      <c r="Z119" s="17"/>
      <c r="AA119" s="17"/>
      <c r="AB119" s="17"/>
      <c r="AC119" s="17"/>
      <c r="AD119" s="17"/>
      <c r="AE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</row>
    <row r="120" spans="1:155" ht="14.25" customHeight="1">
      <c r="A120" s="18"/>
      <c r="B120" s="18"/>
      <c r="C120" s="18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9"/>
      <c r="X120" s="17"/>
      <c r="Y120" s="17"/>
      <c r="Z120" s="17"/>
      <c r="AA120" s="17"/>
      <c r="AB120" s="17"/>
      <c r="AC120" s="17"/>
      <c r="AD120" s="17"/>
      <c r="AE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</row>
    <row r="121" spans="1:155" ht="14.25" customHeight="1">
      <c r="A121" s="18"/>
      <c r="B121" s="18"/>
      <c r="C121" s="18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9"/>
      <c r="X121" s="17"/>
      <c r="Y121" s="17"/>
      <c r="Z121" s="17"/>
      <c r="AA121" s="17"/>
      <c r="AB121" s="17"/>
      <c r="AC121" s="17"/>
      <c r="AD121" s="17"/>
      <c r="AE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</row>
    <row r="122" spans="1:155" ht="14.25" customHeight="1">
      <c r="A122" s="18"/>
      <c r="B122" s="18"/>
      <c r="C122" s="18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9"/>
      <c r="X122" s="17"/>
      <c r="Y122" s="17"/>
      <c r="Z122" s="17"/>
      <c r="AA122" s="17"/>
      <c r="AB122" s="17"/>
      <c r="AC122" s="17"/>
      <c r="AD122" s="17"/>
      <c r="AE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</row>
    <row r="123" spans="1:155" ht="14.25" customHeight="1">
      <c r="A123" s="18"/>
      <c r="B123" s="18"/>
      <c r="C123" s="18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9"/>
      <c r="X123" s="17"/>
      <c r="Y123" s="17"/>
      <c r="Z123" s="17"/>
      <c r="AA123" s="17"/>
      <c r="AB123" s="17"/>
      <c r="AC123" s="17"/>
      <c r="AD123" s="17"/>
      <c r="AE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</row>
    <row r="124" spans="1:155" ht="14.25" customHeight="1">
      <c r="A124" s="18"/>
      <c r="B124" s="18"/>
      <c r="C124" s="18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9"/>
      <c r="X124" s="17"/>
      <c r="Y124" s="17"/>
      <c r="Z124" s="17"/>
      <c r="AA124" s="17"/>
      <c r="AB124" s="17"/>
      <c r="AC124" s="17"/>
      <c r="AD124" s="17"/>
      <c r="AE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</row>
    <row r="125" spans="1:155" ht="14.25" customHeight="1">
      <c r="A125" s="18"/>
      <c r="B125" s="18"/>
      <c r="C125" s="18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9"/>
      <c r="X125" s="17"/>
      <c r="Y125" s="17"/>
      <c r="Z125" s="17"/>
      <c r="AA125" s="17"/>
      <c r="AB125" s="17"/>
      <c r="AC125" s="17"/>
      <c r="AD125" s="17"/>
      <c r="AE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</row>
    <row r="126" spans="1:155" ht="14.25" customHeight="1">
      <c r="A126" s="18"/>
      <c r="B126" s="18"/>
      <c r="C126" s="18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9"/>
      <c r="X126" s="17"/>
      <c r="Y126" s="17"/>
      <c r="Z126" s="17"/>
      <c r="AA126" s="17"/>
      <c r="AB126" s="17"/>
      <c r="AC126" s="17"/>
      <c r="AD126" s="17"/>
      <c r="AE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</row>
    <row r="127" spans="1:155" ht="14.25" customHeight="1">
      <c r="A127" s="18"/>
      <c r="B127" s="18"/>
      <c r="C127" s="18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9"/>
      <c r="X127" s="17"/>
      <c r="Y127" s="17"/>
      <c r="Z127" s="17"/>
      <c r="AA127" s="17"/>
      <c r="AB127" s="17"/>
      <c r="AC127" s="17"/>
      <c r="AD127" s="17"/>
      <c r="AE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</row>
    <row r="128" spans="1:155" ht="14.25" customHeight="1">
      <c r="A128" s="18"/>
      <c r="B128" s="18"/>
      <c r="C128" s="18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9"/>
      <c r="X128" s="17"/>
      <c r="Y128" s="17"/>
      <c r="Z128" s="17"/>
      <c r="AA128" s="17"/>
      <c r="AB128" s="17"/>
      <c r="AC128" s="17"/>
      <c r="AD128" s="17"/>
      <c r="AE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</row>
    <row r="129" spans="1:155" ht="14.25" customHeight="1">
      <c r="A129" s="18"/>
      <c r="B129" s="18"/>
      <c r="C129" s="18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9"/>
      <c r="X129" s="17"/>
      <c r="Y129" s="17"/>
      <c r="Z129" s="17"/>
      <c r="AA129" s="17"/>
      <c r="AB129" s="17"/>
      <c r="AC129" s="17"/>
      <c r="AD129" s="17"/>
      <c r="AE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</row>
    <row r="130" spans="1:155" ht="14.25" customHeight="1">
      <c r="A130" s="18"/>
      <c r="B130" s="18"/>
      <c r="C130" s="18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9"/>
      <c r="X130" s="17"/>
      <c r="Y130" s="17"/>
      <c r="Z130" s="17"/>
      <c r="AA130" s="17"/>
      <c r="AB130" s="17"/>
      <c r="AC130" s="17"/>
      <c r="AD130" s="17"/>
      <c r="AE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</row>
    <row r="131" spans="1:155" ht="14.25" customHeight="1">
      <c r="A131" s="18"/>
      <c r="B131" s="18"/>
      <c r="C131" s="18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9"/>
      <c r="X131" s="17"/>
      <c r="Y131" s="17"/>
      <c r="Z131" s="17"/>
      <c r="AA131" s="17"/>
      <c r="AB131" s="17"/>
      <c r="AC131" s="17"/>
      <c r="AD131" s="17"/>
      <c r="AE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</row>
    <row r="132" spans="1:155" ht="14.25" customHeight="1">
      <c r="A132" s="18"/>
      <c r="B132" s="18"/>
      <c r="C132" s="18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9"/>
      <c r="X132" s="17"/>
      <c r="Y132" s="17"/>
      <c r="Z132" s="17"/>
      <c r="AA132" s="17"/>
      <c r="AB132" s="17"/>
      <c r="AC132" s="17"/>
      <c r="AD132" s="17"/>
      <c r="AE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</row>
    <row r="133" spans="1:155" ht="14.25" customHeight="1">
      <c r="A133" s="18"/>
      <c r="B133" s="18"/>
      <c r="C133" s="18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9"/>
      <c r="X133" s="17"/>
      <c r="Y133" s="17"/>
      <c r="Z133" s="17"/>
      <c r="AA133" s="17"/>
      <c r="AB133" s="17"/>
      <c r="AC133" s="17"/>
      <c r="AD133" s="17"/>
      <c r="AE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</row>
    <row r="134" spans="1:155" ht="14.25" customHeight="1">
      <c r="A134" s="18"/>
      <c r="B134" s="18"/>
      <c r="C134" s="18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9"/>
      <c r="X134" s="17"/>
      <c r="Y134" s="17"/>
      <c r="Z134" s="17"/>
      <c r="AA134" s="17"/>
      <c r="AB134" s="17"/>
      <c r="AC134" s="17"/>
      <c r="AD134" s="17"/>
      <c r="AE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</row>
    <row r="135" spans="1:155" ht="14.25" customHeight="1">
      <c r="A135" s="18"/>
      <c r="B135" s="18"/>
      <c r="C135" s="18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9"/>
      <c r="X135" s="17"/>
      <c r="Y135" s="17"/>
      <c r="Z135" s="17"/>
      <c r="AA135" s="17"/>
      <c r="AB135" s="17"/>
      <c r="AC135" s="17"/>
      <c r="AD135" s="17"/>
      <c r="AE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</row>
    <row r="136" spans="1:155" ht="14.25" customHeight="1">
      <c r="A136" s="18"/>
      <c r="B136" s="18"/>
      <c r="C136" s="18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9"/>
      <c r="X136" s="17"/>
      <c r="Y136" s="17"/>
      <c r="Z136" s="17"/>
      <c r="AA136" s="17"/>
      <c r="AB136" s="17"/>
      <c r="AC136" s="17"/>
      <c r="AD136" s="17"/>
      <c r="AE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</row>
    <row r="137" spans="1:155" ht="14.25" customHeight="1">
      <c r="A137" s="18"/>
      <c r="B137" s="18"/>
      <c r="C137" s="18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9"/>
      <c r="X137" s="17"/>
      <c r="Y137" s="17"/>
      <c r="Z137" s="17"/>
      <c r="AA137" s="17"/>
      <c r="AB137" s="17"/>
      <c r="AC137" s="17"/>
      <c r="AD137" s="17"/>
      <c r="AE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</row>
    <row r="138" spans="1:155" ht="14.25" customHeight="1">
      <c r="A138" s="18"/>
      <c r="B138" s="18"/>
      <c r="C138" s="18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9"/>
      <c r="X138" s="17"/>
      <c r="Y138" s="17"/>
      <c r="Z138" s="17"/>
      <c r="AA138" s="17"/>
      <c r="AB138" s="17"/>
      <c r="AC138" s="17"/>
      <c r="AD138" s="17"/>
      <c r="AE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</row>
    <row r="139" spans="1:155" ht="14.25" customHeight="1">
      <c r="A139" s="18"/>
      <c r="B139" s="18"/>
      <c r="C139" s="18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9"/>
      <c r="X139" s="17"/>
      <c r="Y139" s="17"/>
      <c r="Z139" s="17"/>
      <c r="AA139" s="17"/>
      <c r="AB139" s="17"/>
      <c r="AC139" s="17"/>
      <c r="AD139" s="17"/>
      <c r="AE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</row>
    <row r="140" spans="1:155" ht="14.25" customHeight="1">
      <c r="A140" s="18"/>
      <c r="B140" s="18"/>
      <c r="C140" s="18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9"/>
      <c r="X140" s="17"/>
      <c r="Y140" s="17"/>
      <c r="Z140" s="17"/>
      <c r="AA140" s="17"/>
      <c r="AB140" s="17"/>
      <c r="AC140" s="17"/>
      <c r="AD140" s="17"/>
      <c r="AE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</row>
    <row r="141" spans="1:155" ht="14.25" customHeight="1">
      <c r="A141" s="18"/>
      <c r="B141" s="18"/>
      <c r="C141" s="18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9"/>
      <c r="X141" s="17"/>
      <c r="Y141" s="17"/>
      <c r="Z141" s="17"/>
      <c r="AA141" s="17"/>
      <c r="AB141" s="17"/>
      <c r="AC141" s="17"/>
      <c r="AD141" s="17"/>
      <c r="AE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</row>
    <row r="142" spans="1:155" ht="14.25" customHeight="1">
      <c r="A142" s="18"/>
      <c r="B142" s="18"/>
      <c r="C142" s="18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9"/>
      <c r="X142" s="17"/>
      <c r="Y142" s="17"/>
      <c r="Z142" s="17"/>
      <c r="AA142" s="17"/>
      <c r="AB142" s="17"/>
      <c r="AC142" s="17"/>
      <c r="AD142" s="17"/>
      <c r="AE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</row>
    <row r="143" spans="1:155" ht="14.25" customHeight="1">
      <c r="A143" s="18"/>
      <c r="B143" s="18"/>
      <c r="C143" s="18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9"/>
      <c r="X143" s="17"/>
      <c r="Y143" s="17"/>
      <c r="Z143" s="17"/>
      <c r="AA143" s="17"/>
      <c r="AB143" s="17"/>
      <c r="AC143" s="17"/>
      <c r="AD143" s="17"/>
      <c r="AE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</row>
    <row r="144" spans="1:155" ht="14.25" customHeight="1">
      <c r="A144" s="18"/>
      <c r="B144" s="18"/>
      <c r="C144" s="18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9"/>
      <c r="X144" s="17"/>
      <c r="Y144" s="17"/>
      <c r="Z144" s="17"/>
      <c r="AA144" s="17"/>
      <c r="AB144" s="17"/>
      <c r="AC144" s="17"/>
      <c r="AD144" s="17"/>
      <c r="AE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</row>
    <row r="145" spans="1:155" ht="14.25" customHeight="1">
      <c r="A145" s="18"/>
      <c r="B145" s="18"/>
      <c r="C145" s="18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9"/>
      <c r="X145" s="17"/>
      <c r="Y145" s="17"/>
      <c r="Z145" s="17"/>
      <c r="AA145" s="17"/>
      <c r="AB145" s="17"/>
      <c r="AC145" s="17"/>
      <c r="AD145" s="17"/>
      <c r="AE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</row>
    <row r="146" spans="1:155" ht="14.25" customHeight="1">
      <c r="A146" s="18"/>
      <c r="B146" s="18"/>
      <c r="C146" s="18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9"/>
      <c r="X146" s="17"/>
      <c r="Y146" s="17"/>
      <c r="Z146" s="17"/>
      <c r="AA146" s="17"/>
      <c r="AB146" s="17"/>
      <c r="AC146" s="17"/>
      <c r="AD146" s="17"/>
      <c r="AE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</row>
    <row r="147" spans="1:155" ht="14.25" customHeight="1">
      <c r="A147" s="18"/>
      <c r="B147" s="18"/>
      <c r="C147" s="18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9"/>
      <c r="X147" s="17"/>
      <c r="Y147" s="17"/>
      <c r="Z147" s="17"/>
      <c r="AA147" s="17"/>
      <c r="AB147" s="17"/>
      <c r="AC147" s="17"/>
      <c r="AD147" s="17"/>
      <c r="AE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</row>
    <row r="148" spans="1:155" ht="14.25" customHeight="1">
      <c r="A148" s="18"/>
      <c r="B148" s="18"/>
      <c r="C148" s="18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9"/>
      <c r="X148" s="17"/>
      <c r="Y148" s="17"/>
      <c r="Z148" s="17"/>
      <c r="AA148" s="17"/>
      <c r="AB148" s="17"/>
      <c r="AC148" s="17"/>
      <c r="AD148" s="17"/>
      <c r="AE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</row>
    <row r="149" spans="1:155" ht="14.25" customHeight="1">
      <c r="A149" s="18"/>
      <c r="B149" s="18"/>
      <c r="C149" s="18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9"/>
      <c r="X149" s="17"/>
      <c r="Y149" s="17"/>
      <c r="Z149" s="17"/>
      <c r="AA149" s="17"/>
      <c r="AB149" s="17"/>
      <c r="AC149" s="17"/>
      <c r="AD149" s="17"/>
      <c r="AE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</row>
    <row r="150" spans="1:155" ht="14.25" customHeight="1">
      <c r="A150" s="18"/>
      <c r="B150" s="18"/>
      <c r="C150" s="18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9"/>
      <c r="X150" s="17"/>
      <c r="Y150" s="17"/>
      <c r="Z150" s="17"/>
      <c r="AA150" s="17"/>
      <c r="AB150" s="17"/>
      <c r="AC150" s="17"/>
      <c r="AD150" s="17"/>
      <c r="AE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</row>
    <row r="151" spans="1:155" ht="14.25" customHeight="1">
      <c r="A151" s="18"/>
      <c r="B151" s="18"/>
      <c r="C151" s="18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9"/>
      <c r="X151" s="17"/>
      <c r="Y151" s="17"/>
      <c r="Z151" s="17"/>
      <c r="AA151" s="17"/>
      <c r="AB151" s="17"/>
      <c r="AC151" s="17"/>
      <c r="AD151" s="17"/>
      <c r="AE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</row>
    <row r="152" spans="1:155" ht="14.25" customHeight="1">
      <c r="A152" s="18"/>
      <c r="B152" s="18"/>
      <c r="C152" s="18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9"/>
      <c r="X152" s="17"/>
      <c r="Y152" s="17"/>
      <c r="Z152" s="17"/>
      <c r="AA152" s="17"/>
      <c r="AB152" s="17"/>
      <c r="AC152" s="17"/>
      <c r="AD152" s="17"/>
      <c r="AE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</row>
    <row r="153" spans="1:155" ht="14.25" customHeight="1">
      <c r="A153" s="18"/>
      <c r="B153" s="18"/>
      <c r="C153" s="18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9"/>
      <c r="X153" s="17"/>
      <c r="Y153" s="17"/>
      <c r="Z153" s="17"/>
      <c r="AA153" s="17"/>
      <c r="AB153" s="17"/>
      <c r="AC153" s="17"/>
      <c r="AD153" s="17"/>
      <c r="AE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</row>
    <row r="154" spans="1:155" ht="14.25" customHeight="1">
      <c r="A154" s="18"/>
      <c r="B154" s="18"/>
      <c r="C154" s="18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9"/>
      <c r="X154" s="17"/>
      <c r="Y154" s="17"/>
      <c r="Z154" s="17"/>
      <c r="AA154" s="17"/>
      <c r="AB154" s="17"/>
      <c r="AC154" s="17"/>
      <c r="AD154" s="17"/>
      <c r="AE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</row>
    <row r="155" spans="1:155" ht="14.25" customHeight="1">
      <c r="A155" s="18"/>
      <c r="B155" s="18"/>
      <c r="C155" s="18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9"/>
      <c r="X155" s="17"/>
      <c r="Y155" s="17"/>
      <c r="Z155" s="17"/>
      <c r="AA155" s="17"/>
      <c r="AB155" s="17"/>
      <c r="AC155" s="17"/>
      <c r="AD155" s="17"/>
      <c r="AE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</row>
    <row r="156" spans="1:155" ht="14.25" customHeight="1">
      <c r="A156" s="18"/>
      <c r="B156" s="18"/>
      <c r="C156" s="18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9"/>
      <c r="X156" s="17"/>
      <c r="Y156" s="17"/>
      <c r="Z156" s="17"/>
      <c r="AA156" s="17"/>
      <c r="AB156" s="17"/>
      <c r="AC156" s="17"/>
      <c r="AD156" s="17"/>
      <c r="AE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</row>
    <row r="157" spans="1:155" ht="14.25" customHeight="1">
      <c r="A157" s="18"/>
      <c r="B157" s="18"/>
      <c r="C157" s="18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9"/>
      <c r="X157" s="17"/>
      <c r="Y157" s="17"/>
      <c r="Z157" s="17"/>
      <c r="AA157" s="17"/>
      <c r="AB157" s="17"/>
      <c r="AC157" s="17"/>
      <c r="AD157" s="17"/>
      <c r="AE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</row>
    <row r="158" spans="1:155" ht="14.25" customHeight="1">
      <c r="A158" s="18"/>
      <c r="B158" s="18"/>
      <c r="C158" s="18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9"/>
      <c r="X158" s="17"/>
      <c r="Y158" s="17"/>
      <c r="Z158" s="17"/>
      <c r="AA158" s="17"/>
      <c r="AB158" s="17"/>
      <c r="AC158" s="17"/>
      <c r="AD158" s="17"/>
      <c r="AE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</row>
    <row r="159" spans="1:155" ht="14.25" customHeight="1">
      <c r="A159" s="18"/>
      <c r="B159" s="18"/>
      <c r="C159" s="18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9"/>
      <c r="X159" s="17"/>
      <c r="Y159" s="17"/>
      <c r="Z159" s="17"/>
      <c r="AA159" s="17"/>
      <c r="AB159" s="17"/>
      <c r="AC159" s="17"/>
      <c r="AD159" s="17"/>
      <c r="AE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</row>
    <row r="160" spans="1:155" ht="14.25" customHeight="1">
      <c r="A160" s="18"/>
      <c r="B160" s="18"/>
      <c r="C160" s="18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9"/>
      <c r="X160" s="17"/>
      <c r="Y160" s="17"/>
      <c r="Z160" s="17"/>
      <c r="AA160" s="17"/>
      <c r="AB160" s="17"/>
      <c r="AC160" s="17"/>
      <c r="AD160" s="17"/>
      <c r="AE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</row>
    <row r="161" spans="1:155" ht="14.25" customHeight="1">
      <c r="A161" s="18"/>
      <c r="B161" s="18"/>
      <c r="C161" s="18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9"/>
      <c r="X161" s="17"/>
      <c r="Y161" s="17"/>
      <c r="Z161" s="17"/>
      <c r="AA161" s="17"/>
      <c r="AB161" s="17"/>
      <c r="AC161" s="17"/>
      <c r="AD161" s="17"/>
      <c r="AE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</row>
    <row r="162" spans="1:155" ht="14.25" customHeight="1">
      <c r="A162" s="18"/>
      <c r="B162" s="18"/>
      <c r="C162" s="18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9"/>
      <c r="X162" s="17"/>
      <c r="Y162" s="17"/>
      <c r="Z162" s="17"/>
      <c r="AA162" s="17"/>
      <c r="AB162" s="17"/>
      <c r="AC162" s="17"/>
      <c r="AD162" s="17"/>
      <c r="AE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</row>
    <row r="163" spans="1:155" ht="14.25" customHeight="1">
      <c r="A163" s="18"/>
      <c r="B163" s="18"/>
      <c r="C163" s="18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9"/>
      <c r="X163" s="17"/>
      <c r="Y163" s="17"/>
      <c r="Z163" s="17"/>
      <c r="AA163" s="17"/>
      <c r="AB163" s="17"/>
      <c r="AC163" s="17"/>
      <c r="AD163" s="17"/>
      <c r="AE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</row>
    <row r="164" spans="1:155" ht="14.25" customHeight="1">
      <c r="A164" s="18"/>
      <c r="B164" s="18"/>
      <c r="C164" s="18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9"/>
      <c r="X164" s="17"/>
      <c r="Y164" s="17"/>
      <c r="Z164" s="17"/>
      <c r="AA164" s="17"/>
      <c r="AB164" s="17"/>
      <c r="AC164" s="17"/>
      <c r="AD164" s="17"/>
      <c r="AE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</row>
    <row r="165" spans="1:155" ht="14.25" customHeight="1">
      <c r="A165" s="18"/>
      <c r="B165" s="18"/>
      <c r="C165" s="18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9"/>
      <c r="X165" s="17"/>
      <c r="Y165" s="17"/>
      <c r="Z165" s="17"/>
      <c r="AA165" s="17"/>
      <c r="AB165" s="17"/>
      <c r="AC165" s="17"/>
      <c r="AD165" s="17"/>
      <c r="AE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</row>
    <row r="166" spans="1:155" ht="14.25" customHeight="1">
      <c r="A166" s="18"/>
      <c r="B166" s="18"/>
      <c r="C166" s="18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9"/>
      <c r="X166" s="17"/>
      <c r="Y166" s="17"/>
      <c r="Z166" s="17"/>
      <c r="AA166" s="17"/>
      <c r="AB166" s="17"/>
      <c r="AC166" s="17"/>
      <c r="AD166" s="17"/>
      <c r="AE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</row>
    <row r="167" spans="1:155" ht="14.25" customHeight="1">
      <c r="A167" s="18"/>
      <c r="B167" s="18"/>
      <c r="C167" s="18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9"/>
      <c r="X167" s="17"/>
      <c r="Y167" s="17"/>
      <c r="Z167" s="17"/>
      <c r="AA167" s="17"/>
      <c r="AB167" s="17"/>
      <c r="AC167" s="17"/>
      <c r="AD167" s="17"/>
      <c r="AE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</row>
    <row r="168" spans="1:155" ht="14.25" customHeight="1">
      <c r="A168" s="18"/>
      <c r="B168" s="18"/>
      <c r="C168" s="18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9"/>
      <c r="X168" s="17"/>
      <c r="Y168" s="17"/>
      <c r="Z168" s="17"/>
      <c r="AA168" s="17"/>
      <c r="AB168" s="17"/>
      <c r="AC168" s="17"/>
      <c r="AD168" s="17"/>
      <c r="AE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</row>
    <row r="169" spans="1:155" ht="14.25" customHeight="1">
      <c r="A169" s="18"/>
      <c r="B169" s="18"/>
      <c r="C169" s="18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9"/>
      <c r="X169" s="17"/>
      <c r="Y169" s="17"/>
      <c r="Z169" s="17"/>
      <c r="AA169" s="17"/>
      <c r="AB169" s="17"/>
      <c r="AC169" s="17"/>
      <c r="AD169" s="17"/>
      <c r="AE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</row>
    <row r="170" spans="1:155" ht="14.25" customHeight="1">
      <c r="A170" s="18"/>
      <c r="B170" s="18"/>
      <c r="C170" s="18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9"/>
      <c r="X170" s="17"/>
      <c r="Y170" s="17"/>
      <c r="Z170" s="17"/>
      <c r="AA170" s="17"/>
      <c r="AB170" s="17"/>
      <c r="AC170" s="17"/>
      <c r="AD170" s="17"/>
      <c r="AE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</row>
    <row r="171" spans="1:155" ht="14.25" customHeight="1">
      <c r="A171" s="18"/>
      <c r="B171" s="18"/>
      <c r="C171" s="18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9"/>
      <c r="X171" s="17"/>
      <c r="Y171" s="17"/>
      <c r="Z171" s="17"/>
      <c r="AA171" s="17"/>
      <c r="AB171" s="17"/>
      <c r="AC171" s="17"/>
      <c r="AD171" s="17"/>
      <c r="AE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</row>
    <row r="172" spans="1:155" ht="14.25" customHeight="1">
      <c r="A172" s="18"/>
      <c r="B172" s="18"/>
      <c r="C172" s="18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9"/>
      <c r="X172" s="17"/>
      <c r="Y172" s="17"/>
      <c r="Z172" s="17"/>
      <c r="AA172" s="17"/>
      <c r="AB172" s="17"/>
      <c r="AC172" s="17"/>
      <c r="AD172" s="17"/>
      <c r="AE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</row>
    <row r="173" spans="1:155" ht="14.25" customHeight="1">
      <c r="A173" s="18"/>
      <c r="B173" s="18"/>
      <c r="C173" s="18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9"/>
      <c r="X173" s="17"/>
      <c r="Y173" s="17"/>
      <c r="Z173" s="17"/>
      <c r="AA173" s="17"/>
      <c r="AB173" s="17"/>
      <c r="AC173" s="17"/>
      <c r="AD173" s="17"/>
      <c r="AE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</row>
    <row r="174" spans="1:155" ht="14.25" customHeight="1">
      <c r="A174" s="18"/>
      <c r="B174" s="18"/>
      <c r="C174" s="18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9"/>
      <c r="X174" s="17"/>
      <c r="Y174" s="17"/>
      <c r="Z174" s="17"/>
      <c r="AA174" s="17"/>
      <c r="AB174" s="17"/>
      <c r="AC174" s="17"/>
      <c r="AD174" s="17"/>
      <c r="AE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</row>
    <row r="175" spans="1:155" ht="14.25" customHeight="1">
      <c r="A175" s="18"/>
      <c r="B175" s="18"/>
      <c r="C175" s="18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9"/>
      <c r="X175" s="17"/>
      <c r="Y175" s="17"/>
      <c r="Z175" s="17"/>
      <c r="AA175" s="17"/>
      <c r="AB175" s="17"/>
      <c r="AC175" s="17"/>
      <c r="AD175" s="17"/>
      <c r="AE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</row>
    <row r="176" spans="1:155" ht="14.25" customHeight="1">
      <c r="A176" s="18"/>
      <c r="B176" s="18"/>
      <c r="C176" s="18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9"/>
      <c r="X176" s="17"/>
      <c r="Y176" s="17"/>
      <c r="Z176" s="17"/>
      <c r="AA176" s="17"/>
      <c r="AB176" s="17"/>
      <c r="AC176" s="17"/>
      <c r="AD176" s="17"/>
      <c r="AE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</row>
    <row r="177" spans="1:155" ht="14.25" customHeight="1">
      <c r="A177" s="18"/>
      <c r="B177" s="18"/>
      <c r="C177" s="18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9"/>
      <c r="X177" s="17"/>
      <c r="Y177" s="17"/>
      <c r="Z177" s="17"/>
      <c r="AA177" s="17"/>
      <c r="AB177" s="17"/>
      <c r="AC177" s="17"/>
      <c r="AD177" s="17"/>
      <c r="AE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</row>
    <row r="178" spans="1:155" ht="14.25" customHeight="1">
      <c r="A178" s="18"/>
      <c r="B178" s="18"/>
      <c r="C178" s="18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9"/>
      <c r="X178" s="17"/>
      <c r="Y178" s="17"/>
      <c r="Z178" s="17"/>
      <c r="AA178" s="17"/>
      <c r="AB178" s="17"/>
      <c r="AC178" s="17"/>
      <c r="AD178" s="17"/>
      <c r="AE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</row>
    <row r="179" spans="1:155" ht="14.25" customHeight="1">
      <c r="A179" s="18"/>
      <c r="B179" s="18"/>
      <c r="C179" s="18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9"/>
      <c r="X179" s="17"/>
      <c r="Y179" s="17"/>
      <c r="Z179" s="17"/>
      <c r="AA179" s="17"/>
      <c r="AB179" s="17"/>
      <c r="AC179" s="17"/>
      <c r="AD179" s="17"/>
      <c r="AE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</row>
    <row r="180" spans="1:155" ht="14.25" customHeight="1">
      <c r="A180" s="18"/>
      <c r="B180" s="18"/>
      <c r="C180" s="18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9"/>
      <c r="X180" s="17"/>
      <c r="Y180" s="17"/>
      <c r="Z180" s="17"/>
      <c r="AA180" s="17"/>
      <c r="AB180" s="17"/>
      <c r="AC180" s="17"/>
      <c r="AD180" s="17"/>
      <c r="AE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</row>
    <row r="181" spans="1:155" ht="14.25" customHeight="1">
      <c r="A181" s="18"/>
      <c r="B181" s="18"/>
      <c r="C181" s="18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9"/>
      <c r="X181" s="17"/>
      <c r="Y181" s="17"/>
      <c r="Z181" s="17"/>
      <c r="AA181" s="17"/>
      <c r="AB181" s="17"/>
      <c r="AC181" s="17"/>
      <c r="AD181" s="17"/>
      <c r="AE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</row>
    <row r="182" spans="1:155" ht="14.25" customHeight="1">
      <c r="A182" s="18"/>
      <c r="B182" s="18"/>
      <c r="C182" s="18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9"/>
      <c r="X182" s="17"/>
      <c r="Y182" s="17"/>
      <c r="Z182" s="17"/>
      <c r="AA182" s="17"/>
      <c r="AB182" s="17"/>
      <c r="AC182" s="17"/>
      <c r="AD182" s="17"/>
      <c r="AE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</row>
    <row r="183" spans="1:155" ht="14.25" customHeight="1">
      <c r="A183" s="18"/>
      <c r="B183" s="18"/>
      <c r="C183" s="18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9"/>
      <c r="X183" s="17"/>
      <c r="Y183" s="17"/>
      <c r="Z183" s="17"/>
      <c r="AA183" s="17"/>
      <c r="AB183" s="17"/>
      <c r="AC183" s="17"/>
      <c r="AD183" s="17"/>
      <c r="AE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</row>
    <row r="184" spans="1:155" ht="14.25" customHeight="1">
      <c r="A184" s="18"/>
      <c r="B184" s="18"/>
      <c r="C184" s="18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9"/>
      <c r="X184" s="17"/>
      <c r="Y184" s="17"/>
      <c r="Z184" s="17"/>
      <c r="AA184" s="17"/>
      <c r="AB184" s="17"/>
      <c r="AC184" s="17"/>
      <c r="AD184" s="17"/>
      <c r="AE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</row>
    <row r="185" spans="1:155" ht="14.25" customHeight="1">
      <c r="A185" s="18"/>
      <c r="B185" s="18"/>
      <c r="C185" s="18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9"/>
      <c r="X185" s="17"/>
      <c r="Y185" s="17"/>
      <c r="Z185" s="17"/>
      <c r="AA185" s="17"/>
      <c r="AB185" s="17"/>
      <c r="AC185" s="17"/>
      <c r="AD185" s="17"/>
      <c r="AE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</row>
    <row r="186" spans="1:155" ht="14.25" customHeight="1">
      <c r="A186" s="18"/>
      <c r="B186" s="18"/>
      <c r="C186" s="18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9"/>
      <c r="X186" s="17"/>
      <c r="Y186" s="17"/>
      <c r="Z186" s="17"/>
      <c r="AA186" s="17"/>
      <c r="AB186" s="17"/>
      <c r="AC186" s="17"/>
      <c r="AD186" s="17"/>
      <c r="AE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</row>
    <row r="187" spans="1:155" ht="14.25" customHeight="1">
      <c r="A187" s="18"/>
      <c r="B187" s="18"/>
      <c r="C187" s="18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9"/>
      <c r="X187" s="17"/>
      <c r="Y187" s="17"/>
      <c r="Z187" s="17"/>
      <c r="AA187" s="17"/>
      <c r="AB187" s="17"/>
      <c r="AC187" s="17"/>
      <c r="AD187" s="17"/>
      <c r="AE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</row>
    <row r="188" spans="1:155" ht="14.25" customHeight="1">
      <c r="A188" s="18"/>
      <c r="B188" s="18"/>
      <c r="C188" s="18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9"/>
      <c r="X188" s="17"/>
      <c r="Y188" s="17"/>
      <c r="Z188" s="17"/>
      <c r="AA188" s="17"/>
      <c r="AB188" s="17"/>
      <c r="AC188" s="17"/>
      <c r="AD188" s="17"/>
      <c r="AE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</row>
    <row r="189" spans="1:155" ht="14.25" customHeight="1">
      <c r="A189" s="18"/>
      <c r="B189" s="18"/>
      <c r="C189" s="18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9"/>
      <c r="X189" s="17"/>
      <c r="Y189" s="17"/>
      <c r="Z189" s="17"/>
      <c r="AA189" s="17"/>
      <c r="AB189" s="17"/>
      <c r="AC189" s="17"/>
      <c r="AD189" s="17"/>
      <c r="AE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</row>
    <row r="190" spans="1:155" ht="14.25" customHeight="1">
      <c r="A190" s="18"/>
      <c r="B190" s="18"/>
      <c r="C190" s="18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9"/>
      <c r="X190" s="17"/>
      <c r="Y190" s="17"/>
      <c r="Z190" s="17"/>
      <c r="AA190" s="17"/>
      <c r="AB190" s="17"/>
      <c r="AC190" s="17"/>
      <c r="AD190" s="17"/>
      <c r="AE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</row>
    <row r="191" spans="1:155" ht="14.25" customHeight="1">
      <c r="A191" s="18"/>
      <c r="B191" s="18"/>
      <c r="C191" s="18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9"/>
      <c r="X191" s="17"/>
      <c r="Y191" s="17"/>
      <c r="Z191" s="17"/>
      <c r="AA191" s="17"/>
      <c r="AB191" s="17"/>
      <c r="AC191" s="17"/>
      <c r="AD191" s="17"/>
      <c r="AE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</row>
    <row r="192" spans="1:155" ht="14.25" customHeight="1">
      <c r="A192" s="18"/>
      <c r="B192" s="18"/>
      <c r="C192" s="18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9"/>
      <c r="X192" s="17"/>
      <c r="Y192" s="17"/>
      <c r="Z192" s="17"/>
      <c r="AA192" s="17"/>
      <c r="AB192" s="17"/>
      <c r="AC192" s="17"/>
      <c r="AD192" s="17"/>
      <c r="AE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</row>
    <row r="193" spans="1:155" ht="14.25" customHeight="1">
      <c r="A193" s="18"/>
      <c r="B193" s="18"/>
      <c r="C193" s="18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9"/>
      <c r="X193" s="17"/>
      <c r="Y193" s="17"/>
      <c r="Z193" s="17"/>
      <c r="AA193" s="17"/>
      <c r="AB193" s="17"/>
      <c r="AC193" s="17"/>
      <c r="AD193" s="17"/>
      <c r="AE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</row>
    <row r="194" spans="1:155" ht="14.25" customHeight="1">
      <c r="A194" s="18"/>
      <c r="B194" s="18"/>
      <c r="C194" s="18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9"/>
      <c r="X194" s="17"/>
      <c r="Y194" s="17"/>
      <c r="Z194" s="17"/>
      <c r="AA194" s="17"/>
      <c r="AB194" s="17"/>
      <c r="AC194" s="17"/>
      <c r="AD194" s="17"/>
      <c r="AE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</row>
    <row r="195" spans="1:155" ht="14.25" customHeight="1">
      <c r="A195" s="18"/>
      <c r="B195" s="18"/>
      <c r="C195" s="18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9"/>
      <c r="X195" s="17"/>
      <c r="Y195" s="17"/>
      <c r="Z195" s="17"/>
      <c r="AA195" s="17"/>
      <c r="AB195" s="17"/>
      <c r="AC195" s="17"/>
      <c r="AD195" s="17"/>
      <c r="AE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</row>
    <row r="196" spans="1:155" ht="14.25" customHeight="1">
      <c r="A196" s="18"/>
      <c r="B196" s="18"/>
      <c r="C196" s="18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9"/>
      <c r="X196" s="17"/>
      <c r="Y196" s="17"/>
      <c r="Z196" s="17"/>
      <c r="AA196" s="17"/>
      <c r="AB196" s="17"/>
      <c r="AC196" s="17"/>
      <c r="AD196" s="17"/>
      <c r="AE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</row>
    <row r="197" spans="1:155" ht="14.25" customHeight="1">
      <c r="A197" s="18"/>
      <c r="B197" s="18"/>
      <c r="C197" s="18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9"/>
      <c r="X197" s="17"/>
      <c r="Y197" s="17"/>
      <c r="Z197" s="17"/>
      <c r="AA197" s="17"/>
      <c r="AB197" s="17"/>
      <c r="AC197" s="17"/>
      <c r="AD197" s="17"/>
      <c r="AE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</row>
    <row r="198" spans="1:155" ht="14.25" customHeight="1">
      <c r="A198" s="18"/>
      <c r="B198" s="18"/>
      <c r="C198" s="18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9"/>
      <c r="X198" s="17"/>
      <c r="Y198" s="17"/>
      <c r="Z198" s="17"/>
      <c r="AA198" s="17"/>
      <c r="AB198" s="17"/>
      <c r="AC198" s="17"/>
      <c r="AD198" s="17"/>
      <c r="AE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</row>
    <row r="199" spans="1:155" ht="14.25" customHeight="1">
      <c r="A199" s="18"/>
      <c r="B199" s="18"/>
      <c r="C199" s="18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9"/>
      <c r="X199" s="17"/>
      <c r="Y199" s="17"/>
      <c r="Z199" s="17"/>
      <c r="AA199" s="17"/>
      <c r="AB199" s="17"/>
      <c r="AC199" s="17"/>
      <c r="AD199" s="17"/>
      <c r="AE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</row>
    <row r="200" spans="1:155" ht="14.25" customHeight="1">
      <c r="A200" s="18"/>
      <c r="B200" s="18"/>
      <c r="C200" s="18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9"/>
      <c r="X200" s="17"/>
      <c r="Y200" s="17"/>
      <c r="Z200" s="17"/>
      <c r="AA200" s="17"/>
      <c r="AB200" s="17"/>
      <c r="AC200" s="17"/>
      <c r="AD200" s="17"/>
      <c r="AE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</row>
    <row r="201" spans="1:155" ht="14.25" customHeight="1">
      <c r="A201" s="18"/>
      <c r="B201" s="18"/>
      <c r="C201" s="18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9"/>
      <c r="X201" s="17"/>
      <c r="Y201" s="17"/>
      <c r="Z201" s="17"/>
      <c r="AA201" s="17"/>
      <c r="AB201" s="17"/>
      <c r="AC201" s="17"/>
      <c r="AD201" s="17"/>
      <c r="AE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</row>
    <row r="202" spans="1:155" ht="14.25" customHeight="1">
      <c r="A202" s="18"/>
      <c r="B202" s="18"/>
      <c r="C202" s="18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9"/>
      <c r="X202" s="17"/>
      <c r="Y202" s="17"/>
      <c r="Z202" s="17"/>
      <c r="AA202" s="17"/>
      <c r="AB202" s="17"/>
      <c r="AC202" s="17"/>
      <c r="AD202" s="17"/>
      <c r="AE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</row>
    <row r="203" spans="1:155" ht="14.25" customHeight="1">
      <c r="A203" s="18"/>
      <c r="B203" s="18"/>
      <c r="C203" s="18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9"/>
      <c r="X203" s="17"/>
      <c r="Y203" s="17"/>
      <c r="Z203" s="17"/>
      <c r="AA203" s="17"/>
      <c r="AB203" s="17"/>
      <c r="AC203" s="17"/>
      <c r="AD203" s="17"/>
      <c r="AE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</row>
    <row r="204" spans="1:155" ht="14.25" customHeight="1">
      <c r="A204" s="18"/>
      <c r="B204" s="18"/>
      <c r="C204" s="18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9"/>
      <c r="X204" s="17"/>
      <c r="Y204" s="17"/>
      <c r="Z204" s="17"/>
      <c r="AA204" s="17"/>
      <c r="AB204" s="17"/>
      <c r="AC204" s="17"/>
      <c r="AD204" s="17"/>
      <c r="AE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</row>
    <row r="205" spans="1:155" ht="14.25" customHeight="1">
      <c r="A205" s="18"/>
      <c r="B205" s="18"/>
      <c r="C205" s="18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9"/>
      <c r="X205" s="17"/>
      <c r="Y205" s="17"/>
      <c r="Z205" s="17"/>
      <c r="AA205" s="17"/>
      <c r="AB205" s="17"/>
      <c r="AC205" s="17"/>
      <c r="AD205" s="17"/>
      <c r="AE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</row>
    <row r="206" spans="1:155" ht="14.25" customHeight="1">
      <c r="A206" s="18"/>
      <c r="B206" s="18"/>
      <c r="C206" s="18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9"/>
      <c r="X206" s="17"/>
      <c r="Y206" s="17"/>
      <c r="Z206" s="17"/>
      <c r="AA206" s="17"/>
      <c r="AB206" s="17"/>
      <c r="AC206" s="17"/>
      <c r="AD206" s="17"/>
      <c r="AE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</row>
    <row r="207" spans="1:155" ht="14.25" customHeight="1">
      <c r="A207" s="18"/>
      <c r="B207" s="18"/>
      <c r="C207" s="18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9"/>
      <c r="X207" s="17"/>
      <c r="Y207" s="17"/>
      <c r="Z207" s="17"/>
      <c r="AA207" s="17"/>
      <c r="AB207" s="17"/>
      <c r="AC207" s="17"/>
      <c r="AD207" s="17"/>
      <c r="AE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</row>
    <row r="208" spans="1:155" ht="14.25" customHeight="1">
      <c r="A208" s="18"/>
      <c r="B208" s="18"/>
      <c r="C208" s="18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9"/>
      <c r="X208" s="17"/>
      <c r="Y208" s="17"/>
      <c r="Z208" s="17"/>
      <c r="AA208" s="17"/>
      <c r="AB208" s="17"/>
      <c r="AC208" s="17"/>
      <c r="AD208" s="17"/>
      <c r="AE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</row>
    <row r="209" spans="1:155" ht="14.25" customHeight="1">
      <c r="A209" s="18"/>
      <c r="B209" s="18"/>
      <c r="C209" s="18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9"/>
      <c r="X209" s="17"/>
      <c r="Y209" s="17"/>
      <c r="Z209" s="17"/>
      <c r="AA209" s="17"/>
      <c r="AB209" s="17"/>
      <c r="AC209" s="17"/>
      <c r="AD209" s="17"/>
      <c r="AE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</row>
    <row r="210" spans="1:155" ht="14.25" customHeight="1">
      <c r="A210" s="18"/>
      <c r="B210" s="18"/>
      <c r="C210" s="18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9"/>
      <c r="X210" s="17"/>
      <c r="Y210" s="17"/>
      <c r="Z210" s="17"/>
      <c r="AA210" s="17"/>
      <c r="AB210" s="17"/>
      <c r="AC210" s="17"/>
      <c r="AD210" s="17"/>
      <c r="AE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</row>
    <row r="211" spans="1:155" ht="14.25" customHeight="1">
      <c r="A211" s="18"/>
      <c r="B211" s="18"/>
      <c r="C211" s="18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9"/>
      <c r="X211" s="17"/>
      <c r="Y211" s="17"/>
      <c r="Z211" s="17"/>
      <c r="AA211" s="17"/>
      <c r="AB211" s="17"/>
      <c r="AC211" s="17"/>
      <c r="AD211" s="17"/>
      <c r="AE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</row>
    <row r="212" spans="1:155" ht="14.25" customHeight="1">
      <c r="A212" s="18"/>
      <c r="B212" s="18"/>
      <c r="C212" s="18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9"/>
      <c r="X212" s="17"/>
      <c r="Y212" s="17"/>
      <c r="Z212" s="17"/>
      <c r="AA212" s="17"/>
      <c r="AB212" s="17"/>
      <c r="AC212" s="17"/>
      <c r="AD212" s="17"/>
      <c r="AE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</row>
    <row r="213" spans="1:155" ht="14.25" customHeight="1">
      <c r="A213" s="18"/>
      <c r="B213" s="18"/>
      <c r="C213" s="18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9"/>
      <c r="X213" s="17"/>
      <c r="Y213" s="17"/>
      <c r="Z213" s="17"/>
      <c r="AA213" s="17"/>
      <c r="AB213" s="17"/>
      <c r="AC213" s="17"/>
      <c r="AD213" s="17"/>
      <c r="AE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</row>
    <row r="214" spans="1:155" ht="14.25" customHeight="1">
      <c r="A214" s="18"/>
      <c r="B214" s="18"/>
      <c r="C214" s="18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9"/>
      <c r="X214" s="17"/>
      <c r="Y214" s="17"/>
      <c r="Z214" s="17"/>
      <c r="AA214" s="17"/>
      <c r="AB214" s="17"/>
      <c r="AC214" s="17"/>
      <c r="AD214" s="17"/>
      <c r="AE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</row>
    <row r="215" spans="1:155" ht="14.25" customHeight="1">
      <c r="A215" s="18"/>
      <c r="B215" s="18"/>
      <c r="C215" s="18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9"/>
      <c r="X215" s="17"/>
      <c r="Y215" s="17"/>
      <c r="Z215" s="17"/>
      <c r="AA215" s="17"/>
      <c r="AB215" s="17"/>
      <c r="AC215" s="17"/>
      <c r="AD215" s="17"/>
      <c r="AE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</row>
    <row r="216" spans="1:155" ht="14.25" customHeight="1">
      <c r="A216" s="18"/>
      <c r="B216" s="18"/>
      <c r="C216" s="18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9"/>
      <c r="X216" s="17"/>
      <c r="Y216" s="17"/>
      <c r="Z216" s="17"/>
      <c r="AA216" s="17"/>
      <c r="AB216" s="17"/>
      <c r="AC216" s="17"/>
      <c r="AD216" s="17"/>
      <c r="AE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</row>
    <row r="217" spans="1:155" ht="14.25" customHeight="1">
      <c r="A217" s="18"/>
      <c r="B217" s="18"/>
      <c r="C217" s="18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9"/>
      <c r="X217" s="17"/>
      <c r="Y217" s="17"/>
      <c r="Z217" s="17"/>
      <c r="AA217" s="17"/>
      <c r="AB217" s="17"/>
      <c r="AC217" s="17"/>
      <c r="AD217" s="17"/>
      <c r="AE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</row>
    <row r="218" spans="1:155" ht="14.25" customHeight="1">
      <c r="A218" s="18"/>
      <c r="B218" s="18"/>
      <c r="C218" s="18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9"/>
      <c r="X218" s="17"/>
      <c r="Y218" s="17"/>
      <c r="Z218" s="17"/>
      <c r="AA218" s="17"/>
      <c r="AB218" s="17"/>
      <c r="AC218" s="17"/>
      <c r="AD218" s="17"/>
      <c r="AE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</row>
    <row r="219" spans="1:155" ht="14.25" customHeight="1">
      <c r="A219" s="18"/>
      <c r="B219" s="18"/>
      <c r="C219" s="18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9"/>
      <c r="X219" s="17"/>
      <c r="Y219" s="17"/>
      <c r="Z219" s="17"/>
      <c r="AA219" s="17"/>
      <c r="AB219" s="17"/>
      <c r="AC219" s="17"/>
      <c r="AD219" s="17"/>
      <c r="AE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</row>
    <row r="220" spans="1:155" ht="14.25" customHeight="1">
      <c r="A220" s="18"/>
      <c r="B220" s="18"/>
      <c r="C220" s="18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9"/>
      <c r="X220" s="17"/>
      <c r="Y220" s="17"/>
      <c r="Z220" s="17"/>
      <c r="AA220" s="17"/>
      <c r="AB220" s="17"/>
      <c r="AC220" s="17"/>
      <c r="AD220" s="17"/>
      <c r="AE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</row>
    <row r="221" spans="1:155" ht="14.25" customHeight="1">
      <c r="A221" s="18"/>
      <c r="B221" s="18"/>
      <c r="C221" s="18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9"/>
      <c r="X221" s="17"/>
      <c r="Y221" s="17"/>
      <c r="Z221" s="17"/>
      <c r="AA221" s="17"/>
      <c r="AB221" s="17"/>
      <c r="AC221" s="17"/>
      <c r="AD221" s="17"/>
      <c r="AE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</row>
    <row r="222" spans="1:155" ht="14.25" customHeight="1">
      <c r="A222" s="18"/>
      <c r="B222" s="18"/>
      <c r="C222" s="18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9"/>
      <c r="X222" s="17"/>
      <c r="Y222" s="17"/>
      <c r="Z222" s="17"/>
      <c r="AA222" s="17"/>
      <c r="AB222" s="17"/>
      <c r="AC222" s="17"/>
      <c r="AD222" s="17"/>
      <c r="AE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</row>
    <row r="223" spans="1:155" ht="14.25" customHeight="1">
      <c r="A223" s="18"/>
      <c r="B223" s="18"/>
      <c r="C223" s="18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9"/>
      <c r="X223" s="17"/>
      <c r="Y223" s="17"/>
      <c r="Z223" s="17"/>
      <c r="AA223" s="17"/>
      <c r="AB223" s="17"/>
      <c r="AC223" s="17"/>
      <c r="AD223" s="17"/>
      <c r="AE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</row>
    <row r="224" spans="1:155" ht="14.25" customHeight="1">
      <c r="A224" s="18"/>
      <c r="B224" s="18"/>
      <c r="C224" s="18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9"/>
      <c r="X224" s="17"/>
      <c r="Y224" s="17"/>
      <c r="Z224" s="17"/>
      <c r="AA224" s="17"/>
      <c r="AB224" s="17"/>
      <c r="AC224" s="17"/>
      <c r="AD224" s="17"/>
      <c r="AE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</row>
    <row r="225" spans="1:155" ht="14.25" customHeight="1">
      <c r="A225" s="18"/>
      <c r="B225" s="18"/>
      <c r="C225" s="18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9"/>
      <c r="X225" s="17"/>
      <c r="Y225" s="17"/>
      <c r="Z225" s="17"/>
      <c r="AA225" s="17"/>
      <c r="AB225" s="17"/>
      <c r="AC225" s="17"/>
      <c r="AD225" s="17"/>
      <c r="AE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</row>
    <row r="226" spans="1:155" ht="14.25" customHeight="1">
      <c r="A226" s="18"/>
      <c r="B226" s="18"/>
      <c r="C226" s="18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9"/>
      <c r="X226" s="17"/>
      <c r="Y226" s="17"/>
      <c r="Z226" s="17"/>
      <c r="AA226" s="17"/>
      <c r="AB226" s="17"/>
      <c r="AC226" s="17"/>
      <c r="AD226" s="17"/>
      <c r="AE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</row>
    <row r="227" spans="1:155" ht="14.25" customHeight="1">
      <c r="A227" s="18"/>
      <c r="B227" s="18"/>
      <c r="C227" s="18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9"/>
      <c r="X227" s="17"/>
      <c r="Y227" s="17"/>
      <c r="Z227" s="17"/>
      <c r="AA227" s="17"/>
      <c r="AB227" s="17"/>
      <c r="AC227" s="17"/>
      <c r="AD227" s="17"/>
      <c r="AE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</row>
    <row r="228" spans="1:155" ht="14.25" customHeight="1">
      <c r="A228" s="18"/>
      <c r="B228" s="18"/>
      <c r="C228" s="18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9"/>
      <c r="X228" s="17"/>
      <c r="Y228" s="17"/>
      <c r="Z228" s="17"/>
      <c r="AA228" s="17"/>
      <c r="AB228" s="17"/>
      <c r="AC228" s="17"/>
      <c r="AD228" s="17"/>
      <c r="AE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</row>
    <row r="229" spans="1:155" ht="14.25" customHeight="1">
      <c r="A229" s="18"/>
      <c r="B229" s="18"/>
      <c r="C229" s="18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9"/>
      <c r="X229" s="17"/>
      <c r="Y229" s="17"/>
      <c r="Z229" s="17"/>
      <c r="AA229" s="17"/>
      <c r="AB229" s="17"/>
      <c r="AC229" s="17"/>
      <c r="AD229" s="17"/>
      <c r="AE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</row>
    <row r="230" spans="1:155" ht="14.25" customHeight="1">
      <c r="A230" s="18"/>
      <c r="B230" s="18"/>
      <c r="C230" s="18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9"/>
      <c r="X230" s="17"/>
      <c r="Y230" s="17"/>
      <c r="Z230" s="17"/>
      <c r="AA230" s="17"/>
      <c r="AB230" s="17"/>
      <c r="AC230" s="17"/>
      <c r="AD230" s="17"/>
      <c r="AE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</row>
    <row r="231" spans="1:155" ht="14.25" customHeight="1">
      <c r="A231" s="18"/>
      <c r="B231" s="18"/>
      <c r="C231" s="18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9"/>
      <c r="X231" s="17"/>
      <c r="Y231" s="17"/>
      <c r="Z231" s="17"/>
      <c r="AA231" s="17"/>
      <c r="AB231" s="17"/>
      <c r="AC231" s="17"/>
      <c r="AD231" s="17"/>
      <c r="AE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</row>
    <row r="232" spans="1:155" ht="14.25" customHeight="1">
      <c r="A232" s="18"/>
      <c r="B232" s="18"/>
      <c r="C232" s="18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9"/>
      <c r="X232" s="17"/>
      <c r="Y232" s="17"/>
      <c r="Z232" s="17"/>
      <c r="AA232" s="17"/>
      <c r="AB232" s="17"/>
      <c r="AC232" s="17"/>
      <c r="AD232" s="17"/>
      <c r="AE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</row>
    <row r="233" spans="1:155" ht="14.25" customHeight="1">
      <c r="A233" s="18"/>
      <c r="B233" s="18"/>
      <c r="C233" s="18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9"/>
      <c r="X233" s="17"/>
      <c r="Y233" s="17"/>
      <c r="Z233" s="17"/>
      <c r="AA233" s="17"/>
      <c r="AB233" s="17"/>
      <c r="AC233" s="17"/>
      <c r="AD233" s="17"/>
      <c r="AE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</row>
    <row r="234" spans="1:155" ht="14.25" customHeight="1">
      <c r="A234" s="18"/>
      <c r="B234" s="18"/>
      <c r="C234" s="18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9"/>
      <c r="X234" s="17"/>
      <c r="Y234" s="17"/>
      <c r="Z234" s="17"/>
      <c r="AA234" s="17"/>
      <c r="AB234" s="17"/>
      <c r="AC234" s="17"/>
      <c r="AD234" s="17"/>
      <c r="AE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</row>
    <row r="235" spans="1:155" ht="14.25" customHeight="1">
      <c r="A235" s="18"/>
      <c r="B235" s="18"/>
      <c r="C235" s="18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9"/>
      <c r="X235" s="17"/>
      <c r="Y235" s="17"/>
      <c r="Z235" s="17"/>
      <c r="AA235" s="17"/>
      <c r="AB235" s="17"/>
      <c r="AC235" s="17"/>
      <c r="AD235" s="17"/>
      <c r="AE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</row>
    <row r="236" spans="1:155" ht="14.25" customHeight="1">
      <c r="A236" s="18"/>
      <c r="B236" s="18"/>
      <c r="C236" s="18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9"/>
      <c r="X236" s="17"/>
      <c r="Y236" s="17"/>
      <c r="Z236" s="17"/>
      <c r="AA236" s="17"/>
      <c r="AB236" s="17"/>
      <c r="AC236" s="17"/>
      <c r="AD236" s="17"/>
      <c r="AE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</row>
    <row r="237" spans="1:155" ht="14.25" customHeight="1">
      <c r="A237" s="18"/>
      <c r="B237" s="18"/>
      <c r="C237" s="18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9"/>
      <c r="X237" s="17"/>
      <c r="Y237" s="17"/>
      <c r="Z237" s="17"/>
      <c r="AA237" s="17"/>
      <c r="AB237" s="17"/>
      <c r="AC237" s="17"/>
      <c r="AD237" s="17"/>
      <c r="AE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</row>
    <row r="238" spans="1:155" ht="14.25" customHeight="1">
      <c r="A238" s="18"/>
      <c r="B238" s="18"/>
      <c r="C238" s="18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9"/>
      <c r="X238" s="17"/>
      <c r="Y238" s="17"/>
      <c r="Z238" s="17"/>
      <c r="AA238" s="17"/>
      <c r="AB238" s="17"/>
      <c r="AC238" s="17"/>
      <c r="AD238" s="17"/>
      <c r="AE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</row>
    <row r="239" spans="1:155" ht="14.25" customHeight="1">
      <c r="A239" s="18"/>
      <c r="B239" s="18"/>
      <c r="C239" s="18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9"/>
      <c r="X239" s="17"/>
      <c r="Y239" s="17"/>
      <c r="Z239" s="17"/>
      <c r="AA239" s="17"/>
      <c r="AB239" s="17"/>
      <c r="AC239" s="17"/>
      <c r="AD239" s="17"/>
      <c r="AE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</row>
    <row r="240" spans="1:155" ht="14.25" customHeight="1">
      <c r="A240" s="18"/>
      <c r="B240" s="18"/>
      <c r="C240" s="18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9"/>
      <c r="X240" s="17"/>
      <c r="Y240" s="17"/>
      <c r="Z240" s="17"/>
      <c r="AA240" s="17"/>
      <c r="AB240" s="17"/>
      <c r="AC240" s="17"/>
      <c r="AD240" s="17"/>
      <c r="AE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</row>
    <row r="241" spans="1:155" ht="14.25" customHeight="1">
      <c r="A241" s="18"/>
      <c r="B241" s="18"/>
      <c r="C241" s="18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9"/>
      <c r="X241" s="17"/>
      <c r="Y241" s="17"/>
      <c r="Z241" s="17"/>
      <c r="AA241" s="17"/>
      <c r="AB241" s="17"/>
      <c r="AC241" s="17"/>
      <c r="AD241" s="17"/>
      <c r="AE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</row>
    <row r="242" spans="1:155" ht="14.25" customHeight="1">
      <c r="A242" s="18"/>
      <c r="B242" s="18"/>
      <c r="C242" s="18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9"/>
      <c r="X242" s="17"/>
      <c r="Y242" s="17"/>
      <c r="Z242" s="17"/>
      <c r="AA242" s="17"/>
      <c r="AB242" s="17"/>
      <c r="AC242" s="17"/>
      <c r="AD242" s="17"/>
      <c r="AE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</row>
    <row r="243" spans="1:155" ht="14.25" customHeight="1">
      <c r="A243" s="18"/>
      <c r="B243" s="18"/>
      <c r="C243" s="18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9"/>
      <c r="X243" s="17"/>
      <c r="Y243" s="17"/>
      <c r="Z243" s="17"/>
      <c r="AA243" s="17"/>
      <c r="AB243" s="17"/>
      <c r="AC243" s="17"/>
      <c r="AD243" s="17"/>
      <c r="AE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</row>
    <row r="244" spans="1:155" ht="14.25" customHeight="1">
      <c r="A244" s="18"/>
      <c r="B244" s="18"/>
      <c r="C244" s="18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9"/>
      <c r="X244" s="17"/>
      <c r="Y244" s="17"/>
      <c r="Z244" s="17"/>
      <c r="AA244" s="17"/>
      <c r="AB244" s="17"/>
      <c r="AC244" s="17"/>
      <c r="AD244" s="17"/>
      <c r="AE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</row>
    <row r="245" spans="1:155" ht="14.25" customHeight="1">
      <c r="A245" s="18"/>
      <c r="B245" s="18"/>
      <c r="C245" s="18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9"/>
      <c r="X245" s="17"/>
      <c r="Y245" s="17"/>
      <c r="Z245" s="17"/>
      <c r="AA245" s="17"/>
      <c r="AB245" s="17"/>
      <c r="AC245" s="17"/>
      <c r="AD245" s="17"/>
      <c r="AE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</row>
    <row r="246" spans="1:155" ht="14.25" customHeight="1">
      <c r="A246" s="18"/>
      <c r="B246" s="18"/>
      <c r="C246" s="18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9"/>
      <c r="X246" s="17"/>
      <c r="Y246" s="17"/>
      <c r="Z246" s="17"/>
      <c r="AA246" s="17"/>
      <c r="AB246" s="17"/>
      <c r="AC246" s="17"/>
      <c r="AD246" s="17"/>
      <c r="AE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</row>
    <row r="247" spans="1:155" ht="14.25" customHeight="1">
      <c r="A247" s="18"/>
      <c r="B247" s="18"/>
      <c r="C247" s="18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9"/>
      <c r="X247" s="17"/>
      <c r="Y247" s="17"/>
      <c r="Z247" s="17"/>
      <c r="AA247" s="17"/>
      <c r="AB247" s="17"/>
      <c r="AC247" s="17"/>
      <c r="AD247" s="17"/>
      <c r="AE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</row>
    <row r="248" spans="1:155" ht="14.25" customHeight="1">
      <c r="A248" s="18"/>
      <c r="B248" s="18"/>
      <c r="C248" s="18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9"/>
      <c r="X248" s="17"/>
      <c r="Y248" s="17"/>
      <c r="Z248" s="17"/>
      <c r="AA248" s="17"/>
      <c r="AB248" s="17"/>
      <c r="AC248" s="17"/>
      <c r="AD248" s="17"/>
      <c r="AE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</row>
    <row r="249" spans="1:155" ht="14.25" customHeight="1">
      <c r="A249" s="18"/>
      <c r="B249" s="18"/>
      <c r="C249" s="18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9"/>
      <c r="X249" s="17"/>
      <c r="Y249" s="17"/>
      <c r="Z249" s="17"/>
      <c r="AA249" s="17"/>
      <c r="AB249" s="17"/>
      <c r="AC249" s="17"/>
      <c r="AD249" s="17"/>
      <c r="AE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  <c r="EX249" s="17"/>
      <c r="EY249" s="17"/>
    </row>
    <row r="251" spans="1:31" ht="14.25" customHeight="1">
      <c r="A251" s="18"/>
      <c r="B251" s="18"/>
      <c r="C251" s="18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9"/>
      <c r="X251" s="17"/>
      <c r="Y251" s="17"/>
      <c r="Z251" s="17"/>
      <c r="AA251" s="17"/>
      <c r="AB251" s="17"/>
      <c r="AC251" s="17"/>
      <c r="AD251" s="17"/>
      <c r="AE251" s="17"/>
    </row>
    <row r="252" spans="1:31" ht="14.25" customHeight="1">
      <c r="A252" s="18"/>
      <c r="B252" s="18"/>
      <c r="C252" s="18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9"/>
      <c r="X252" s="17"/>
      <c r="Y252" s="17"/>
      <c r="Z252" s="17"/>
      <c r="AA252" s="17"/>
      <c r="AB252" s="17"/>
      <c r="AC252" s="17"/>
      <c r="AD252" s="17"/>
      <c r="AE252" s="17"/>
    </row>
    <row r="253" spans="1:31" ht="14.25" customHeight="1">
      <c r="A253" s="18"/>
      <c r="B253" s="18"/>
      <c r="C253" s="18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9"/>
      <c r="X253" s="17"/>
      <c r="Y253" s="17"/>
      <c r="Z253" s="17"/>
      <c r="AA253" s="17"/>
      <c r="AB253" s="17"/>
      <c r="AC253" s="17"/>
      <c r="AD253" s="17"/>
      <c r="AE253" s="17"/>
    </row>
    <row r="254" spans="1:31" ht="14.25" customHeight="1">
      <c r="A254" s="18"/>
      <c r="B254" s="18"/>
      <c r="C254" s="18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9"/>
      <c r="X254" s="17"/>
      <c r="Y254" s="17"/>
      <c r="Z254" s="17"/>
      <c r="AA254" s="17"/>
      <c r="AB254" s="17"/>
      <c r="AC254" s="17"/>
      <c r="AD254" s="17"/>
      <c r="AE254" s="17"/>
    </row>
    <row r="255" spans="1:31" ht="14.25" customHeight="1">
      <c r="A255" s="18"/>
      <c r="B255" s="18"/>
      <c r="C255" s="18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9"/>
      <c r="X255" s="17"/>
      <c r="Y255" s="17"/>
      <c r="Z255" s="17"/>
      <c r="AA255" s="17"/>
      <c r="AB255" s="17"/>
      <c r="AC255" s="17"/>
      <c r="AD255" s="17"/>
      <c r="AE255" s="17"/>
    </row>
    <row r="256" spans="1:31" ht="14.25" customHeight="1">
      <c r="A256" s="18"/>
      <c r="B256" s="18"/>
      <c r="C256" s="18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9"/>
      <c r="X256" s="17"/>
      <c r="Y256" s="17"/>
      <c r="Z256" s="17"/>
      <c r="AA256" s="17"/>
      <c r="AB256" s="17"/>
      <c r="AC256" s="17"/>
      <c r="AD256" s="17"/>
      <c r="AE256" s="17"/>
    </row>
    <row r="257" spans="1:31" ht="14.25" customHeight="1">
      <c r="A257" s="18"/>
      <c r="B257" s="18"/>
      <c r="C257" s="18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9"/>
      <c r="X257" s="17"/>
      <c r="Y257" s="17"/>
      <c r="Z257" s="17"/>
      <c r="AA257" s="17"/>
      <c r="AB257" s="17"/>
      <c r="AC257" s="17"/>
      <c r="AD257" s="17"/>
      <c r="AE257" s="17"/>
    </row>
    <row r="258" spans="1:31" ht="14.25" customHeight="1">
      <c r="A258" s="18"/>
      <c r="B258" s="18"/>
      <c r="C258" s="18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9"/>
      <c r="X258" s="17"/>
      <c r="Y258" s="17"/>
      <c r="Z258" s="17"/>
      <c r="AA258" s="17"/>
      <c r="AB258" s="17"/>
      <c r="AC258" s="17"/>
      <c r="AD258" s="17"/>
      <c r="AE258" s="17"/>
    </row>
    <row r="259" spans="1:31" ht="14.25" customHeight="1">
      <c r="A259" s="18"/>
      <c r="B259" s="18"/>
      <c r="C259" s="18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9"/>
      <c r="X259" s="17"/>
      <c r="Y259" s="17"/>
      <c r="Z259" s="17"/>
      <c r="AA259" s="17"/>
      <c r="AB259" s="17"/>
      <c r="AC259" s="17"/>
      <c r="AD259" s="17"/>
      <c r="AE259" s="17"/>
    </row>
    <row r="260" spans="1:31" ht="14.25" customHeight="1">
      <c r="A260" s="18"/>
      <c r="B260" s="18"/>
      <c r="C260" s="18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9"/>
      <c r="X260" s="17"/>
      <c r="Y260" s="17"/>
      <c r="Z260" s="17"/>
      <c r="AA260" s="17"/>
      <c r="AB260" s="17"/>
      <c r="AC260" s="17"/>
      <c r="AD260" s="17"/>
      <c r="AE260" s="17"/>
    </row>
    <row r="261" spans="1:31" ht="14.25" customHeight="1">
      <c r="A261" s="18"/>
      <c r="B261" s="18"/>
      <c r="C261" s="18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9"/>
      <c r="X261" s="17"/>
      <c r="Y261" s="17"/>
      <c r="Z261" s="17"/>
      <c r="AA261" s="17"/>
      <c r="AB261" s="17"/>
      <c r="AC261" s="17"/>
      <c r="AD261" s="17"/>
      <c r="AE261" s="17"/>
    </row>
    <row r="262" spans="1:31" ht="14.25" customHeight="1">
      <c r="A262" s="18"/>
      <c r="B262" s="18"/>
      <c r="C262" s="18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9"/>
      <c r="X262" s="17"/>
      <c r="Y262" s="17"/>
      <c r="Z262" s="17"/>
      <c r="AA262" s="17"/>
      <c r="AB262" s="17"/>
      <c r="AC262" s="17"/>
      <c r="AD262" s="17"/>
      <c r="AE262" s="17"/>
    </row>
    <row r="263" spans="1:31" ht="14.25" customHeight="1">
      <c r="A263" s="18"/>
      <c r="B263" s="18"/>
      <c r="C263" s="18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9"/>
      <c r="X263" s="17"/>
      <c r="Y263" s="17"/>
      <c r="Z263" s="17"/>
      <c r="AA263" s="17"/>
      <c r="AB263" s="17"/>
      <c r="AC263" s="17"/>
      <c r="AD263" s="17"/>
      <c r="AE263" s="17"/>
    </row>
    <row r="264" spans="1:31" ht="14.25" customHeight="1">
      <c r="A264" s="18"/>
      <c r="B264" s="18"/>
      <c r="C264" s="18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9"/>
      <c r="X264" s="17"/>
      <c r="Y264" s="17"/>
      <c r="Z264" s="17"/>
      <c r="AA264" s="17"/>
      <c r="AB264" s="17"/>
      <c r="AC264" s="17"/>
      <c r="AD264" s="17"/>
      <c r="AE264" s="17"/>
    </row>
    <row r="265" spans="1:31" ht="14.25" customHeight="1">
      <c r="A265" s="18"/>
      <c r="B265" s="18"/>
      <c r="C265" s="18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9"/>
      <c r="X265" s="17"/>
      <c r="Y265" s="17"/>
      <c r="Z265" s="17"/>
      <c r="AA265" s="17"/>
      <c r="AB265" s="17"/>
      <c r="AC265" s="17"/>
      <c r="AD265" s="17"/>
      <c r="AE265" s="17"/>
    </row>
    <row r="266" spans="1:31" ht="14.25" customHeight="1">
      <c r="A266" s="18"/>
      <c r="B266" s="18"/>
      <c r="C266" s="18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9"/>
      <c r="X266" s="17"/>
      <c r="Y266" s="17"/>
      <c r="Z266" s="17"/>
      <c r="AA266" s="17"/>
      <c r="AB266" s="17"/>
      <c r="AC266" s="17"/>
      <c r="AD266" s="17"/>
      <c r="AE266" s="17"/>
    </row>
    <row r="267" spans="1:31" ht="14.25" customHeight="1">
      <c r="A267" s="18"/>
      <c r="B267" s="18"/>
      <c r="C267" s="18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9"/>
      <c r="X267" s="17"/>
      <c r="Y267" s="17"/>
      <c r="Z267" s="17"/>
      <c r="AA267" s="17"/>
      <c r="AB267" s="17"/>
      <c r="AC267" s="17"/>
      <c r="AD267" s="17"/>
      <c r="AE267" s="17"/>
    </row>
    <row r="268" spans="1:31" ht="14.25" customHeight="1">
      <c r="A268" s="18"/>
      <c r="B268" s="18"/>
      <c r="C268" s="18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9"/>
      <c r="X268" s="17"/>
      <c r="Y268" s="17"/>
      <c r="Z268" s="17"/>
      <c r="AA268" s="17"/>
      <c r="AB268" s="17"/>
      <c r="AC268" s="17"/>
      <c r="AD268" s="17"/>
      <c r="AE268" s="17"/>
    </row>
    <row r="269" spans="1:31" ht="14.25" customHeight="1">
      <c r="A269" s="18"/>
      <c r="B269" s="18"/>
      <c r="C269" s="18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9"/>
      <c r="X269" s="17"/>
      <c r="Y269" s="17"/>
      <c r="Z269" s="17"/>
      <c r="AA269" s="17"/>
      <c r="AB269" s="17"/>
      <c r="AC269" s="17"/>
      <c r="AD269" s="17"/>
      <c r="AE269" s="17"/>
    </row>
    <row r="270" spans="1:31" ht="14.25" customHeight="1">
      <c r="A270" s="18"/>
      <c r="B270" s="18"/>
      <c r="C270" s="18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9"/>
      <c r="X270" s="17"/>
      <c r="Y270" s="17"/>
      <c r="Z270" s="17"/>
      <c r="AA270" s="17"/>
      <c r="AB270" s="17"/>
      <c r="AC270" s="17"/>
      <c r="AD270" s="17"/>
      <c r="AE270" s="17"/>
    </row>
    <row r="271" spans="1:31" ht="14.25" customHeight="1">
      <c r="A271" s="18"/>
      <c r="B271" s="18"/>
      <c r="C271" s="18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9"/>
      <c r="X271" s="17"/>
      <c r="Y271" s="17"/>
      <c r="Z271" s="17"/>
      <c r="AA271" s="17"/>
      <c r="AB271" s="17"/>
      <c r="AC271" s="17"/>
      <c r="AD271" s="17"/>
      <c r="AE271" s="17"/>
    </row>
    <row r="272" spans="1:31" ht="14.25" customHeight="1">
      <c r="A272" s="18"/>
      <c r="B272" s="18"/>
      <c r="C272" s="18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9"/>
      <c r="X272" s="17"/>
      <c r="Y272" s="17"/>
      <c r="Z272" s="17"/>
      <c r="AA272" s="17"/>
      <c r="AB272" s="17"/>
      <c r="AC272" s="17"/>
      <c r="AD272" s="17"/>
      <c r="AE272" s="17"/>
    </row>
    <row r="273" spans="1:31" ht="14.25" customHeight="1">
      <c r="A273" s="18"/>
      <c r="B273" s="18"/>
      <c r="C273" s="18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9"/>
      <c r="X273" s="17"/>
      <c r="Y273" s="17"/>
      <c r="Z273" s="17"/>
      <c r="AA273" s="17"/>
      <c r="AB273" s="17"/>
      <c r="AC273" s="17"/>
      <c r="AD273" s="17"/>
      <c r="AE273" s="17"/>
    </row>
    <row r="274" spans="1:31" ht="14.25" customHeight="1">
      <c r="A274" s="18"/>
      <c r="B274" s="18"/>
      <c r="C274" s="18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9"/>
      <c r="X274" s="17"/>
      <c r="Y274" s="17"/>
      <c r="Z274" s="17"/>
      <c r="AA274" s="17"/>
      <c r="AB274" s="17"/>
      <c r="AC274" s="17"/>
      <c r="AD274" s="17"/>
      <c r="AE274" s="17"/>
    </row>
    <row r="275" spans="1:31" ht="14.25" customHeight="1">
      <c r="A275" s="18"/>
      <c r="B275" s="18"/>
      <c r="C275" s="18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9"/>
      <c r="X275" s="17"/>
      <c r="Y275" s="17"/>
      <c r="Z275" s="17"/>
      <c r="AA275" s="17"/>
      <c r="AB275" s="17"/>
      <c r="AC275" s="17"/>
      <c r="AD275" s="17"/>
      <c r="AE275" s="17"/>
    </row>
    <row r="276" spans="1:31" ht="14.25" customHeight="1">
      <c r="A276" s="18"/>
      <c r="B276" s="18"/>
      <c r="C276" s="18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9"/>
      <c r="X276" s="17"/>
      <c r="Y276" s="17"/>
      <c r="Z276" s="17"/>
      <c r="AA276" s="17"/>
      <c r="AB276" s="17"/>
      <c r="AC276" s="17"/>
      <c r="AD276" s="17"/>
      <c r="AE276" s="17"/>
    </row>
    <row r="277" spans="1:31" ht="14.25" customHeight="1">
      <c r="A277" s="18"/>
      <c r="B277" s="18"/>
      <c r="C277" s="18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9"/>
      <c r="X277" s="17"/>
      <c r="Y277" s="17"/>
      <c r="Z277" s="17"/>
      <c r="AA277" s="17"/>
      <c r="AB277" s="17"/>
      <c r="AC277" s="17"/>
      <c r="AD277" s="17"/>
      <c r="AE277" s="17"/>
    </row>
    <row r="278" spans="1:31" ht="14.25" customHeight="1">
      <c r="A278" s="18"/>
      <c r="B278" s="18"/>
      <c r="C278" s="18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9"/>
      <c r="X278" s="17"/>
      <c r="Y278" s="17"/>
      <c r="Z278" s="17"/>
      <c r="AA278" s="17"/>
      <c r="AB278" s="17"/>
      <c r="AC278" s="17"/>
      <c r="AD278" s="17"/>
      <c r="AE278" s="17"/>
    </row>
    <row r="279" spans="1:31" ht="14.25" customHeight="1">
      <c r="A279" s="18"/>
      <c r="B279" s="18"/>
      <c r="C279" s="18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9"/>
      <c r="X279" s="17"/>
      <c r="Y279" s="17"/>
      <c r="Z279" s="17"/>
      <c r="AA279" s="17"/>
      <c r="AB279" s="17"/>
      <c r="AC279" s="17"/>
      <c r="AD279" s="17"/>
      <c r="AE279" s="17"/>
    </row>
    <row r="280" spans="1:31" ht="14.25" customHeight="1">
      <c r="A280" s="18"/>
      <c r="B280" s="18"/>
      <c r="C280" s="18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9"/>
      <c r="X280" s="17"/>
      <c r="Y280" s="17"/>
      <c r="Z280" s="17"/>
      <c r="AA280" s="17"/>
      <c r="AB280" s="17"/>
      <c r="AC280" s="17"/>
      <c r="AD280" s="17"/>
      <c r="AE280" s="17"/>
    </row>
    <row r="281" spans="1:31" ht="14.25" customHeight="1">
      <c r="A281" s="18"/>
      <c r="B281" s="18"/>
      <c r="C281" s="18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9"/>
      <c r="X281" s="17"/>
      <c r="Y281" s="17"/>
      <c r="Z281" s="17"/>
      <c r="AA281" s="17"/>
      <c r="AB281" s="17"/>
      <c r="AC281" s="17"/>
      <c r="AD281" s="17"/>
      <c r="AE281" s="17"/>
    </row>
    <row r="282" spans="1:31" ht="14.25" customHeight="1">
      <c r="A282" s="18"/>
      <c r="B282" s="18"/>
      <c r="C282" s="18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9"/>
      <c r="X282" s="17"/>
      <c r="Y282" s="17"/>
      <c r="Z282" s="17"/>
      <c r="AA282" s="17"/>
      <c r="AB282" s="17"/>
      <c r="AC282" s="17"/>
      <c r="AD282" s="17"/>
      <c r="AE282" s="17"/>
    </row>
    <row r="283" spans="1:31" ht="14.25" customHeight="1">
      <c r="A283" s="18"/>
      <c r="B283" s="18"/>
      <c r="C283" s="18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9"/>
      <c r="X283" s="17"/>
      <c r="Y283" s="17"/>
      <c r="Z283" s="17"/>
      <c r="AA283" s="17"/>
      <c r="AB283" s="17"/>
      <c r="AC283" s="17"/>
      <c r="AD283" s="17"/>
      <c r="AE283" s="17"/>
    </row>
    <row r="284" spans="1:31" ht="14.25" customHeight="1">
      <c r="A284" s="18"/>
      <c r="B284" s="18"/>
      <c r="C284" s="18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9"/>
      <c r="X284" s="17"/>
      <c r="Y284" s="17"/>
      <c r="Z284" s="17"/>
      <c r="AA284" s="17"/>
      <c r="AB284" s="17"/>
      <c r="AC284" s="17"/>
      <c r="AD284" s="17"/>
      <c r="AE284" s="17"/>
    </row>
    <row r="285" spans="1:31" ht="14.25" customHeight="1">
      <c r="A285" s="18"/>
      <c r="B285" s="18"/>
      <c r="C285" s="18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9"/>
      <c r="X285" s="17"/>
      <c r="Y285" s="17"/>
      <c r="Z285" s="17"/>
      <c r="AA285" s="17"/>
      <c r="AB285" s="17"/>
      <c r="AC285" s="17"/>
      <c r="AD285" s="17"/>
      <c r="AE285" s="17"/>
    </row>
    <row r="286" spans="1:31" ht="14.25" customHeight="1">
      <c r="A286" s="18"/>
      <c r="B286" s="18"/>
      <c r="C286" s="18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9"/>
      <c r="X286" s="17"/>
      <c r="Y286" s="17"/>
      <c r="Z286" s="17"/>
      <c r="AA286" s="17"/>
      <c r="AB286" s="17"/>
      <c r="AC286" s="17"/>
      <c r="AD286" s="17"/>
      <c r="AE286" s="17"/>
    </row>
    <row r="287" spans="1:31" ht="14.25" customHeight="1">
      <c r="A287" s="18"/>
      <c r="B287" s="18"/>
      <c r="C287" s="18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9"/>
      <c r="X287" s="17"/>
      <c r="Y287" s="17"/>
      <c r="Z287" s="17"/>
      <c r="AA287" s="17"/>
      <c r="AB287" s="17"/>
      <c r="AC287" s="17"/>
      <c r="AD287" s="17"/>
      <c r="AE287" s="17"/>
    </row>
    <row r="288" spans="1:31" ht="14.25" customHeight="1">
      <c r="A288" s="18"/>
      <c r="B288" s="18"/>
      <c r="C288" s="18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9"/>
      <c r="X288" s="17"/>
      <c r="Y288" s="17"/>
      <c r="Z288" s="17"/>
      <c r="AA288" s="17"/>
      <c r="AB288" s="17"/>
      <c r="AC288" s="17"/>
      <c r="AD288" s="17"/>
      <c r="AE288" s="17"/>
    </row>
    <row r="289" spans="1:31" ht="14.25" customHeight="1">
      <c r="A289" s="18"/>
      <c r="B289" s="18"/>
      <c r="C289" s="18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9"/>
      <c r="X289" s="17"/>
      <c r="Y289" s="17"/>
      <c r="Z289" s="17"/>
      <c r="AA289" s="17"/>
      <c r="AB289" s="17"/>
      <c r="AC289" s="17"/>
      <c r="AD289" s="17"/>
      <c r="AE289" s="17"/>
    </row>
    <row r="290" spans="1:31" ht="14.25" customHeight="1">
      <c r="A290" s="18"/>
      <c r="B290" s="18"/>
      <c r="C290" s="18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9"/>
      <c r="X290" s="17"/>
      <c r="Y290" s="17"/>
      <c r="Z290" s="17"/>
      <c r="AA290" s="17"/>
      <c r="AB290" s="17"/>
      <c r="AC290" s="17"/>
      <c r="AD290" s="17"/>
      <c r="AE290" s="17"/>
    </row>
    <row r="291" spans="1:31" ht="14.25" customHeight="1">
      <c r="A291" s="18"/>
      <c r="B291" s="18"/>
      <c r="C291" s="18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9"/>
      <c r="X291" s="17"/>
      <c r="Y291" s="17"/>
      <c r="Z291" s="17"/>
      <c r="AA291" s="17"/>
      <c r="AB291" s="17"/>
      <c r="AC291" s="17"/>
      <c r="AD291" s="17"/>
      <c r="AE291" s="17"/>
    </row>
    <row r="292" spans="1:31" ht="14.25" customHeight="1">
      <c r="A292" s="18"/>
      <c r="B292" s="18"/>
      <c r="C292" s="18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9"/>
      <c r="X292" s="17"/>
      <c r="Y292" s="17"/>
      <c r="Z292" s="17"/>
      <c r="AA292" s="17"/>
      <c r="AB292" s="17"/>
      <c r="AC292" s="17"/>
      <c r="AD292" s="17"/>
      <c r="AE292" s="17"/>
    </row>
    <row r="293" spans="1:31" ht="14.25" customHeight="1">
      <c r="A293" s="18"/>
      <c r="B293" s="18"/>
      <c r="C293" s="18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9"/>
      <c r="X293" s="17"/>
      <c r="Y293" s="17"/>
      <c r="Z293" s="17"/>
      <c r="AA293" s="17"/>
      <c r="AB293" s="17"/>
      <c r="AC293" s="17"/>
      <c r="AD293" s="17"/>
      <c r="AE293" s="17"/>
    </row>
    <row r="294" spans="1:31" ht="14.25" customHeight="1">
      <c r="A294" s="18"/>
      <c r="B294" s="18"/>
      <c r="C294" s="18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9"/>
      <c r="X294" s="17"/>
      <c r="Y294" s="17"/>
      <c r="Z294" s="17"/>
      <c r="AA294" s="17"/>
      <c r="AB294" s="17"/>
      <c r="AC294" s="17"/>
      <c r="AD294" s="17"/>
      <c r="AE294" s="17"/>
    </row>
    <row r="295" spans="1:31" ht="14.25" customHeight="1">
      <c r="A295" s="18"/>
      <c r="B295" s="18"/>
      <c r="C295" s="18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9"/>
      <c r="X295" s="17"/>
      <c r="Y295" s="17"/>
      <c r="Z295" s="17"/>
      <c r="AA295" s="17"/>
      <c r="AB295" s="17"/>
      <c r="AC295" s="17"/>
      <c r="AD295" s="17"/>
      <c r="AE295" s="17"/>
    </row>
    <row r="296" spans="1:31" ht="14.25" customHeight="1">
      <c r="A296" s="18"/>
      <c r="B296" s="18"/>
      <c r="C296" s="18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9"/>
      <c r="X296" s="17"/>
      <c r="Y296" s="17"/>
      <c r="Z296" s="17"/>
      <c r="AA296" s="17"/>
      <c r="AB296" s="17"/>
      <c r="AC296" s="17"/>
      <c r="AD296" s="17"/>
      <c r="AE296" s="17"/>
    </row>
    <row r="297" spans="1:31" ht="14.25" customHeight="1">
      <c r="A297" s="18"/>
      <c r="B297" s="18"/>
      <c r="C297" s="18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9"/>
      <c r="X297" s="17"/>
      <c r="Y297" s="17"/>
      <c r="Z297" s="17"/>
      <c r="AA297" s="17"/>
      <c r="AB297" s="17"/>
      <c r="AC297" s="17"/>
      <c r="AD297" s="17"/>
      <c r="AE297" s="17"/>
    </row>
    <row r="298" spans="1:31" ht="14.25" customHeight="1">
      <c r="A298" s="18"/>
      <c r="B298" s="18"/>
      <c r="C298" s="18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9"/>
      <c r="X298" s="17"/>
      <c r="Y298" s="17"/>
      <c r="Z298" s="17"/>
      <c r="AA298" s="17"/>
      <c r="AB298" s="17"/>
      <c r="AC298" s="17"/>
      <c r="AD298" s="17"/>
      <c r="AE298" s="17"/>
    </row>
    <row r="299" spans="1:31" ht="14.25" customHeight="1">
      <c r="A299" s="18"/>
      <c r="B299" s="18"/>
      <c r="C299" s="18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9"/>
      <c r="X299" s="17"/>
      <c r="Y299" s="17"/>
      <c r="Z299" s="17"/>
      <c r="AA299" s="17"/>
      <c r="AB299" s="17"/>
      <c r="AC299" s="17"/>
      <c r="AD299" s="17"/>
      <c r="AE299" s="17"/>
    </row>
    <row r="300" spans="1:31" ht="14.25" customHeight="1">
      <c r="A300" s="18"/>
      <c r="B300" s="18"/>
      <c r="C300" s="18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9"/>
      <c r="X300" s="17"/>
      <c r="Y300" s="17"/>
      <c r="Z300" s="17"/>
      <c r="AA300" s="17"/>
      <c r="AB300" s="17"/>
      <c r="AC300" s="17"/>
      <c r="AD300" s="17"/>
      <c r="AE300" s="17"/>
    </row>
    <row r="301" spans="1:31" ht="14.25" customHeight="1">
      <c r="A301" s="18"/>
      <c r="B301" s="18"/>
      <c r="C301" s="18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9"/>
      <c r="X301" s="17"/>
      <c r="Y301" s="17"/>
      <c r="Z301" s="17"/>
      <c r="AA301" s="17"/>
      <c r="AB301" s="17"/>
      <c r="AC301" s="17"/>
      <c r="AD301" s="17"/>
      <c r="AE301" s="17"/>
    </row>
    <row r="302" spans="1:31" ht="14.25" customHeight="1">
      <c r="A302" s="18"/>
      <c r="B302" s="18"/>
      <c r="C302" s="18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9"/>
      <c r="X302" s="17"/>
      <c r="Y302" s="17"/>
      <c r="Z302" s="17"/>
      <c r="AA302" s="17"/>
      <c r="AB302" s="17"/>
      <c r="AC302" s="17"/>
      <c r="AD302" s="17"/>
      <c r="AE302" s="17"/>
    </row>
    <row r="303" spans="1:31" ht="14.25" customHeight="1">
      <c r="A303" s="18"/>
      <c r="B303" s="18"/>
      <c r="C303" s="18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9"/>
      <c r="X303" s="17"/>
      <c r="Y303" s="17"/>
      <c r="Z303" s="17"/>
      <c r="AA303" s="17"/>
      <c r="AB303" s="17"/>
      <c r="AC303" s="17"/>
      <c r="AD303" s="17"/>
      <c r="AE303" s="17"/>
    </row>
    <row r="304" spans="1:31" ht="14.25" customHeight="1">
      <c r="A304" s="18"/>
      <c r="B304" s="18"/>
      <c r="C304" s="18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9"/>
      <c r="X304" s="17"/>
      <c r="Y304" s="17"/>
      <c r="Z304" s="17"/>
      <c r="AA304" s="17"/>
      <c r="AB304" s="17"/>
      <c r="AC304" s="17"/>
      <c r="AD304" s="17"/>
      <c r="AE304" s="17"/>
    </row>
    <row r="305" spans="1:31" ht="14.25" customHeight="1">
      <c r="A305" s="18"/>
      <c r="B305" s="18"/>
      <c r="C305" s="18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9"/>
      <c r="X305" s="17"/>
      <c r="Y305" s="17"/>
      <c r="Z305" s="17"/>
      <c r="AA305" s="17"/>
      <c r="AB305" s="17"/>
      <c r="AC305" s="17"/>
      <c r="AD305" s="17"/>
      <c r="AE305" s="17"/>
    </row>
    <row r="306" spans="1:31" ht="14.25" customHeight="1">
      <c r="A306" s="18"/>
      <c r="B306" s="18"/>
      <c r="C306" s="18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9"/>
      <c r="X306" s="17"/>
      <c r="Y306" s="17"/>
      <c r="Z306" s="17"/>
      <c r="AA306" s="17"/>
      <c r="AB306" s="17"/>
      <c r="AC306" s="17"/>
      <c r="AD306" s="17"/>
      <c r="AE306" s="17"/>
    </row>
    <row r="307" spans="1:31" ht="14.25" customHeight="1">
      <c r="A307" s="18"/>
      <c r="B307" s="18"/>
      <c r="C307" s="18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9"/>
      <c r="X307" s="17"/>
      <c r="Y307" s="17"/>
      <c r="Z307" s="17"/>
      <c r="AA307" s="17"/>
      <c r="AB307" s="17"/>
      <c r="AC307" s="17"/>
      <c r="AD307" s="17"/>
      <c r="AE307" s="17"/>
    </row>
    <row r="308" spans="1:31" ht="14.25" customHeight="1">
      <c r="A308" s="18"/>
      <c r="B308" s="18"/>
      <c r="C308" s="18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9"/>
      <c r="X308" s="17"/>
      <c r="Y308" s="17"/>
      <c r="Z308" s="17"/>
      <c r="AA308" s="17"/>
      <c r="AB308" s="17"/>
      <c r="AC308" s="17"/>
      <c r="AD308" s="17"/>
      <c r="AE308" s="17"/>
    </row>
    <row r="309" spans="1:31" ht="14.25" customHeight="1">
      <c r="A309" s="18"/>
      <c r="B309" s="18"/>
      <c r="C309" s="18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9"/>
      <c r="X309" s="17"/>
      <c r="Y309" s="17"/>
      <c r="Z309" s="17"/>
      <c r="AA309" s="17"/>
      <c r="AB309" s="17"/>
      <c r="AC309" s="17"/>
      <c r="AD309" s="17"/>
      <c r="AE309" s="17"/>
    </row>
    <row r="310" spans="1:31" ht="14.25" customHeight="1">
      <c r="A310" s="18"/>
      <c r="B310" s="18"/>
      <c r="C310" s="18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9"/>
      <c r="X310" s="17"/>
      <c r="Y310" s="17"/>
      <c r="Z310" s="17"/>
      <c r="AA310" s="17"/>
      <c r="AB310" s="17"/>
      <c r="AC310" s="17"/>
      <c r="AD310" s="17"/>
      <c r="AE310" s="17"/>
    </row>
    <row r="311" spans="1:31" ht="14.25" customHeight="1">
      <c r="A311" s="18"/>
      <c r="B311" s="18"/>
      <c r="C311" s="18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9"/>
      <c r="X311" s="17"/>
      <c r="Y311" s="17"/>
      <c r="Z311" s="17"/>
      <c r="AA311" s="17"/>
      <c r="AB311" s="17"/>
      <c r="AC311" s="17"/>
      <c r="AD311" s="17"/>
      <c r="AE311" s="17"/>
    </row>
    <row r="312" spans="1:31" ht="14.25" customHeight="1">
      <c r="A312" s="18"/>
      <c r="B312" s="18"/>
      <c r="C312" s="18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9"/>
      <c r="X312" s="17"/>
      <c r="Y312" s="17"/>
      <c r="Z312" s="17"/>
      <c r="AA312" s="17"/>
      <c r="AB312" s="17"/>
      <c r="AC312" s="17"/>
      <c r="AD312" s="17"/>
      <c r="AE312" s="17"/>
    </row>
  </sheetData>
  <printOptions gridLines="1"/>
  <pageMargins left="0.25" right="0.21" top="0.55" bottom="0.1968503937007874" header="0.11811023622047245" footer="0.15748031496062992"/>
  <pageSetup fitToHeight="1" fitToWidth="1" horizontalDpi="600" verticalDpi="600" orientation="portrait" paperSize="8" scale="79" r:id="rId1"/>
  <headerFooter alignWithMargins="0">
    <oddHeader>&amp;C&amp;"Arial CE,Félkövér"&amp;12Balatongyörök Község Önkormányzata 2014. évi költségvetése  
kormányzati funkciónként  &amp;R&amp;"Arial CE,Félkövér dőlt"
9.2 sz.melléklet a 2/2014 .(II.21.)önkormányzati rendelethez&amp;"Arial CE,Normál"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Balatongyörök</dc:creator>
  <cp:keywords/>
  <dc:description/>
  <cp:lastModifiedBy>Önkormányzat</cp:lastModifiedBy>
  <cp:lastPrinted>2014-02-18T14:44:09Z</cp:lastPrinted>
  <dcterms:created xsi:type="dcterms:W3CDTF">2000-11-23T10:28:47Z</dcterms:created>
  <dcterms:modified xsi:type="dcterms:W3CDTF">2014-02-19T09:47:57Z</dcterms:modified>
  <cp:category/>
  <cp:version/>
  <cp:contentType/>
  <cp:contentStatus/>
</cp:coreProperties>
</file>