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sákány\Rendeletek 2019\"/>
    </mc:Choice>
  </mc:AlternateContent>
  <xr:revisionPtr revIDLastSave="0" documentId="8_{5B775808-1403-473F-B97F-AAF0255266D3}" xr6:coauthVersionLast="40" xr6:coauthVersionMax="40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M20" i="6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K13" i="6"/>
  <c r="J13" i="6"/>
  <c r="I13" i="6"/>
  <c r="H13" i="6"/>
  <c r="G13" i="6"/>
  <c r="F13" i="6"/>
  <c r="E13" i="6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M26" i="6" l="1"/>
  <c r="N12" i="6"/>
  <c r="N11" i="6"/>
  <c r="E18" i="6"/>
  <c r="I18" i="6"/>
  <c r="M18" i="6"/>
  <c r="N10" i="6"/>
  <c r="N18" i="6" l="1"/>
  <c r="F6" i="5"/>
  <c r="F10" i="5" s="1"/>
  <c r="E6" i="5"/>
  <c r="D6" i="5" l="1"/>
  <c r="D10" i="5" s="1"/>
  <c r="E10" i="5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<sst xmlns="http://schemas.openxmlformats.org/spreadsheetml/2006/main" count="662" uniqueCount="568">
  <si>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</si>
  <si>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</si>
  <si>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</si>
  <si>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</si>
  <si>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</si>
  <si>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</si>
  <si>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</si>
  <si>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</si>
  <si>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</si>
  <si>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</si>
  <si>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</si>
  <si>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</si>
  <si>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</si>
  <si>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</si>
  <si>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</si>
  <si>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</si>
  <si>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</si>
  <si>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</si>
  <si>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</si>
  <si>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</si>
  <si>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</si>
  <si>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</si>
  <si>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</si>
  <si>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</si>
  <si>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</si>
  <si>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</si>
  <si>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</si>
  <si>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</si>
  <si>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</si>
  <si>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</si>
  <si>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</si>
  <si>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</si>
  <si>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</si>
  <si>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</si>
  <si>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</si>
  <si>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</si>
  <si>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</si>
  <si>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</si>
  <si>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</si>
  <si>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</si>
  <si>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</si>
  <si>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</si>
  <si>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</si>
  <si>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</si>
  <si>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</si>
  <si>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</si>
  <si>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</si>
  <si>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</si>
  <si>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</si>
  <si>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</si>
  <si>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</si>
  <si>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</si>
  <si>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</si>
  <si>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</si>
  <si>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</si>
  <si>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</si>
  <si>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</si>
  <si>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</si>
  <si>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</si>
  <si>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</si>
  <si>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</si>
  <si>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</si>
  <si>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</si>
  <si>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</si>
  <si>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</si>
  <si>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</si>
  <si>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</si>
  <si>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</si>
  <si>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</si>
  <si>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</si>
  <si>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</si>
  <si>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</si>
  <si>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</si>
  <si>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</si>
  <si>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</si>
  <si>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</si>
  <si>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</si>
  <si>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</si>
  <si>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</si>
  <si>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</si>
  <si>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</si>
  <si>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</si>
  <si>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</si>
  <si>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</si>
  <si>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</si>
  <si>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</si>
  <si>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</si>
  <si>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</si>
  <si>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</si>
  <si>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</si>
  <si>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</si>
  <si>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</si>
  <si>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</si>
  <si>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</si>
  <si>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</si>
  <si>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</si>
  <si>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</si>
  <si>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</si>
  <si>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</si>
  <si>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</si>
  <si>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</si>
  <si>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</si>
  <si>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</si>
  <si>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</si>
  <si>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</si>
  <si>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</si>
  <si>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</si>
  <si>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</si>
  <si>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</si>
  <si>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</si>
  <si>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</si>
  <si>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</si>
  <si>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</si>
  <si>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</si>
  <si>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</si>
  <si>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</si>
  <si>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</si>
  <si>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</si>
  <si>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</si>
  <si>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</si>
  <si>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</si>
  <si>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</si>
  <si>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</si>
  <si>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</si>
  <si>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</si>
  <si>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</si>
  <si>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</si>
  <si>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</si>
  <si>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</si>
  <si>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</si>
  <si>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</si>
  <si>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</si>
  <si>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</si>
  <si>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</si>
  <si>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</si>
  <si>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</si>
  <si>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</si>
  <si>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</si>
  <si>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</si>
  <si>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</si>
  <si>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</si>
  <si>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</si>
  <si>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</si>
  <si>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</si>
  <si>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</si>
  <si>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</si>
  <si>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</si>
  <si>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</si>
  <si>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</si>
  <si>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</si>
  <si>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</si>
  <si>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</si>
  <si>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</si>
  <si>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</si>
  <si>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</si>
  <si>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</si>
  <si>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</si>
  <si>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</si>
  <si>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</si>
  <si>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</si>
  <si>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</si>
  <si>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</si>
  <si>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</si>
  <si>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</si>
  <si>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</si>
  <si>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</si>
  <si>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</si>
  <si>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</si>
  <si>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</si>
  <si>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</si>
  <si>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</si>
  <si>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</si>
  <si>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</si>
  <si>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</si>
  <si>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</si>
  <si>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</si>
  <si>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</si>
  <si>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</si>
  <si>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</si>
  <si>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</si>
  <si>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</si>
  <si>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</si>
  <si>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</si>
  <si>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</si>
  <si>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</si>
  <si>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</si>
  <si>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</si>
  <si>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</si>
  <si>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</si>
  <si>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</si>
  <si>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</si>
  <si>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</si>
  <si>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</si>
  <si>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</si>
  <si>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</si>
  <si>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</si>
  <si>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</si>
  <si>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</si>
  <si>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</si>
  <si>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</si>
  <si>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</si>
  <si>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</si>
  <si>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</si>
  <si>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</si>
  <si>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</si>
  <si>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</si>
  <si>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</si>
  <si>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</si>
  <si>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</si>
  <si>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</si>
  <si>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</si>
  <si>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</si>
  <si>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</si>
  <si>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</si>
  <si>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</si>
  <si>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</si>
  <si>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</si>
  <si>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</si>
  <si>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</si>
  <si>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</si>
  <si>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</si>
  <si>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</si>
  <si>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</si>
  <si>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</si>
  <si>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</si>
  <si>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</si>
  <si>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</si>
  <si>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</si>
  <si>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</si>
  <si>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</si>
  <si>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</si>
  <si>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</si>
  <si>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</si>
  <si>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</si>
  <si>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</si>
  <si>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</si>
  <si>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</si>
  <si>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</si>
  <si>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</si>
  <si>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</si>
  <si>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</si>
  <si>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</si>
  <si>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</si>
  <si>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</si>
  <si>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</si>
  <si>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</si>
  <si>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</si>
  <si>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</si>
  <si>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</si>
  <si>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</si>
  <si>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</si>
  <si>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</si>
  <si>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</si>
  <si>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</si>
  <si>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</si>
  <si>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</si>
  <si>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</si>
  <si>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</si>
  <si>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</si>
  <si>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</si>
  <si>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</si>
  <si>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</si>
  <si>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</si>
  <si>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</si>
  <si>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</si>
  <si>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</si>
  <si>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</si>
  <si>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</si>
  <si>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</si>
  <si>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</si>
  <si>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</si>
  <si>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</si>
  <si>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</si>
  <si>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</si>
  <si>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</si>
  <si>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</si>
  <si>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</si>
  <si>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</si>
  <si>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</si>
  <si>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</si>
  <si>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</si>
  <si>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</si>
  <si>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</si>
  <si>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</si>
  <si>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</si>
  <si>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</si>
  <si>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</si>
  <si>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</si>
  <si>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</si>
  <si>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</si>
  <si>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</si>
  <si>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</si>
  <si>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</si>
  <si>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</si>
  <si>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</si>
  <si>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</si>
  <si>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</si>
  <si>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</si>
  <si>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</si>
  <si>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</si>
  <si>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</si>
  <si>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</si>
  <si>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</si>
  <si>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</si>
  <si>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</si>
  <si>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</si>
  <si>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</si>
  <si>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</si>
  <si>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</si>
  <si>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</si>
  <si>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</si>
  <si>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</si>
  <si>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</si>
  <si>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</si>
  <si>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</si>
  <si>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</si>
  <si>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</si>
  <si>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</si>
  <si>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</si>
  <si>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</si>
  <si>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</si>
  <si>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</si>
  <si>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</si>
  <si>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</si>
  <si>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</si>
  <si>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</si>
  <si>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</si>
  <si>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</si>
  <si>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</si>
  <si>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</si>
  <si>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</si>
  <si>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</si>
  <si>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</si>
  <si>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</si>
  <si>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</si>
  <si>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</si>
  <si>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</si>
  <si>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</si>
  <si>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</si>
  <si>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</si>
  <si>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</si>
  <si>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</si>
  <si>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</si>
  <si>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</si>
  <si>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</si>
  <si>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</si>
  <si>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</si>
  <si>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</si>
  <si>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</si>
  <si>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</si>
  <si>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</si>
  <si>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</si>
  <si>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</si>
  <si>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</si>
  <si>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</si>
  <si>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</si>
  <si>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</si>
  <si>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</si>
  <si>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</si>
  <si>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</si>
  <si>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</si>
  <si>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</si>
  <si>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</si>
  <si>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</si>
  <si>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</si>
  <si>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</si>
  <si>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</si>
  <si>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</si>
  <si>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</si>
  <si>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</si>
  <si>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</si>
  <si>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</si>
  <si>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</si>
  <si>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</si>
  <si>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</si>
  <si>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</si>
  <si>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</si>
  <si>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</si>
  <si>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</si>
  <si>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</si>
  <si>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</si>
  <si>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</si>
  <si>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</si>
  <si>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</si>
  <si>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</si>
  <si>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</si>
  <si>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</si>
  <si>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</si>
  <si>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</si>
  <si>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</si>
  <si>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</si>
  <si>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</si>
  <si>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</si>
  <si>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</si>
  <si>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</si>
  <si>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</si>
  <si>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</si>
  <si>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</si>
  <si>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</si>
  <si>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</si>
  <si>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</si>
  <si>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</si>
  <si>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</si>
  <si>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</si>
  <si>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</si>
  <si>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</si>
  <si>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</si>
  <si>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</si>
  <si>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</si>
  <si>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</si>
  <si>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</si>
  <si>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</si>
  <si>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</si>
  <si>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</si>
  <si>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</si>
  <si>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</si>
  <si>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</si>
  <si>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</si>
  <si>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</si>
  <si>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</si>
  <si>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</si>
  <si>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</si>
  <si>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</si>
  <si>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</si>
  <si>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</si>
  <si>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</si>
  <si>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</si>
  <si>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</si>
  <si>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</si>
  <si>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</si>
  <si>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</si>
  <si>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</si>
  <si>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</si>
  <si>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</si>
  <si>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</si>
  <si>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</si>
  <si>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</si>
  <si>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</si>
  <si>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</si>
  <si>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</si>
  <si>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</si>
  <si>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</si>
  <si>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</si>
  <si>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</si>
  <si>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</si>
  <si>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</si>
  <si>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</si>
  <si>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</si>
  <si>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</si>
  <si>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</si>
  <si>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</si>
  <si>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</si>
  <si>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</si>
  <si>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</si>
  <si>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</si>
  <si>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</si>
  <si>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</si>
  <si>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</si>
  <si>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</si>
  <si>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</si>
  <si>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</si>
  <si>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</si>
  <si>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</si>
  <si>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</si>
  <si>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</si>
  <si>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</si>
  <si>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</si>
  <si>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</si>
  <si>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</si>
  <si>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</si>
  <si>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</si>
  <si>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</si>
  <si>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</si>
  <si>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</si>
  <si>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</si>
  <si>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</si>
  <si>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</si>
  <si>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</si>
  <si>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</si>
  <si>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</si>
  <si>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</si>
  <si>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</si>
  <si>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</si>
  <si>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</si>
  <si>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</si>
  <si>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</si>
  <si>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</si>
  <si>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</si>
  <si>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</si>
  <si>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</si>
  <si>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</si>
  <si>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</si>
  <si>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</si>
  <si>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</si>
  <si>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</si>
  <si>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</si>
  <si>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</si>
  <si>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</si>
  <si>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</si>
  <si>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</si>
  <si>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</si>
  <si>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</si>
  <si>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</si>
  <si>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</si>
  <si>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</si>
  <si>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</si>
  <si>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</si>
  <si>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</si>
  <si>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</si>
  <si>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</si>
  <si>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</si>
  <si>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</si>
  <si>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</si>
  <si>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</si>
  <si>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</si>
  <si>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</si>
  <si>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</si>
  <si>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</si>
  <si>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</si>
  <si>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</si>
  <si>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</si>
  <si>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</si>
  <si>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</si>
  <si>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</si>
  <si>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</si>
  <si>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</si>
  <si>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</si>
  <si>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</si>
  <si>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</si>
  <si>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</si>
  <si>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</si>
  <si>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</si>
  <si>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</si>
  <si>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</si>
  <si>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</si>
  <si>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</si>
  <si>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</si>
  <si>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</si>
  <si>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</si>
  <si>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</si>
  <si>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</si>
  <si>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</si>
  <si>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</si>
  <si>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</si>
  <si>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</si>
  <si>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</si>
  <si>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</si>
  <si>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</si>
  <si>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</si>
  <si>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</si>
  <si>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</si>
  <si>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</si>
  <si>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</si>
  <si>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</si>
  <si>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</si>
  <si>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</si>
  <si>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</si>
  <si>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</si>
  <si>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</si>
  <si>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</si>
  <si>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</si>
  <si>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</si>
  <si>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</si>
  <si>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</si>
  <si>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az 2/2019. (II.14.) önkormányzati rendelethez</t>
  </si>
  <si>
    <t>Könyvtár</t>
  </si>
  <si>
    <t>Falugondnok</t>
  </si>
  <si>
    <t>Közfoglalkoztatás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</si>
</sst>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zoomScaleNormal="100" zoomScaleSheetLayoutView="100" workbookViewId="0">
      <selection activeCell="E97" sqref="E97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8655160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235000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8990160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3732600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180000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3912600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12902760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1889856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6300000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6300000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220000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270000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2600000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980000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2200000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6780000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3200000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14981455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18181455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31531455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5638000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5638000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2111854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2111854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540000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2540000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3000000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810000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3810000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60423925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2/2019. (II.14.)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topLeftCell="A68" zoomScaleNormal="100" workbookViewId="0">
      <selection activeCell="E55" sqref="E5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20325905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9276570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31402475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9079527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40482002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1500000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1300000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300000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1600000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3100000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18000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48000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540000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995988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1601988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1920000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1920000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47103990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2/2019. (II.14.)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topLeftCell="A16" zoomScaleNormal="100" workbookViewId="0">
      <selection activeCell="D16" sqref="D16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1256099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1256099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1256099</v>
      </c>
    </row>
    <row r="33" spans="2:2" x14ac:dyDescent="0.25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2/2019. (II.14.)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topLeftCell="A16" zoomScaleNormal="100" workbookViewId="0">
      <selection activeCell="D17" sqref="D17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16496034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16496034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16496034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16496034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2/2019. (II.14.)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E8" sqref="E8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10</v>
      </c>
      <c r="E6" s="83">
        <f>SUM(E7:E9)</f>
        <v>9</v>
      </c>
      <c r="F6" s="83">
        <f>SUM(F7:F9)</f>
        <v>1</v>
      </c>
    </row>
    <row r="7" spans="1:6" ht="26.25" customHeight="1" x14ac:dyDescent="0.25">
      <c r="B7" s="114" t="s">
        <v>567</v>
      </c>
      <c r="C7" s="115"/>
      <c r="D7" s="84">
        <v>8</v>
      </c>
      <c r="E7" s="84">
        <v>8</v>
      </c>
      <c r="F7" s="84">
        <v>0</v>
      </c>
    </row>
    <row r="8" spans="1:6" ht="26.25" customHeight="1" x14ac:dyDescent="0.25">
      <c r="B8" s="117" t="s">
        <v>565</v>
      </c>
      <c r="C8" s="118"/>
      <c r="D8" s="84">
        <v>1</v>
      </c>
      <c r="E8" s="84">
        <v>0</v>
      </c>
      <c r="F8" s="84">
        <v>1</v>
      </c>
    </row>
    <row r="9" spans="1:6" ht="26.25" customHeight="1" x14ac:dyDescent="0.25">
      <c r="B9" s="114" t="s">
        <v>566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25">
      <c r="B10" s="116" t="s">
        <v>525</v>
      </c>
      <c r="C10" s="116"/>
      <c r="D10" s="85">
        <f>SUM(D6)</f>
        <v>10</v>
      </c>
      <c r="E10" s="85">
        <f t="shared" ref="E10:F10" si="0">SUM(E6)</f>
        <v>9</v>
      </c>
      <c r="F10" s="85">
        <f t="shared" si="0"/>
        <v>1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2/2019. (II.14.)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workbookViewId="0">
      <selection activeCell="M30" sqref="M30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3" t="s">
        <v>526</v>
      </c>
      <c r="P1" s="124" t="s">
        <v>527</v>
      </c>
      <c r="Q1" s="124"/>
    </row>
    <row r="2" spans="1:21" ht="12.75" x14ac:dyDescent="0.2">
      <c r="O2" s="123"/>
      <c r="P2" s="124"/>
      <c r="Q2" s="124"/>
    </row>
    <row r="3" spans="1:21" ht="12.75" x14ac:dyDescent="0.2">
      <c r="A3" s="125" t="s">
        <v>528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3"/>
      <c r="P3" s="124"/>
      <c r="Q3" s="124"/>
    </row>
    <row r="4" spans="1:21" ht="12.75" x14ac:dyDescent="0.2">
      <c r="A4" s="125" t="s">
        <v>564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/>
      <c r="P4" s="124"/>
      <c r="Q4" s="124"/>
    </row>
    <row r="5" spans="1:21" ht="12.75" x14ac:dyDescent="0.2">
      <c r="A5" s="126" t="s">
        <v>529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3"/>
      <c r="P5" s="124"/>
      <c r="Q5" s="124"/>
    </row>
    <row r="6" spans="1:21" ht="12.75" x14ac:dyDescent="0.2">
      <c r="O6" s="123"/>
      <c r="P6" s="124"/>
      <c r="Q6" s="124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530</v>
      </c>
      <c r="O7" s="123"/>
      <c r="P7" s="124"/>
      <c r="Q7" s="124"/>
    </row>
    <row r="8" spans="1:21" ht="12.75" x14ac:dyDescent="0.2">
      <c r="A8" s="92" t="s">
        <v>531</v>
      </c>
      <c r="B8" s="92" t="s">
        <v>532</v>
      </c>
      <c r="C8" s="92" t="s">
        <v>533</v>
      </c>
      <c r="D8" s="92" t="s">
        <v>534</v>
      </c>
      <c r="E8" s="92" t="s">
        <v>535</v>
      </c>
      <c r="F8" s="92" t="s">
        <v>536</v>
      </c>
      <c r="G8" s="92" t="s">
        <v>537</v>
      </c>
      <c r="H8" s="92" t="s">
        <v>538</v>
      </c>
      <c r="I8" s="92" t="s">
        <v>539</v>
      </c>
      <c r="J8" s="92" t="s">
        <v>540</v>
      </c>
      <c r="K8" s="92" t="s">
        <v>541</v>
      </c>
      <c r="L8" s="92" t="s">
        <v>542</v>
      </c>
      <c r="M8" s="92" t="s">
        <v>543</v>
      </c>
      <c r="N8" s="93" t="s">
        <v>544</v>
      </c>
    </row>
    <row r="9" spans="1:21" ht="12.75" x14ac:dyDescent="0.2">
      <c r="A9" s="120" t="s">
        <v>545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21" ht="12.75" x14ac:dyDescent="0.2">
      <c r="A10" s="95" t="s">
        <v>546</v>
      </c>
      <c r="B10" s="96">
        <f t="shared" ref="B10:M10" si="0">B30*$O$10</f>
        <v>192238.56</v>
      </c>
      <c r="C10" s="96">
        <f t="shared" si="0"/>
        <v>128159.04000000001</v>
      </c>
      <c r="D10" s="96">
        <f t="shared" si="0"/>
        <v>128159.04000000001</v>
      </c>
      <c r="E10" s="96">
        <f t="shared" si="0"/>
        <v>128159.04000000001</v>
      </c>
      <c r="F10" s="96">
        <f t="shared" si="0"/>
        <v>128159.04000000001</v>
      </c>
      <c r="G10" s="96">
        <f t="shared" si="0"/>
        <v>128159.04000000001</v>
      </c>
      <c r="H10" s="96">
        <f t="shared" si="0"/>
        <v>128159.04000000001</v>
      </c>
      <c r="I10" s="96">
        <f t="shared" si="0"/>
        <v>128159.04000000001</v>
      </c>
      <c r="J10" s="96">
        <f t="shared" si="0"/>
        <v>128159.04000000001</v>
      </c>
      <c r="K10" s="96">
        <f t="shared" si="0"/>
        <v>128159.04000000001</v>
      </c>
      <c r="L10" s="96">
        <f t="shared" si="0"/>
        <v>128159.04000000001</v>
      </c>
      <c r="M10" s="96">
        <f t="shared" si="0"/>
        <v>128159.04000000001</v>
      </c>
      <c r="N10" s="96">
        <f>SUM(B10:M10)</f>
        <v>1601988.0000000002</v>
      </c>
      <c r="O10" s="97">
        <v>1601988</v>
      </c>
    </row>
    <row r="11" spans="1:21" ht="12.75" x14ac:dyDescent="0.2">
      <c r="A11" s="95" t="s">
        <v>547</v>
      </c>
      <c r="B11" s="96">
        <f t="shared" ref="B11:M11" si="1">B30*$O$11</f>
        <v>372000</v>
      </c>
      <c r="C11" s="96">
        <f t="shared" si="1"/>
        <v>248000</v>
      </c>
      <c r="D11" s="96">
        <f t="shared" si="1"/>
        <v>248000</v>
      </c>
      <c r="E11" s="96">
        <f t="shared" si="1"/>
        <v>248000</v>
      </c>
      <c r="F11" s="96">
        <f t="shared" si="1"/>
        <v>248000</v>
      </c>
      <c r="G11" s="96">
        <f t="shared" si="1"/>
        <v>248000</v>
      </c>
      <c r="H11" s="96">
        <f t="shared" si="1"/>
        <v>248000</v>
      </c>
      <c r="I11" s="96">
        <f t="shared" si="1"/>
        <v>248000</v>
      </c>
      <c r="J11" s="96">
        <f t="shared" si="1"/>
        <v>248000</v>
      </c>
      <c r="K11" s="96">
        <f t="shared" si="1"/>
        <v>248000</v>
      </c>
      <c r="L11" s="96">
        <f t="shared" si="1"/>
        <v>248000</v>
      </c>
      <c r="M11" s="96">
        <f t="shared" si="1"/>
        <v>248000</v>
      </c>
      <c r="N11" s="96">
        <f t="shared" ref="N11:N17" si="2">SUM(B11:M11)</f>
        <v>3100000</v>
      </c>
      <c r="O11" s="97">
        <v>3100000</v>
      </c>
    </row>
    <row r="12" spans="1:21" ht="25.5" x14ac:dyDescent="0.2">
      <c r="A12" s="98" t="s">
        <v>548</v>
      </c>
      <c r="B12" s="96">
        <f t="shared" ref="B12:M12" si="3">B30*$O$12</f>
        <v>1089543.24</v>
      </c>
      <c r="C12" s="96">
        <f t="shared" si="3"/>
        <v>726362.16</v>
      </c>
      <c r="D12" s="96">
        <f t="shared" si="3"/>
        <v>726362.16</v>
      </c>
      <c r="E12" s="96">
        <f t="shared" si="3"/>
        <v>726362.16</v>
      </c>
      <c r="F12" s="96">
        <f t="shared" si="3"/>
        <v>726362.16</v>
      </c>
      <c r="G12" s="96">
        <f t="shared" si="3"/>
        <v>726362.16</v>
      </c>
      <c r="H12" s="96">
        <f t="shared" si="3"/>
        <v>726362.16</v>
      </c>
      <c r="I12" s="96">
        <f t="shared" si="3"/>
        <v>726362.16</v>
      </c>
      <c r="J12" s="96">
        <f t="shared" si="3"/>
        <v>726362.16</v>
      </c>
      <c r="K12" s="96">
        <f t="shared" si="3"/>
        <v>726362.16</v>
      </c>
      <c r="L12" s="96">
        <f t="shared" si="3"/>
        <v>726362.16</v>
      </c>
      <c r="M12" s="96">
        <f t="shared" si="3"/>
        <v>726362.16</v>
      </c>
      <c r="N12" s="96">
        <f t="shared" si="2"/>
        <v>9079527</v>
      </c>
      <c r="O12" s="97">
        <v>9079527</v>
      </c>
    </row>
    <row r="13" spans="1:21" ht="25.5" x14ac:dyDescent="0.2">
      <c r="A13" s="98" t="s">
        <v>549</v>
      </c>
      <c r="B13" s="96">
        <f t="shared" ref="B13:M13" si="4">B30*$O$13</f>
        <v>3768297</v>
      </c>
      <c r="C13" s="96">
        <f t="shared" si="4"/>
        <v>2512198</v>
      </c>
      <c r="D13" s="96">
        <f t="shared" si="4"/>
        <v>2512198</v>
      </c>
      <c r="E13" s="96">
        <f t="shared" si="4"/>
        <v>2512198</v>
      </c>
      <c r="F13" s="96">
        <f t="shared" si="4"/>
        <v>2512198</v>
      </c>
      <c r="G13" s="96">
        <f t="shared" si="4"/>
        <v>2512198</v>
      </c>
      <c r="H13" s="96">
        <f t="shared" si="4"/>
        <v>2512198</v>
      </c>
      <c r="I13" s="96">
        <f t="shared" si="4"/>
        <v>2512198</v>
      </c>
      <c r="J13" s="96">
        <f t="shared" si="4"/>
        <v>2512198</v>
      </c>
      <c r="K13" s="96">
        <f t="shared" si="4"/>
        <v>2512198</v>
      </c>
      <c r="L13" s="96">
        <f t="shared" si="4"/>
        <v>2512198</v>
      </c>
      <c r="M13" s="96">
        <f t="shared" si="4"/>
        <v>2512198</v>
      </c>
      <c r="N13" s="96">
        <f t="shared" si="2"/>
        <v>31402475</v>
      </c>
      <c r="O13" s="97">
        <v>31402475</v>
      </c>
    </row>
    <row r="14" spans="1:21" ht="25.5" x14ac:dyDescent="0.2">
      <c r="A14" s="98" t="s">
        <v>550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551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552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9" t="s">
        <v>553</v>
      </c>
      <c r="Q16" s="119"/>
      <c r="R16" s="119"/>
      <c r="S16" s="119"/>
      <c r="T16" s="119"/>
      <c r="U16" s="119"/>
    </row>
    <row r="17" spans="1:21" ht="25.5" x14ac:dyDescent="0.2">
      <c r="A17" s="98" t="s">
        <v>554</v>
      </c>
      <c r="B17" s="96">
        <f t="shared" ref="B17:M17" si="7">B30*$O$17</f>
        <v>1979524.0799999998</v>
      </c>
      <c r="C17" s="96">
        <f t="shared" si="7"/>
        <v>1319682.72</v>
      </c>
      <c r="D17" s="96">
        <f t="shared" si="7"/>
        <v>1319682.72</v>
      </c>
      <c r="E17" s="96">
        <f t="shared" si="7"/>
        <v>1319682.72</v>
      </c>
      <c r="F17" s="96">
        <f t="shared" si="7"/>
        <v>1319682.72</v>
      </c>
      <c r="G17" s="96">
        <f t="shared" si="7"/>
        <v>1319682.72</v>
      </c>
      <c r="H17" s="96">
        <f t="shared" si="7"/>
        <v>1319682.72</v>
      </c>
      <c r="I17" s="96">
        <f t="shared" si="7"/>
        <v>1319682.72</v>
      </c>
      <c r="J17" s="96">
        <f t="shared" si="7"/>
        <v>1319682.72</v>
      </c>
      <c r="K17" s="96">
        <f t="shared" si="7"/>
        <v>1319682.72</v>
      </c>
      <c r="L17" s="96">
        <f t="shared" si="7"/>
        <v>1319682.72</v>
      </c>
      <c r="M17" s="96">
        <f t="shared" si="7"/>
        <v>1319682.72</v>
      </c>
      <c r="N17" s="96">
        <f t="shared" si="2"/>
        <v>16496034.000000004</v>
      </c>
      <c r="O17" s="99">
        <v>16496034</v>
      </c>
    </row>
    <row r="18" spans="1:21" ht="12.75" x14ac:dyDescent="0.2">
      <c r="A18" s="100" t="s">
        <v>555</v>
      </c>
      <c r="B18" s="96">
        <f>SUM(B10:B17)</f>
        <v>7401602.8799999999</v>
      </c>
      <c r="C18" s="96">
        <f t="shared" ref="C18:M18" si="8">SUM(C10:C17)</f>
        <v>4934401.92</v>
      </c>
      <c r="D18" s="96">
        <f t="shared" si="8"/>
        <v>4934401.92</v>
      </c>
      <c r="E18" s="96">
        <f t="shared" si="8"/>
        <v>4934401.92</v>
      </c>
      <c r="F18" s="96">
        <f t="shared" si="8"/>
        <v>4934401.92</v>
      </c>
      <c r="G18" s="96">
        <f t="shared" si="8"/>
        <v>4934401.92</v>
      </c>
      <c r="H18" s="96">
        <f t="shared" si="8"/>
        <v>4934401.92</v>
      </c>
      <c r="I18" s="96">
        <f t="shared" si="8"/>
        <v>4934401.92</v>
      </c>
      <c r="J18" s="96">
        <f t="shared" si="8"/>
        <v>4934401.92</v>
      </c>
      <c r="K18" s="96">
        <f t="shared" si="8"/>
        <v>4934401.92</v>
      </c>
      <c r="L18" s="96">
        <f t="shared" si="8"/>
        <v>4934401.92</v>
      </c>
      <c r="M18" s="96">
        <f t="shared" si="8"/>
        <v>4934401.92</v>
      </c>
      <c r="N18" s="101">
        <f>SUM(B18:M18)</f>
        <v>61680024.000000015</v>
      </c>
      <c r="O18" s="99">
        <f>SUM(O10:O17)</f>
        <v>61680024</v>
      </c>
    </row>
    <row r="19" spans="1:21" ht="12.75" x14ac:dyDescent="0.2">
      <c r="A19" s="120" t="s">
        <v>556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21" ht="12.75" x14ac:dyDescent="0.2">
      <c r="A20" s="95" t="s">
        <v>557</v>
      </c>
      <c r="B20" s="96">
        <f t="shared" ref="B20:M20" si="9">B30*$O$20</f>
        <v>6639602.8799999999</v>
      </c>
      <c r="C20" s="96">
        <f t="shared" si="9"/>
        <v>4426401.92</v>
      </c>
      <c r="D20" s="96">
        <f t="shared" si="9"/>
        <v>4426401.92</v>
      </c>
      <c r="E20" s="96">
        <f t="shared" si="9"/>
        <v>4426401.92</v>
      </c>
      <c r="F20" s="96">
        <f t="shared" si="9"/>
        <v>4426401.92</v>
      </c>
      <c r="G20" s="96">
        <f t="shared" si="9"/>
        <v>4426401.92</v>
      </c>
      <c r="H20" s="96">
        <f t="shared" si="9"/>
        <v>4426401.92</v>
      </c>
      <c r="I20" s="96">
        <f t="shared" si="9"/>
        <v>4426401.92</v>
      </c>
      <c r="J20" s="96">
        <f t="shared" si="9"/>
        <v>4426401.92</v>
      </c>
      <c r="K20" s="96">
        <f t="shared" si="9"/>
        <v>4426401.92</v>
      </c>
      <c r="L20" s="96">
        <f t="shared" si="9"/>
        <v>4426401.92</v>
      </c>
      <c r="M20" s="96">
        <f t="shared" si="9"/>
        <v>4426401.92</v>
      </c>
      <c r="N20" s="96">
        <v>55330024</v>
      </c>
      <c r="O20" s="99">
        <v>55330024</v>
      </c>
    </row>
    <row r="21" spans="1:21" ht="12.75" x14ac:dyDescent="0.2">
      <c r="A21" s="95" t="s">
        <v>558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3810000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3810000</v>
      </c>
      <c r="O21" s="99">
        <v>3810000</v>
      </c>
      <c r="P21" s="119" t="s">
        <v>553</v>
      </c>
      <c r="Q21" s="119"/>
      <c r="R21" s="119"/>
      <c r="S21" s="119"/>
      <c r="T21" s="119"/>
      <c r="U21" s="119"/>
    </row>
    <row r="22" spans="1:21" ht="12.75" x14ac:dyDescent="0.2">
      <c r="A22" s="95" t="s">
        <v>559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2540000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2540000</v>
      </c>
      <c r="O22" s="99">
        <v>2540000</v>
      </c>
      <c r="P22" s="119" t="s">
        <v>553</v>
      </c>
      <c r="Q22" s="119"/>
      <c r="R22" s="119"/>
      <c r="S22" s="119"/>
      <c r="T22" s="119"/>
      <c r="U22" s="119"/>
    </row>
    <row r="23" spans="1:21" ht="12.75" x14ac:dyDescent="0.2">
      <c r="A23" s="95" t="s">
        <v>560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561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562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563</v>
      </c>
      <c r="B26" s="96">
        <f>SUM(B20:B25)</f>
        <v>6639602.8799999999</v>
      </c>
      <c r="C26" s="96">
        <f t="shared" ref="C26:M26" si="13">SUM(C20:C24)</f>
        <v>4426401.92</v>
      </c>
      <c r="D26" s="96">
        <f t="shared" si="13"/>
        <v>4426401.92</v>
      </c>
      <c r="E26" s="96">
        <f>SUM(E20:E25)</f>
        <v>4426401.92</v>
      </c>
      <c r="F26" s="96">
        <f t="shared" si="13"/>
        <v>4426401.92</v>
      </c>
      <c r="G26" s="96">
        <f t="shared" si="13"/>
        <v>4426401.92</v>
      </c>
      <c r="H26" s="96">
        <f t="shared" si="13"/>
        <v>10776401.92</v>
      </c>
      <c r="I26" s="96">
        <f t="shared" si="13"/>
        <v>4426401.92</v>
      </c>
      <c r="J26" s="96">
        <f t="shared" si="13"/>
        <v>4426401.92</v>
      </c>
      <c r="K26" s="96">
        <f t="shared" si="13"/>
        <v>4426401.92</v>
      </c>
      <c r="L26" s="96">
        <f t="shared" si="13"/>
        <v>4426401.92</v>
      </c>
      <c r="M26" s="96">
        <f t="shared" si="13"/>
        <v>4426401.92</v>
      </c>
      <c r="N26" s="101">
        <f>SUM(N19:N25)</f>
        <v>61680024</v>
      </c>
      <c r="O26" s="97">
        <f>SUM(O20:O25)</f>
        <v>61680024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2019-02-08T10:22:31Z</cp:lastPrinted>
  <dcterms:created xsi:type="dcterms:W3CDTF">2019-02-06T16:32:14Z</dcterms:created>
  <dcterms:modified xsi:type="dcterms:W3CDTF">2019-03-04T12:07:28Z</dcterms:modified>
</cp:coreProperties>
</file>