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TITKARSAG\2017. évi zárszámadás\Elfogadott rendelet\"/>
    </mc:Choice>
  </mc:AlternateContent>
  <bookViews>
    <workbookView xWindow="0" yWindow="0" windowWidth="20490" windowHeight="7755"/>
  </bookViews>
  <sheets>
    <sheet name="Vagyonmérleg 2017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4" i="1" l="1"/>
  <c r="F35" i="1"/>
  <c r="E35" i="1"/>
  <c r="E44" i="1" s="1"/>
  <c r="E31" i="1"/>
  <c r="F28" i="1"/>
  <c r="E28" i="1"/>
  <c r="F24" i="1"/>
  <c r="E24" i="1"/>
  <c r="K19" i="1"/>
  <c r="J19" i="1"/>
  <c r="F19" i="1"/>
  <c r="E19" i="1"/>
  <c r="F13" i="1"/>
  <c r="E13" i="1"/>
  <c r="K11" i="1"/>
  <c r="K44" i="1" s="1"/>
  <c r="J11" i="1"/>
  <c r="F11" i="1"/>
  <c r="F44" i="1" s="1"/>
  <c r="E11" i="1"/>
</calcChain>
</file>

<file path=xl/sharedStrings.xml><?xml version="1.0" encoding="utf-8"?>
<sst xmlns="http://schemas.openxmlformats.org/spreadsheetml/2006/main" count="94" uniqueCount="92">
  <si>
    <t>Miskolc Megyei Jogú Város Önkormányzata</t>
  </si>
  <si>
    <t>2017. évi VAGYONMÉRLEGE</t>
  </si>
  <si>
    <t>Ft-ban</t>
  </si>
  <si>
    <t>A</t>
  </si>
  <si>
    <t>B</t>
  </si>
  <si>
    <t>D</t>
  </si>
  <si>
    <t>E</t>
  </si>
  <si>
    <t>F</t>
  </si>
  <si>
    <t>H</t>
  </si>
  <si>
    <t xml:space="preserve">E S Z K Ö Z Ö K </t>
  </si>
  <si>
    <t>F O R R Á S O K</t>
  </si>
  <si>
    <t>Megnevezés</t>
  </si>
  <si>
    <t>Előző év
záró</t>
  </si>
  <si>
    <t>Tárgyév
záró</t>
  </si>
  <si>
    <t>Előző évzáró</t>
  </si>
  <si>
    <t>A/</t>
  </si>
  <si>
    <t>NEMZETI VAGYONBA TARTOZÓ BEFEKTETETT ESZKÖZÖK</t>
  </si>
  <si>
    <t>G/</t>
  </si>
  <si>
    <t xml:space="preserve">SAJÁT TŐKE </t>
  </si>
  <si>
    <t>A/I</t>
  </si>
  <si>
    <t xml:space="preserve">Immateriális javak </t>
  </si>
  <si>
    <t>G/I</t>
  </si>
  <si>
    <t>Nemzeti vagyon induláskori értéke</t>
  </si>
  <si>
    <t>A/II</t>
  </si>
  <si>
    <t xml:space="preserve">Tárgyi eszközök </t>
  </si>
  <si>
    <t>G/II</t>
  </si>
  <si>
    <t>Nemzeti vagyon változásai</t>
  </si>
  <si>
    <t>A/II/1 Ingatlanok és kapcsolódó vagyoni ért. jogok</t>
  </si>
  <si>
    <t>G/III</t>
  </si>
  <si>
    <t>Egyéb eszközök induláskori értéke és változásai</t>
  </si>
  <si>
    <t>A/II/2 Gépek, berendezések, felszerelések, járművek</t>
  </si>
  <si>
    <t>G/IV</t>
  </si>
  <si>
    <t>Felhalmozott eredmény</t>
  </si>
  <si>
    <t>A/II/3 Tenyészállatok</t>
  </si>
  <si>
    <t>G/V</t>
  </si>
  <si>
    <t>Eszközök értékhelyesbítésének forrása</t>
  </si>
  <si>
    <t>A/II/4 Beruházások, felújítások</t>
  </si>
  <si>
    <t>G/VI</t>
  </si>
  <si>
    <t>Mérleg szerinti eredmény</t>
  </si>
  <si>
    <t>A/II/5 Tárgyi eszközök értékhelyesbítése</t>
  </si>
  <si>
    <t>A/III</t>
  </si>
  <si>
    <t>Befektetett pénzügyi eszközök</t>
  </si>
  <si>
    <t>H/</t>
  </si>
  <si>
    <t xml:space="preserve">KÖTELEZETTSÉGEK </t>
  </si>
  <si>
    <t>A/III/1 Tartós részesedések</t>
  </si>
  <si>
    <t>H/I</t>
  </si>
  <si>
    <t>Költségvetési évben esedékes kötelezettségek</t>
  </si>
  <si>
    <t>A/III/2 Tartós hitelviszonyt megtestesítő értékpapír</t>
  </si>
  <si>
    <t>H/II</t>
  </si>
  <si>
    <t>Költségvetési évet követően esedékes kötelezettségek</t>
  </si>
  <si>
    <t>A/IV</t>
  </si>
  <si>
    <t>Koncesszióba, vagyonkezelésbe adott eszközök</t>
  </si>
  <si>
    <t>H/III</t>
  </si>
  <si>
    <t>Kötelezettség jellegű sajátos elszámolások</t>
  </si>
  <si>
    <t>B/</t>
  </si>
  <si>
    <t xml:space="preserve">NEMZETI VAGYONBA TARTOZÓ FORGÓESZKÖZÖK </t>
  </si>
  <si>
    <t>I/</t>
  </si>
  <si>
    <t>B/I</t>
  </si>
  <si>
    <t xml:space="preserve">Készletek </t>
  </si>
  <si>
    <t>B/II</t>
  </si>
  <si>
    <t>Értékpapírok</t>
  </si>
  <si>
    <t>J/</t>
  </si>
  <si>
    <t>PASSZÍV IDŐBELI ELHATÁROLÁSOK</t>
  </si>
  <si>
    <t xml:space="preserve"> </t>
  </si>
  <si>
    <t>C/</t>
  </si>
  <si>
    <t>PÉNZESZKÖZÖK</t>
  </si>
  <si>
    <t>C/I</t>
  </si>
  <si>
    <t>Hosszú lejáratú betétek</t>
  </si>
  <si>
    <t>C/II</t>
  </si>
  <si>
    <t>Pénztárak, csekkek, betétkönyvek</t>
  </si>
  <si>
    <t>C/III</t>
  </si>
  <si>
    <t>Forintszámlák</t>
  </si>
  <si>
    <t>C/IV</t>
  </si>
  <si>
    <t>Devizaszámlák</t>
  </si>
  <si>
    <t>C/V</t>
  </si>
  <si>
    <t>Idegen pénzeszközök</t>
  </si>
  <si>
    <t>D/</t>
  </si>
  <si>
    <t>KÖVETELÉSEK</t>
  </si>
  <si>
    <t>D/I</t>
  </si>
  <si>
    <t>Költségvetési évben esedékes követelések</t>
  </si>
  <si>
    <t>D/II</t>
  </si>
  <si>
    <t>Költségvetési évet követően esedékes követelések</t>
  </si>
  <si>
    <t>D/III</t>
  </si>
  <si>
    <t>Követelés jellegű sajátos elszámolások</t>
  </si>
  <si>
    <t>E/</t>
  </si>
  <si>
    <t>EGYÉB SAJÁTOS ESZKÖZOLDALI ELSZÁMOLÁSOK</t>
  </si>
  <si>
    <t>F/</t>
  </si>
  <si>
    <t>AKTÍV IDŐBELI ELHATÁROLÁSOK</t>
  </si>
  <si>
    <t xml:space="preserve"> ESZKÖZÖK ÖSSZESEN</t>
  </si>
  <si>
    <t>FORRÁSOK ÖSSZESEN</t>
  </si>
  <si>
    <t>KINCSTÁRI SZÁMLAVEZETÉSSEL KAPCSOLATOS ELSZÁMOLÁSOK</t>
  </si>
  <si>
    <t>8.1. melléklet Az Önkormányzat 2017. évi zárszámadásáról szóló 4/2018. (V.22.)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</si>
</sst>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[Red]\-#,##0\ "/>
  </numFmts>
  <fonts count="12" x14ac:knownFonts="1">
    <font>
      <sz val="10"/>
      <name val="Arial CE"/>
      <family val="2"/>
      <charset val="238"/>
    </font>
    <font>
      <sz val="9"/>
      <color indexed="8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8"/>
      <name val="Arial CE"/>
      <family val="2"/>
      <charset val="238"/>
    </font>
    <font>
      <b/>
      <i/>
      <sz val="12"/>
      <color indexed="8"/>
      <name val="Arial Black"/>
      <family val="2"/>
      <charset val="238"/>
    </font>
    <font>
      <b/>
      <sz val="11"/>
      <color indexed="8"/>
      <name val="Arial CE"/>
      <charset val="238"/>
    </font>
    <font>
      <sz val="10"/>
      <color indexed="8"/>
      <name val="Arial CE"/>
      <charset val="238"/>
    </font>
    <font>
      <b/>
      <sz val="11"/>
      <color indexed="8"/>
      <name val="Arial CE"/>
      <family val="2"/>
      <charset val="238"/>
    </font>
    <font>
      <b/>
      <sz val="10"/>
      <color indexed="8"/>
      <name val="Arial CE"/>
      <charset val="238"/>
    </font>
    <font>
      <b/>
      <i/>
      <sz val="10"/>
      <color indexed="8"/>
      <name val="Arial CE"/>
      <charset val="238"/>
    </font>
    <font>
      <b/>
      <i/>
      <sz val="10"/>
      <color indexed="8"/>
      <name val="Arial CE"/>
      <family val="2"/>
      <charset val="238"/>
    </font>
    <font>
      <i/>
      <sz val="10"/>
      <color indexed="8"/>
      <name val="Arial CE"/>
      <charset val="238"/>
    </font>
  </fonts>
  <fills count="2">
    <fill>
      <patternFill patternType="none"/>
    </fill>
    <fill>
      <patternFill patternType="gray125"/>
    </fill>
  </fills>
  <borders count="78">
    <border>
      <left/>
      <right/>
      <top/>
      <bottom/>
      <diagonal/>
    </border>
    <border>
      <left style="medium">
        <color indexed="18"/>
      </left>
      <right style="medium">
        <color indexed="18"/>
      </right>
      <top style="medium">
        <color indexed="18"/>
      </top>
      <bottom/>
      <diagonal/>
    </border>
    <border>
      <left style="medium">
        <color indexed="18"/>
      </left>
      <right style="thin">
        <color indexed="18"/>
      </right>
      <top style="medium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medium">
        <color indexed="18"/>
      </top>
      <bottom style="thin">
        <color indexed="18"/>
      </bottom>
      <diagonal/>
    </border>
    <border>
      <left style="thin">
        <color indexed="18"/>
      </left>
      <right/>
      <top style="medium">
        <color indexed="18"/>
      </top>
      <bottom style="thin">
        <color indexed="18"/>
      </bottom>
      <diagonal/>
    </border>
    <border>
      <left style="thin">
        <color indexed="18"/>
      </left>
      <right style="medium">
        <color indexed="18"/>
      </right>
      <top style="medium">
        <color indexed="18"/>
      </top>
      <bottom style="thin">
        <color indexed="18"/>
      </bottom>
      <diagonal/>
    </border>
    <border>
      <left/>
      <right style="thin">
        <color indexed="18"/>
      </right>
      <top style="medium">
        <color indexed="18"/>
      </top>
      <bottom style="thin">
        <color indexed="18"/>
      </bottom>
      <diagonal/>
    </border>
    <border>
      <left style="medium">
        <color indexed="18"/>
      </left>
      <right style="medium">
        <color indexed="18"/>
      </right>
      <top/>
      <bottom style="medium">
        <color indexed="18"/>
      </bottom>
      <diagonal/>
    </border>
    <border>
      <left/>
      <right style="medium">
        <color indexed="18"/>
      </right>
      <top/>
      <bottom style="medium">
        <color indexed="18"/>
      </bottom>
      <diagonal/>
    </border>
    <border>
      <left style="medium">
        <color indexed="18"/>
      </left>
      <right style="thin">
        <color indexed="18"/>
      </right>
      <top style="medium">
        <color indexed="18"/>
      </top>
      <bottom/>
      <diagonal/>
    </border>
    <border>
      <left style="thin">
        <color indexed="18"/>
      </left>
      <right style="thin">
        <color indexed="18"/>
      </right>
      <top style="medium">
        <color indexed="18"/>
      </top>
      <bottom/>
      <diagonal/>
    </border>
    <border>
      <left style="medium">
        <color indexed="18"/>
      </left>
      <right style="thin">
        <color indexed="18"/>
      </right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/>
      <bottom style="medium">
        <color indexed="18"/>
      </bottom>
      <diagonal/>
    </border>
    <border>
      <left style="medium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medium">
        <color indexed="18"/>
      </right>
      <top/>
      <bottom/>
      <diagonal/>
    </border>
    <border>
      <left style="medium">
        <color indexed="18"/>
      </left>
      <right style="medium">
        <color indexed="18"/>
      </right>
      <top/>
      <bottom/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64"/>
      </bottom>
      <diagonal/>
    </border>
    <border>
      <left/>
      <right style="medium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/>
      <bottom/>
      <diagonal/>
    </border>
    <border>
      <left style="thin">
        <color indexed="1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medium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/>
      <bottom style="thin">
        <color indexed="1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medium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medium">
        <color indexed="18"/>
      </left>
      <right style="medium">
        <color indexed="18"/>
      </right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/>
      <right style="medium">
        <color indexed="18"/>
      </right>
      <top style="double">
        <color indexed="18"/>
      </top>
      <bottom style="double">
        <color indexed="18"/>
      </bottom>
      <diagonal/>
    </border>
    <border>
      <left style="medium">
        <color indexed="18"/>
      </left>
      <right/>
      <top style="double">
        <color indexed="18"/>
      </top>
      <bottom style="double">
        <color indexed="18"/>
      </bottom>
      <diagonal/>
    </border>
    <border>
      <left style="medium">
        <color indexed="18"/>
      </left>
      <right/>
      <top style="medium">
        <color indexed="18"/>
      </top>
      <bottom/>
      <diagonal/>
    </border>
    <border>
      <left style="medium">
        <color indexed="18"/>
      </left>
      <right/>
      <top/>
      <bottom style="medium">
        <color indexed="18"/>
      </bottom>
      <diagonal/>
    </border>
    <border>
      <left/>
      <right style="medium">
        <color indexed="18"/>
      </right>
      <top/>
      <bottom/>
      <diagonal/>
    </border>
    <border>
      <left style="medium">
        <color indexed="64"/>
      </left>
      <right style="thin">
        <color indexed="18"/>
      </right>
      <top style="medium">
        <color indexed="64"/>
      </top>
      <bottom/>
      <diagonal/>
    </border>
    <border>
      <left style="thin">
        <color indexed="18"/>
      </left>
      <right style="thin">
        <color indexed="18"/>
      </right>
      <top style="medium">
        <color indexed="64"/>
      </top>
      <bottom/>
      <diagonal/>
    </border>
    <border>
      <left style="medium">
        <color indexed="64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/>
      <right style="medium">
        <color indexed="18"/>
      </right>
      <top style="medium">
        <color indexed="18"/>
      </top>
      <bottom style="thin">
        <color indexed="18"/>
      </bottom>
      <diagonal/>
    </border>
    <border>
      <left style="thin">
        <color indexed="18"/>
      </left>
      <right/>
      <top style="medium">
        <color indexed="64"/>
      </top>
      <bottom/>
      <diagonal/>
    </border>
    <border>
      <left style="thin">
        <color indexed="18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18"/>
      </left>
      <right style="thin">
        <color indexed="64"/>
      </right>
      <top style="medium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64"/>
      </right>
      <top style="medium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64"/>
      </right>
      <top style="medium">
        <color indexed="18"/>
      </top>
      <bottom/>
      <diagonal/>
    </border>
    <border>
      <left style="thin">
        <color indexed="18"/>
      </left>
      <right style="thin">
        <color indexed="64"/>
      </right>
      <top/>
      <bottom style="medium">
        <color indexed="18"/>
      </bottom>
      <diagonal/>
    </border>
    <border>
      <left/>
      <right style="medium">
        <color indexed="18"/>
      </right>
      <top style="thin">
        <color indexed="18"/>
      </top>
      <bottom/>
      <diagonal/>
    </border>
    <border>
      <left/>
      <right style="medium">
        <color indexed="18"/>
      </right>
      <top/>
      <bottom style="thin">
        <color indexed="18"/>
      </bottom>
      <diagonal/>
    </border>
    <border>
      <left/>
      <right style="medium">
        <color indexed="18"/>
      </right>
      <top/>
      <bottom style="double">
        <color indexed="18"/>
      </bottom>
      <diagonal/>
    </border>
    <border>
      <left style="thin">
        <color indexed="18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64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64"/>
      </right>
      <top/>
      <bottom style="thin">
        <color indexed="18"/>
      </bottom>
      <diagonal/>
    </border>
    <border>
      <left style="thin">
        <color indexed="18"/>
      </left>
      <right style="thin">
        <color indexed="64"/>
      </right>
      <top/>
      <bottom style="double">
        <color indexed="18"/>
      </bottom>
      <diagonal/>
    </border>
    <border>
      <left/>
      <right style="thin">
        <color indexed="64"/>
      </right>
      <top style="double">
        <color indexed="18"/>
      </top>
      <bottom style="double">
        <color indexed="18"/>
      </bottom>
      <diagonal/>
    </border>
    <border>
      <left/>
      <right style="thin">
        <color indexed="64"/>
      </right>
      <top style="thin">
        <color indexed="18"/>
      </top>
      <bottom style="thin">
        <color indexed="1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thin">
        <color indexed="18"/>
      </top>
      <bottom style="thin">
        <color indexed="18"/>
      </bottom>
      <diagonal/>
    </border>
    <border>
      <left/>
      <right style="medium">
        <color indexed="8"/>
      </right>
      <top style="thin">
        <color indexed="18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double">
        <color indexed="18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64"/>
      </right>
      <top style="thin">
        <color indexed="1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double">
        <color indexed="18"/>
      </bottom>
      <diagonal/>
    </border>
    <border>
      <left style="thin">
        <color indexed="18"/>
      </left>
      <right style="thin">
        <color indexed="64"/>
      </right>
      <top style="double">
        <color indexed="18"/>
      </top>
      <bottom style="double">
        <color indexed="18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right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3" fontId="3" fillId="0" borderId="14" xfId="0" applyNumberFormat="1" applyFont="1" applyFill="1" applyBorder="1" applyAlignment="1">
      <alignment horizontal="right" vertical="center"/>
    </xf>
    <xf numFmtId="2" fontId="3" fillId="0" borderId="2" xfId="0" applyNumberFormat="1" applyFont="1" applyFill="1" applyBorder="1" applyAlignment="1">
      <alignment horizontal="left" vertical="center"/>
    </xf>
    <xf numFmtId="2" fontId="3" fillId="0" borderId="3" xfId="0" applyNumberFormat="1" applyFont="1" applyFill="1" applyBorder="1" applyAlignment="1">
      <alignment horizontal="left" vertical="center"/>
    </xf>
    <xf numFmtId="0" fontId="3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vertical="center"/>
    </xf>
    <xf numFmtId="0" fontId="2" fillId="0" borderId="17" xfId="0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164" fontId="8" fillId="0" borderId="19" xfId="0" applyNumberFormat="1" applyFont="1" applyFill="1" applyBorder="1" applyAlignment="1">
      <alignment vertical="center"/>
    </xf>
    <xf numFmtId="2" fontId="2" fillId="0" borderId="20" xfId="0" applyNumberFormat="1" applyFont="1" applyFill="1" applyBorder="1" applyAlignment="1">
      <alignment horizontal="left" vertical="center"/>
    </xf>
    <xf numFmtId="2" fontId="2" fillId="0" borderId="17" xfId="0" applyNumberFormat="1" applyFont="1" applyFill="1" applyBorder="1" applyAlignment="1">
      <alignment horizontal="left" vertical="center"/>
    </xf>
    <xf numFmtId="0" fontId="2" fillId="0" borderId="21" xfId="0" applyFont="1" applyFill="1" applyBorder="1" applyAlignment="1">
      <alignment vertical="center"/>
    </xf>
    <xf numFmtId="0" fontId="3" fillId="0" borderId="22" xfId="0" applyFont="1" applyFill="1" applyBorder="1" applyAlignment="1">
      <alignment vertical="center"/>
    </xf>
    <xf numFmtId="0" fontId="9" fillId="0" borderId="23" xfId="0" applyFont="1" applyFill="1" applyBorder="1" applyAlignment="1">
      <alignment vertical="center"/>
    </xf>
    <xf numFmtId="0" fontId="10" fillId="0" borderId="24" xfId="0" applyFont="1" applyFill="1" applyBorder="1" applyAlignment="1">
      <alignment vertical="center"/>
    </xf>
    <xf numFmtId="2" fontId="3" fillId="0" borderId="25" xfId="0" applyNumberFormat="1" applyFont="1" applyFill="1" applyBorder="1" applyAlignment="1">
      <alignment horizontal="left" vertical="center"/>
    </xf>
    <xf numFmtId="2" fontId="9" fillId="0" borderId="26" xfId="0" applyNumberFormat="1" applyFont="1" applyFill="1" applyBorder="1" applyAlignment="1">
      <alignment horizontal="left" vertical="center"/>
    </xf>
    <xf numFmtId="0" fontId="9" fillId="0" borderId="27" xfId="0" applyFont="1" applyFill="1" applyBorder="1" applyAlignment="1">
      <alignment vertical="center"/>
    </xf>
    <xf numFmtId="164" fontId="3" fillId="0" borderId="0" xfId="0" applyNumberFormat="1" applyFont="1" applyFill="1" applyAlignment="1">
      <alignment vertical="center"/>
    </xf>
    <xf numFmtId="0" fontId="9" fillId="0" borderId="28" xfId="0" applyFont="1" applyFill="1" applyBorder="1" applyAlignment="1">
      <alignment vertical="center"/>
    </xf>
    <xf numFmtId="2" fontId="3" fillId="0" borderId="13" xfId="0" applyNumberFormat="1" applyFont="1" applyFill="1" applyBorder="1" applyAlignment="1">
      <alignment horizontal="left" vertical="center"/>
    </xf>
    <xf numFmtId="2" fontId="9" fillId="0" borderId="29" xfId="0" applyNumberFormat="1" applyFont="1" applyFill="1" applyBorder="1" applyAlignment="1">
      <alignment horizontal="left" vertical="center"/>
    </xf>
    <xf numFmtId="0" fontId="3" fillId="0" borderId="23" xfId="0" applyFont="1" applyFill="1" applyBorder="1" applyAlignment="1">
      <alignment vertical="center"/>
    </xf>
    <xf numFmtId="0" fontId="3" fillId="0" borderId="28" xfId="0" applyFont="1" applyFill="1" applyBorder="1" applyAlignment="1">
      <alignment vertical="center"/>
    </xf>
    <xf numFmtId="2" fontId="2" fillId="0" borderId="13" xfId="0" applyNumberFormat="1" applyFont="1" applyFill="1" applyBorder="1" applyAlignment="1">
      <alignment horizontal="left" vertical="center"/>
    </xf>
    <xf numFmtId="2" fontId="3" fillId="0" borderId="30" xfId="0" applyNumberFormat="1" applyFont="1" applyFill="1" applyBorder="1" applyAlignment="1">
      <alignment horizontal="left" vertical="center"/>
    </xf>
    <xf numFmtId="2" fontId="3" fillId="0" borderId="31" xfId="0" applyNumberFormat="1" applyFont="1" applyFill="1" applyBorder="1" applyAlignment="1">
      <alignment horizontal="left" vertical="center"/>
    </xf>
    <xf numFmtId="0" fontId="3" fillId="0" borderId="32" xfId="0" applyFont="1" applyFill="1" applyBorder="1" applyAlignment="1">
      <alignment vertical="center"/>
    </xf>
    <xf numFmtId="2" fontId="2" fillId="0" borderId="26" xfId="0" applyNumberFormat="1" applyFont="1" applyFill="1" applyBorder="1" applyAlignment="1">
      <alignment horizontal="left" vertical="center"/>
    </xf>
    <xf numFmtId="0" fontId="10" fillId="0" borderId="27" xfId="0" applyFont="1" applyFill="1" applyBorder="1" applyAlignment="1">
      <alignment vertical="center"/>
    </xf>
    <xf numFmtId="2" fontId="2" fillId="0" borderId="29" xfId="0" applyNumberFormat="1" applyFont="1" applyFill="1" applyBorder="1" applyAlignment="1">
      <alignment horizontal="left" vertical="center"/>
    </xf>
    <xf numFmtId="0" fontId="10" fillId="0" borderId="23" xfId="0" applyFont="1" applyFill="1" applyBorder="1" applyAlignment="1">
      <alignment vertical="center"/>
    </xf>
    <xf numFmtId="0" fontId="9" fillId="0" borderId="28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vertical="center"/>
    </xf>
    <xf numFmtId="0" fontId="2" fillId="0" borderId="23" xfId="0" applyFont="1" applyFill="1" applyBorder="1" applyAlignment="1">
      <alignment vertical="center"/>
    </xf>
    <xf numFmtId="2" fontId="8" fillId="0" borderId="20" xfId="0" applyNumberFormat="1" applyFont="1" applyFill="1" applyBorder="1" applyAlignment="1">
      <alignment horizontal="left" vertical="center"/>
    </xf>
    <xf numFmtId="2" fontId="8" fillId="0" borderId="16" xfId="0" applyNumberFormat="1" applyFont="1" applyFill="1" applyBorder="1" applyAlignment="1">
      <alignment horizontal="left" vertical="center"/>
    </xf>
    <xf numFmtId="0" fontId="3" fillId="0" borderId="16" xfId="0" applyFont="1" applyFill="1" applyBorder="1" applyAlignment="1">
      <alignment vertical="center"/>
    </xf>
    <xf numFmtId="2" fontId="3" fillId="0" borderId="0" xfId="0" applyNumberFormat="1" applyFont="1" applyFill="1" applyBorder="1" applyAlignment="1">
      <alignment horizontal="left" vertical="center"/>
    </xf>
    <xf numFmtId="0" fontId="10" fillId="0" borderId="28" xfId="0" applyFont="1" applyFill="1" applyBorder="1" applyAlignment="1">
      <alignment vertical="center"/>
    </xf>
    <xf numFmtId="0" fontId="3" fillId="0" borderId="30" xfId="0" applyFont="1" applyFill="1" applyBorder="1" applyAlignment="1">
      <alignment vertical="center"/>
    </xf>
    <xf numFmtId="0" fontId="8" fillId="0" borderId="20" xfId="0" applyFont="1" applyFill="1" applyBorder="1" applyAlignment="1">
      <alignment vertical="center"/>
    </xf>
    <xf numFmtId="0" fontId="9" fillId="0" borderId="24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8" fillId="0" borderId="17" xfId="0" applyFont="1" applyFill="1" applyBorder="1" applyAlignment="1">
      <alignment vertical="center"/>
    </xf>
    <xf numFmtId="0" fontId="8" fillId="0" borderId="22" xfId="0" applyFont="1" applyFill="1" applyBorder="1" applyAlignment="1">
      <alignment vertical="center"/>
    </xf>
    <xf numFmtId="2" fontId="2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8" fillId="0" borderId="16" xfId="0" applyFont="1" applyFill="1" applyBorder="1" applyAlignment="1">
      <alignment vertical="center"/>
    </xf>
    <xf numFmtId="0" fontId="8" fillId="0" borderId="34" xfId="0" applyFont="1" applyFill="1" applyBorder="1" applyAlignment="1">
      <alignment vertical="center"/>
    </xf>
    <xf numFmtId="0" fontId="8" fillId="0" borderId="35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10" fillId="0" borderId="21" xfId="0" applyFont="1" applyFill="1" applyBorder="1" applyAlignment="1">
      <alignment vertical="center"/>
    </xf>
    <xf numFmtId="0" fontId="2" fillId="0" borderId="36" xfId="0" applyFont="1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vertical="center"/>
    </xf>
    <xf numFmtId="164" fontId="8" fillId="0" borderId="39" xfId="0" applyNumberFormat="1" applyFont="1" applyFill="1" applyBorder="1" applyAlignment="1">
      <alignment vertical="center"/>
    </xf>
    <xf numFmtId="2" fontId="2" fillId="0" borderId="40" xfId="0" applyNumberFormat="1" applyFont="1" applyFill="1" applyBorder="1" applyAlignment="1">
      <alignment horizontal="left" vertical="center"/>
    </xf>
    <xf numFmtId="2" fontId="2" fillId="0" borderId="38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14" fontId="2" fillId="0" borderId="8" xfId="0" applyNumberFormat="1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vertical="center"/>
    </xf>
    <xf numFmtId="0" fontId="2" fillId="0" borderId="48" xfId="0" applyFont="1" applyFill="1" applyBorder="1" applyAlignment="1">
      <alignment horizontal="center" vertical="center" wrapText="1"/>
    </xf>
    <xf numFmtId="0" fontId="2" fillId="0" borderId="51" xfId="0" applyFont="1" applyFill="1" applyBorder="1" applyAlignment="1">
      <alignment horizontal="center" vertical="center" wrapText="1"/>
    </xf>
    <xf numFmtId="14" fontId="2" fillId="0" borderId="52" xfId="0" applyNumberFormat="1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vertical="center"/>
    </xf>
    <xf numFmtId="0" fontId="3" fillId="0" borderId="54" xfId="0" applyFont="1" applyFill="1" applyBorder="1" applyAlignment="1">
      <alignment vertical="center"/>
    </xf>
    <xf numFmtId="164" fontId="9" fillId="0" borderId="43" xfId="0" applyNumberFormat="1" applyFont="1" applyFill="1" applyBorder="1" applyAlignment="1">
      <alignment vertical="center"/>
    </xf>
    <xf numFmtId="164" fontId="6" fillId="0" borderId="43" xfId="0" applyNumberFormat="1" applyFont="1" applyFill="1" applyBorder="1" applyAlignment="1">
      <alignment vertical="center"/>
    </xf>
    <xf numFmtId="164" fontId="9" fillId="0" borderId="57" xfId="0" applyNumberFormat="1" applyFont="1" applyFill="1" applyBorder="1" applyAlignment="1">
      <alignment vertical="center"/>
    </xf>
    <xf numFmtId="0" fontId="3" fillId="0" borderId="58" xfId="0" applyFont="1" applyFill="1" applyBorder="1" applyAlignment="1">
      <alignment vertical="center"/>
    </xf>
    <xf numFmtId="164" fontId="8" fillId="0" borderId="57" xfId="0" applyNumberFormat="1" applyFont="1" applyFill="1" applyBorder="1" applyAlignment="1">
      <alignment vertical="center"/>
    </xf>
    <xf numFmtId="164" fontId="11" fillId="0" borderId="59" xfId="0" applyNumberFormat="1" applyFont="1" applyFill="1" applyBorder="1" applyAlignment="1">
      <alignment vertical="center"/>
    </xf>
    <xf numFmtId="164" fontId="9" fillId="0" borderId="60" xfId="0" applyNumberFormat="1" applyFont="1" applyFill="1" applyBorder="1" applyAlignment="1">
      <alignment vertical="center"/>
    </xf>
    <xf numFmtId="164" fontId="6" fillId="0" borderId="60" xfId="0" applyNumberFormat="1" applyFont="1" applyFill="1" applyBorder="1" applyAlignment="1">
      <alignment vertical="center"/>
    </xf>
    <xf numFmtId="164" fontId="8" fillId="0" borderId="61" xfId="0" applyNumberFormat="1" applyFont="1" applyFill="1" applyBorder="1" applyAlignment="1">
      <alignment vertical="center"/>
    </xf>
    <xf numFmtId="164" fontId="9" fillId="0" borderId="62" xfId="0" applyNumberFormat="1" applyFont="1" applyFill="1" applyBorder="1" applyAlignment="1">
      <alignment vertical="center"/>
    </xf>
    <xf numFmtId="0" fontId="3" fillId="0" borderId="63" xfId="0" applyFont="1" applyFill="1" applyBorder="1" applyAlignment="1">
      <alignment vertical="center"/>
    </xf>
    <xf numFmtId="164" fontId="8" fillId="0" borderId="62" xfId="0" applyNumberFormat="1" applyFont="1" applyFill="1" applyBorder="1" applyAlignment="1">
      <alignment vertical="center"/>
    </xf>
    <xf numFmtId="164" fontId="11" fillId="0" borderId="64" xfId="0" applyNumberFormat="1" applyFont="1" applyFill="1" applyBorder="1" applyAlignment="1">
      <alignment vertical="center"/>
    </xf>
    <xf numFmtId="164" fontId="8" fillId="0" borderId="65" xfId="0" applyNumberFormat="1" applyFont="1" applyFill="1" applyBorder="1" applyAlignment="1">
      <alignment vertical="center"/>
    </xf>
    <xf numFmtId="0" fontId="2" fillId="0" borderId="65" xfId="0" applyFont="1" applyFill="1" applyBorder="1" applyAlignment="1">
      <alignment vertical="center"/>
    </xf>
    <xf numFmtId="164" fontId="8" fillId="0" borderId="66" xfId="0" applyNumberFormat="1" applyFont="1" applyFill="1" applyBorder="1" applyAlignment="1">
      <alignment vertical="center"/>
    </xf>
    <xf numFmtId="3" fontId="3" fillId="0" borderId="67" xfId="0" applyNumberFormat="1" applyFont="1" applyFill="1" applyBorder="1" applyAlignment="1">
      <alignment vertical="center"/>
    </xf>
    <xf numFmtId="164" fontId="8" fillId="0" borderId="68" xfId="0" applyNumberFormat="1" applyFont="1" applyFill="1" applyBorder="1" applyAlignment="1">
      <alignment vertical="center"/>
    </xf>
    <xf numFmtId="164" fontId="9" fillId="0" borderId="69" xfId="0" applyNumberFormat="1" applyFont="1" applyFill="1" applyBorder="1" applyAlignment="1">
      <alignment vertical="center"/>
    </xf>
    <xf numFmtId="164" fontId="9" fillId="0" borderId="70" xfId="0" applyNumberFormat="1" applyFont="1" applyFill="1" applyBorder="1" applyAlignment="1">
      <alignment vertical="center"/>
    </xf>
    <xf numFmtId="164" fontId="6" fillId="0" borderId="70" xfId="0" applyNumberFormat="1" applyFont="1" applyFill="1" applyBorder="1" applyAlignment="1">
      <alignment vertical="center"/>
    </xf>
    <xf numFmtId="164" fontId="6" fillId="0" borderId="69" xfId="0" applyNumberFormat="1" applyFont="1" applyFill="1" applyBorder="1" applyAlignment="1">
      <alignment vertical="center"/>
    </xf>
    <xf numFmtId="0" fontId="3" fillId="0" borderId="70" xfId="0" applyFont="1" applyFill="1" applyBorder="1" applyAlignment="1">
      <alignment vertical="center"/>
    </xf>
    <xf numFmtId="164" fontId="8" fillId="0" borderId="70" xfId="0" applyNumberFormat="1" applyFont="1" applyFill="1" applyBorder="1" applyAlignment="1">
      <alignment vertical="center"/>
    </xf>
    <xf numFmtId="164" fontId="6" fillId="0" borderId="71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164" fontId="8" fillId="0" borderId="73" xfId="0" applyNumberFormat="1" applyFont="1" applyFill="1" applyBorder="1" applyAlignment="1">
      <alignment vertical="center"/>
    </xf>
    <xf numFmtId="164" fontId="9" fillId="0" borderId="74" xfId="0" applyNumberFormat="1" applyFont="1" applyFill="1" applyBorder="1" applyAlignment="1">
      <alignment vertical="center"/>
    </xf>
    <xf numFmtId="164" fontId="9" fillId="0" borderId="75" xfId="0" applyNumberFormat="1" applyFont="1" applyFill="1" applyBorder="1" applyAlignment="1">
      <alignment vertical="center"/>
    </xf>
    <xf numFmtId="164" fontId="6" fillId="0" borderId="75" xfId="0" applyNumberFormat="1" applyFont="1" applyFill="1" applyBorder="1" applyAlignment="1">
      <alignment vertical="center"/>
    </xf>
    <xf numFmtId="164" fontId="6" fillId="0" borderId="74" xfId="0" applyNumberFormat="1" applyFont="1" applyFill="1" applyBorder="1" applyAlignment="1">
      <alignment vertical="center"/>
    </xf>
    <xf numFmtId="0" fontId="3" fillId="0" borderId="75" xfId="0" applyFont="1" applyFill="1" applyBorder="1" applyAlignment="1">
      <alignment vertical="center"/>
    </xf>
    <xf numFmtId="164" fontId="8" fillId="0" borderId="75" xfId="0" applyNumberFormat="1" applyFont="1" applyFill="1" applyBorder="1" applyAlignment="1">
      <alignment vertical="center"/>
    </xf>
    <xf numFmtId="164" fontId="6" fillId="0" borderId="76" xfId="0" applyNumberFormat="1" applyFont="1" applyFill="1" applyBorder="1" applyAlignment="1">
      <alignment vertical="center"/>
    </xf>
    <xf numFmtId="164" fontId="8" fillId="0" borderId="77" xfId="0" applyNumberFormat="1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7" fillId="0" borderId="43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8"/>
  <sheetViews>
    <sheetView tabSelected="1" zoomScale="80" zoomScaleNormal="8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K1" sqref="K1"/>
    </sheetView>
  </sheetViews>
  <sheetFormatPr defaultRowHeight="12.75" x14ac:dyDescent="0.2"/>
  <cols>
    <col min="1" max="1" width="3.85546875" style="3" customWidth="1"/>
    <col min="2" max="2" width="3.7109375" style="4" customWidth="1"/>
    <col min="3" max="3" width="5" style="4" customWidth="1"/>
    <col min="4" max="4" width="49.28515625" style="4" customWidth="1"/>
    <col min="5" max="6" width="17.140625" style="4" bestFit="1" customWidth="1"/>
    <col min="7" max="7" width="3.5703125" style="5" customWidth="1"/>
    <col min="8" max="8" width="4.42578125" style="5" customWidth="1"/>
    <col min="9" max="9" width="52.5703125" style="4" customWidth="1"/>
    <col min="10" max="11" width="17.140625" style="4" bestFit="1" customWidth="1"/>
    <col min="12" max="12" width="9.7109375" style="4" bestFit="1" customWidth="1"/>
    <col min="13" max="16384" width="9.140625" style="4"/>
  </cols>
  <sheetData>
    <row r="1" spans="1:12" s="2" customForma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 t="s">
        <v>91</v>
      </c>
    </row>
    <row r="2" spans="1:12" s="2" customFormat="1" x14ac:dyDescent="0.2">
      <c r="A2" s="3"/>
      <c r="B2" s="4"/>
      <c r="C2" s="4"/>
      <c r="D2" s="4"/>
      <c r="E2" s="4"/>
      <c r="F2" s="4"/>
      <c r="G2" s="5"/>
      <c r="H2" s="5"/>
      <c r="I2" s="4"/>
      <c r="J2" s="4"/>
      <c r="K2" s="6"/>
    </row>
    <row r="3" spans="1:12" s="2" customFormat="1" ht="21" customHeight="1" x14ac:dyDescent="0.2">
      <c r="A3" s="131" t="s">
        <v>0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</row>
    <row r="4" spans="1:12" s="2" customFormat="1" ht="15" x14ac:dyDescent="0.2">
      <c r="A4" s="3"/>
      <c r="B4" s="132" t="s">
        <v>1</v>
      </c>
      <c r="C4" s="132"/>
      <c r="D4" s="132"/>
      <c r="E4" s="132"/>
      <c r="F4" s="132"/>
      <c r="G4" s="132"/>
      <c r="H4" s="132"/>
      <c r="I4" s="132"/>
      <c r="J4" s="132"/>
      <c r="K4" s="132"/>
    </row>
    <row r="5" spans="1:12" ht="13.5" thickBot="1" x14ac:dyDescent="0.25">
      <c r="D5" s="7"/>
      <c r="E5" s="7"/>
      <c r="F5" s="7"/>
      <c r="G5" s="8"/>
      <c r="H5" s="8"/>
      <c r="I5" s="7"/>
      <c r="J5" s="7"/>
      <c r="K5" s="9" t="s">
        <v>2</v>
      </c>
    </row>
    <row r="6" spans="1:12" s="3" customFormat="1" ht="15.75" customHeight="1" x14ac:dyDescent="0.2">
      <c r="A6" s="133">
        <v>1</v>
      </c>
      <c r="B6" s="135" t="s">
        <v>3</v>
      </c>
      <c r="C6" s="136"/>
      <c r="D6" s="137"/>
      <c r="E6" s="74" t="s">
        <v>4</v>
      </c>
      <c r="F6" s="10" t="s">
        <v>5</v>
      </c>
      <c r="G6" s="138" t="s">
        <v>6</v>
      </c>
      <c r="H6" s="136"/>
      <c r="I6" s="139"/>
      <c r="J6" s="11" t="s">
        <v>7</v>
      </c>
      <c r="K6" s="10" t="s">
        <v>8</v>
      </c>
    </row>
    <row r="7" spans="1:12" ht="20.100000000000001" customHeight="1" thickBot="1" x14ac:dyDescent="0.25">
      <c r="A7" s="134"/>
      <c r="B7" s="140" t="s">
        <v>9</v>
      </c>
      <c r="C7" s="141"/>
      <c r="D7" s="141"/>
      <c r="E7" s="141"/>
      <c r="F7" s="142"/>
      <c r="G7" s="142" t="s">
        <v>10</v>
      </c>
      <c r="H7" s="142"/>
      <c r="I7" s="142"/>
      <c r="J7" s="141"/>
      <c r="K7" s="142"/>
    </row>
    <row r="8" spans="1:12" ht="25.5" x14ac:dyDescent="0.2">
      <c r="A8" s="117">
        <v>2</v>
      </c>
      <c r="B8" s="119" t="s">
        <v>11</v>
      </c>
      <c r="C8" s="120"/>
      <c r="D8" s="121"/>
      <c r="E8" s="78" t="s">
        <v>12</v>
      </c>
      <c r="F8" s="77" t="s">
        <v>13</v>
      </c>
      <c r="G8" s="125" t="s">
        <v>11</v>
      </c>
      <c r="H8" s="126"/>
      <c r="I8" s="127"/>
      <c r="J8" s="78" t="s">
        <v>14</v>
      </c>
      <c r="K8" s="77" t="s">
        <v>13</v>
      </c>
    </row>
    <row r="9" spans="1:12" s="12" customFormat="1" ht="20.100000000000001" customHeight="1" thickBot="1" x14ac:dyDescent="0.25">
      <c r="A9" s="118"/>
      <c r="B9" s="122"/>
      <c r="C9" s="123"/>
      <c r="D9" s="124"/>
      <c r="E9" s="79">
        <v>42735</v>
      </c>
      <c r="F9" s="75">
        <v>43100</v>
      </c>
      <c r="G9" s="128"/>
      <c r="H9" s="129"/>
      <c r="I9" s="130"/>
      <c r="J9" s="79">
        <v>42735</v>
      </c>
      <c r="K9" s="75">
        <v>43100</v>
      </c>
    </row>
    <row r="10" spans="1:12" ht="16.5" customHeight="1" x14ac:dyDescent="0.2">
      <c r="A10" s="13"/>
      <c r="B10" s="25"/>
      <c r="C10" s="76"/>
      <c r="D10" s="80"/>
      <c r="E10" s="25"/>
      <c r="F10" s="14"/>
      <c r="G10" s="15"/>
      <c r="H10" s="16"/>
      <c r="I10" s="81"/>
      <c r="J10" s="107"/>
      <c r="K10" s="98"/>
    </row>
    <row r="11" spans="1:12" ht="16.5" customHeight="1" x14ac:dyDescent="0.2">
      <c r="A11" s="17">
        <v>3</v>
      </c>
      <c r="B11" s="18" t="s">
        <v>15</v>
      </c>
      <c r="C11" s="19" t="s">
        <v>16</v>
      </c>
      <c r="D11" s="20"/>
      <c r="E11" s="97">
        <f>E12+E13+E19+E22</f>
        <v>208286142176</v>
      </c>
      <c r="F11" s="21">
        <f>F12+F13+F19+F22</f>
        <v>197418436774</v>
      </c>
      <c r="G11" s="22" t="s">
        <v>17</v>
      </c>
      <c r="H11" s="23" t="s">
        <v>18</v>
      </c>
      <c r="I11" s="24"/>
      <c r="J11" s="108">
        <f>SUM(J12:J17)</f>
        <v>184650498496</v>
      </c>
      <c r="K11" s="99">
        <f>SUM(K12:K17)</f>
        <v>178946987671</v>
      </c>
    </row>
    <row r="12" spans="1:12" ht="16.5" customHeight="1" x14ac:dyDescent="0.2">
      <c r="A12" s="17">
        <v>4</v>
      </c>
      <c r="B12" s="25"/>
      <c r="C12" s="26" t="s">
        <v>19</v>
      </c>
      <c r="D12" s="27" t="s">
        <v>20</v>
      </c>
      <c r="E12" s="91">
        <v>177022810</v>
      </c>
      <c r="F12" s="84">
        <v>75317299</v>
      </c>
      <c r="G12" s="28"/>
      <c r="H12" s="29" t="s">
        <v>21</v>
      </c>
      <c r="I12" s="30" t="s">
        <v>22</v>
      </c>
      <c r="J12" s="109">
        <v>219666423982</v>
      </c>
      <c r="K12" s="100">
        <v>219666423982</v>
      </c>
      <c r="L12" s="31"/>
    </row>
    <row r="13" spans="1:12" ht="16.5" customHeight="1" x14ac:dyDescent="0.2">
      <c r="A13" s="17">
        <v>5</v>
      </c>
      <c r="B13" s="25"/>
      <c r="C13" s="26" t="s">
        <v>23</v>
      </c>
      <c r="D13" s="32" t="s">
        <v>24</v>
      </c>
      <c r="E13" s="88">
        <f>SUM(E14:E18)</f>
        <v>173738104201</v>
      </c>
      <c r="F13" s="82">
        <f>SUM(F14:F18)</f>
        <v>168179134122</v>
      </c>
      <c r="G13" s="33"/>
      <c r="H13" s="34" t="s">
        <v>25</v>
      </c>
      <c r="I13" s="26" t="s">
        <v>26</v>
      </c>
      <c r="J13" s="110">
        <v>6813046926</v>
      </c>
      <c r="K13" s="101">
        <v>403495004</v>
      </c>
    </row>
    <row r="14" spans="1:12" ht="16.5" customHeight="1" x14ac:dyDescent="0.2">
      <c r="A14" s="17">
        <v>6</v>
      </c>
      <c r="B14" s="25"/>
      <c r="C14" s="35"/>
      <c r="D14" s="36" t="s">
        <v>27</v>
      </c>
      <c r="E14" s="89">
        <v>158395704936</v>
      </c>
      <c r="F14" s="82">
        <v>154797738203</v>
      </c>
      <c r="G14" s="33"/>
      <c r="H14" s="34" t="s">
        <v>28</v>
      </c>
      <c r="I14" s="26" t="s">
        <v>29</v>
      </c>
      <c r="J14" s="110">
        <v>5466859593</v>
      </c>
      <c r="K14" s="101">
        <v>5466859593</v>
      </c>
    </row>
    <row r="15" spans="1:12" ht="16.5" customHeight="1" x14ac:dyDescent="0.2">
      <c r="A15" s="17">
        <v>7</v>
      </c>
      <c r="B15" s="25"/>
      <c r="C15" s="35"/>
      <c r="D15" s="36" t="s">
        <v>30</v>
      </c>
      <c r="E15" s="89">
        <v>1015825469</v>
      </c>
      <c r="F15" s="83">
        <v>3684080629</v>
      </c>
      <c r="G15" s="37"/>
      <c r="H15" s="34" t="s">
        <v>31</v>
      </c>
      <c r="I15" s="26" t="s">
        <v>32</v>
      </c>
      <c r="J15" s="110">
        <v>-45322326834</v>
      </c>
      <c r="K15" s="101">
        <v>-47295832005</v>
      </c>
    </row>
    <row r="16" spans="1:12" ht="16.5" customHeight="1" x14ac:dyDescent="0.2">
      <c r="A16" s="17">
        <v>8</v>
      </c>
      <c r="B16" s="25"/>
      <c r="C16" s="35"/>
      <c r="D16" s="36" t="s">
        <v>33</v>
      </c>
      <c r="E16" s="89">
        <v>0</v>
      </c>
      <c r="F16" s="83">
        <v>0</v>
      </c>
      <c r="G16" s="33"/>
      <c r="H16" s="34" t="s">
        <v>34</v>
      </c>
      <c r="I16" s="26" t="s">
        <v>35</v>
      </c>
      <c r="J16" s="110">
        <v>0</v>
      </c>
      <c r="K16" s="101">
        <v>0</v>
      </c>
    </row>
    <row r="17" spans="1:11" ht="16.5" customHeight="1" x14ac:dyDescent="0.2">
      <c r="A17" s="17">
        <v>9</v>
      </c>
      <c r="B17" s="25"/>
      <c r="C17" s="35"/>
      <c r="D17" s="36" t="s">
        <v>36</v>
      </c>
      <c r="E17" s="89">
        <v>14326573796</v>
      </c>
      <c r="F17" s="83">
        <v>9697315290</v>
      </c>
      <c r="G17" s="33"/>
      <c r="H17" s="34" t="s">
        <v>37</v>
      </c>
      <c r="I17" s="26" t="s">
        <v>38</v>
      </c>
      <c r="J17" s="110">
        <v>-1973505171</v>
      </c>
      <c r="K17" s="101">
        <v>706041097</v>
      </c>
    </row>
    <row r="18" spans="1:11" ht="16.5" customHeight="1" x14ac:dyDescent="0.2">
      <c r="A18" s="17">
        <v>10</v>
      </c>
      <c r="B18" s="25"/>
      <c r="C18" s="35"/>
      <c r="D18" s="36" t="s">
        <v>39</v>
      </c>
      <c r="E18" s="89">
        <v>0</v>
      </c>
      <c r="F18" s="83">
        <v>0</v>
      </c>
      <c r="G18" s="38"/>
      <c r="H18" s="39"/>
      <c r="I18" s="40"/>
      <c r="J18" s="111"/>
      <c r="K18" s="102"/>
    </row>
    <row r="19" spans="1:11" ht="16.5" customHeight="1" x14ac:dyDescent="0.2">
      <c r="A19" s="17">
        <v>11</v>
      </c>
      <c r="B19" s="25"/>
      <c r="C19" s="26" t="s">
        <v>40</v>
      </c>
      <c r="D19" s="32" t="s">
        <v>41</v>
      </c>
      <c r="E19" s="88">
        <f>SUM(E20:E21)</f>
        <v>12622234000</v>
      </c>
      <c r="F19" s="82">
        <f>SUM(F20:F21)</f>
        <v>13526966000</v>
      </c>
      <c r="G19" s="22" t="s">
        <v>42</v>
      </c>
      <c r="H19" s="23" t="s">
        <v>43</v>
      </c>
      <c r="I19" s="24"/>
      <c r="J19" s="108">
        <f>J20+J21+J22</f>
        <v>14948219498</v>
      </c>
      <c r="K19" s="99">
        <f>K20+K21+K22</f>
        <v>15185401187</v>
      </c>
    </row>
    <row r="20" spans="1:11" ht="16.5" customHeight="1" x14ac:dyDescent="0.2">
      <c r="A20" s="17">
        <v>12</v>
      </c>
      <c r="B20" s="25"/>
      <c r="C20" s="35"/>
      <c r="D20" s="36" t="s">
        <v>44</v>
      </c>
      <c r="E20" s="89">
        <v>12622234000</v>
      </c>
      <c r="F20" s="83">
        <v>13526966000</v>
      </c>
      <c r="G20" s="28"/>
      <c r="H20" s="41" t="s">
        <v>45</v>
      </c>
      <c r="I20" s="42" t="s">
        <v>46</v>
      </c>
      <c r="J20" s="110">
        <v>2801032481</v>
      </c>
      <c r="K20" s="101">
        <v>2060719582</v>
      </c>
    </row>
    <row r="21" spans="1:11" ht="16.5" customHeight="1" x14ac:dyDescent="0.2">
      <c r="A21" s="17">
        <v>13</v>
      </c>
      <c r="B21" s="25"/>
      <c r="C21" s="35"/>
      <c r="D21" s="36" t="s">
        <v>47</v>
      </c>
      <c r="E21" s="89">
        <v>0</v>
      </c>
      <c r="F21" s="83">
        <v>0</v>
      </c>
      <c r="G21" s="33"/>
      <c r="H21" s="43" t="s">
        <v>48</v>
      </c>
      <c r="I21" s="44" t="s">
        <v>49</v>
      </c>
      <c r="J21" s="110">
        <v>11280622241</v>
      </c>
      <c r="K21" s="101">
        <v>12266641980</v>
      </c>
    </row>
    <row r="22" spans="1:11" ht="16.5" customHeight="1" x14ac:dyDescent="0.2">
      <c r="A22" s="17">
        <v>14</v>
      </c>
      <c r="B22" s="25"/>
      <c r="C22" s="26" t="s">
        <v>50</v>
      </c>
      <c r="D22" s="45" t="s">
        <v>51</v>
      </c>
      <c r="E22" s="88">
        <v>21748781165</v>
      </c>
      <c r="F22" s="82">
        <v>15637019353</v>
      </c>
      <c r="G22" s="33"/>
      <c r="H22" s="43" t="s">
        <v>52</v>
      </c>
      <c r="I22" s="44" t="s">
        <v>53</v>
      </c>
      <c r="J22" s="110">
        <v>866564776</v>
      </c>
      <c r="K22" s="101">
        <v>858039625</v>
      </c>
    </row>
    <row r="23" spans="1:11" ht="16.5" customHeight="1" x14ac:dyDescent="0.2">
      <c r="A23" s="17"/>
      <c r="B23" s="25"/>
      <c r="C23" s="35"/>
      <c r="D23" s="46"/>
      <c r="E23" s="89"/>
      <c r="F23" s="83"/>
      <c r="G23" s="38"/>
      <c r="H23" s="39"/>
      <c r="I23" s="40"/>
      <c r="J23" s="111"/>
      <c r="K23" s="102"/>
    </row>
    <row r="24" spans="1:11" ht="16.5" customHeight="1" x14ac:dyDescent="0.2">
      <c r="A24" s="17">
        <v>15</v>
      </c>
      <c r="B24" s="18" t="s">
        <v>54</v>
      </c>
      <c r="C24" s="19" t="s">
        <v>55</v>
      </c>
      <c r="D24" s="47"/>
      <c r="E24" s="90">
        <f>E25+E26</f>
        <v>60504472</v>
      </c>
      <c r="F24" s="21">
        <f>F25+F26</f>
        <v>126274201</v>
      </c>
      <c r="G24" s="48" t="s">
        <v>56</v>
      </c>
      <c r="H24" s="49" t="s">
        <v>90</v>
      </c>
      <c r="I24" s="50"/>
      <c r="J24" s="108"/>
      <c r="K24" s="99"/>
    </row>
    <row r="25" spans="1:11" ht="16.5" customHeight="1" x14ac:dyDescent="0.2">
      <c r="A25" s="17">
        <v>16</v>
      </c>
      <c r="C25" s="26" t="s">
        <v>57</v>
      </c>
      <c r="D25" s="27" t="s">
        <v>58</v>
      </c>
      <c r="E25" s="91">
        <v>60504472</v>
      </c>
      <c r="F25" s="84">
        <v>126274201</v>
      </c>
      <c r="G25" s="51"/>
      <c r="H25" s="51"/>
      <c r="I25" s="12"/>
      <c r="J25" s="111"/>
      <c r="K25" s="102"/>
    </row>
    <row r="26" spans="1:11" ht="16.5" customHeight="1" x14ac:dyDescent="0.2">
      <c r="A26" s="17">
        <v>17</v>
      </c>
      <c r="B26" s="25"/>
      <c r="C26" s="26" t="s">
        <v>59</v>
      </c>
      <c r="D26" s="52" t="s">
        <v>60</v>
      </c>
      <c r="E26" s="88">
        <v>0</v>
      </c>
      <c r="F26" s="82">
        <v>0</v>
      </c>
      <c r="G26" s="48" t="s">
        <v>61</v>
      </c>
      <c r="H26" s="49" t="s">
        <v>62</v>
      </c>
      <c r="I26" s="50"/>
      <c r="J26" s="108">
        <v>33688444215</v>
      </c>
      <c r="K26" s="99">
        <v>32147490900</v>
      </c>
    </row>
    <row r="27" spans="1:11" ht="16.5" customHeight="1" x14ac:dyDescent="0.2">
      <c r="A27" s="17"/>
      <c r="B27" s="53"/>
      <c r="C27" s="40"/>
      <c r="D27" s="46"/>
      <c r="E27" s="92"/>
      <c r="F27" s="85"/>
      <c r="G27" s="51"/>
      <c r="H27" s="51" t="s">
        <v>63</v>
      </c>
      <c r="I27" s="12"/>
      <c r="J27" s="112"/>
      <c r="K27" s="103"/>
    </row>
    <row r="28" spans="1:11" ht="16.5" customHeight="1" x14ac:dyDescent="0.2">
      <c r="A28" s="17">
        <v>18</v>
      </c>
      <c r="B28" s="54" t="s">
        <v>64</v>
      </c>
      <c r="C28" s="19" t="s">
        <v>65</v>
      </c>
      <c r="D28" s="44"/>
      <c r="E28" s="90">
        <f>SUM(E29:E33)</f>
        <v>15955947585</v>
      </c>
      <c r="F28" s="21">
        <f>SUM(F29:F33)</f>
        <v>17684801381</v>
      </c>
      <c r="J28" s="113"/>
      <c r="K28" s="104"/>
    </row>
    <row r="29" spans="1:11" ht="16.5" customHeight="1" x14ac:dyDescent="0.2">
      <c r="A29" s="17">
        <v>19</v>
      </c>
      <c r="B29" s="25"/>
      <c r="C29" s="26" t="s">
        <v>66</v>
      </c>
      <c r="D29" s="55" t="s">
        <v>67</v>
      </c>
      <c r="E29" s="88">
        <v>500000000</v>
      </c>
      <c r="F29" s="82">
        <v>0</v>
      </c>
      <c r="G29" s="51"/>
      <c r="H29" s="51"/>
      <c r="I29" s="12"/>
      <c r="J29" s="111"/>
      <c r="K29" s="102"/>
    </row>
    <row r="30" spans="1:11" ht="16.5" customHeight="1" x14ac:dyDescent="0.2">
      <c r="A30" s="17">
        <v>20</v>
      </c>
      <c r="C30" s="26" t="s">
        <v>68</v>
      </c>
      <c r="D30" s="32" t="s">
        <v>69</v>
      </c>
      <c r="E30" s="88">
        <v>761394</v>
      </c>
      <c r="F30" s="82">
        <v>4213515</v>
      </c>
      <c r="G30" s="51"/>
      <c r="H30" s="56"/>
      <c r="I30" s="12"/>
      <c r="J30" s="111"/>
      <c r="K30" s="102"/>
    </row>
    <row r="31" spans="1:11" ht="16.5" customHeight="1" x14ac:dyDescent="0.2">
      <c r="A31" s="17">
        <v>21</v>
      </c>
      <c r="B31" s="25"/>
      <c r="C31" s="26" t="s">
        <v>70</v>
      </c>
      <c r="D31" s="32" t="s">
        <v>71</v>
      </c>
      <c r="E31" s="88">
        <f>6331300257+9123179324</f>
        <v>15454479581</v>
      </c>
      <c r="F31" s="82">
        <v>17679774197</v>
      </c>
      <c r="G31" s="51"/>
      <c r="H31" s="56"/>
      <c r="I31" s="12"/>
      <c r="J31" s="111"/>
      <c r="K31" s="102"/>
    </row>
    <row r="32" spans="1:11" ht="16.5" customHeight="1" x14ac:dyDescent="0.2">
      <c r="A32" s="17">
        <v>22</v>
      </c>
      <c r="B32" s="25"/>
      <c r="C32" s="26" t="s">
        <v>72</v>
      </c>
      <c r="D32" s="32" t="s">
        <v>73</v>
      </c>
      <c r="E32" s="88">
        <v>706610</v>
      </c>
      <c r="F32" s="82">
        <v>813669</v>
      </c>
      <c r="G32" s="51"/>
      <c r="H32" s="56"/>
      <c r="I32" s="12"/>
      <c r="J32" s="111"/>
      <c r="K32" s="102"/>
    </row>
    <row r="33" spans="1:11" ht="16.5" customHeight="1" x14ac:dyDescent="0.2">
      <c r="A33" s="17">
        <v>23</v>
      </c>
      <c r="B33" s="25"/>
      <c r="C33" s="26" t="s">
        <v>74</v>
      </c>
      <c r="D33" s="32" t="s">
        <v>75</v>
      </c>
      <c r="E33" s="88"/>
      <c r="F33" s="82"/>
      <c r="G33" s="51"/>
      <c r="H33" s="56"/>
      <c r="I33" s="12"/>
      <c r="J33" s="111"/>
      <c r="K33" s="102"/>
    </row>
    <row r="34" spans="1:11" ht="16.5" customHeight="1" x14ac:dyDescent="0.2">
      <c r="A34" s="17"/>
      <c r="B34" s="53"/>
      <c r="C34" s="40"/>
      <c r="D34" s="46"/>
      <c r="E34" s="92"/>
      <c r="F34" s="85"/>
      <c r="G34" s="51"/>
      <c r="H34" s="56"/>
      <c r="I34" s="12"/>
      <c r="J34" s="111"/>
      <c r="K34" s="102"/>
    </row>
    <row r="35" spans="1:11" ht="16.5" customHeight="1" x14ac:dyDescent="0.2">
      <c r="A35" s="17">
        <v>24</v>
      </c>
      <c r="B35" s="54" t="s">
        <v>76</v>
      </c>
      <c r="C35" s="57" t="s">
        <v>77</v>
      </c>
      <c r="D35" s="35"/>
      <c r="E35" s="90">
        <f>E36+E37+E38</f>
        <v>8575262152</v>
      </c>
      <c r="F35" s="21">
        <f>F36+F37+F38</f>
        <v>9379957724</v>
      </c>
      <c r="G35" s="51"/>
      <c r="H35" s="51"/>
      <c r="I35" s="12"/>
      <c r="J35" s="111"/>
      <c r="K35" s="102"/>
    </row>
    <row r="36" spans="1:11" ht="16.5" customHeight="1" x14ac:dyDescent="0.2">
      <c r="A36" s="17">
        <v>25</v>
      </c>
      <c r="B36" s="58"/>
      <c r="C36" s="26" t="s">
        <v>78</v>
      </c>
      <c r="D36" s="55" t="s">
        <v>79</v>
      </c>
      <c r="E36" s="88">
        <v>4032175193</v>
      </c>
      <c r="F36" s="82">
        <v>4077011189</v>
      </c>
      <c r="G36" s="51"/>
      <c r="H36" s="51"/>
      <c r="I36" s="12"/>
      <c r="J36" s="111"/>
      <c r="K36" s="102"/>
    </row>
    <row r="37" spans="1:11" ht="16.5" customHeight="1" x14ac:dyDescent="0.2">
      <c r="A37" s="17">
        <v>26</v>
      </c>
      <c r="B37" s="58"/>
      <c r="C37" s="26" t="s">
        <v>80</v>
      </c>
      <c r="D37" s="32" t="s">
        <v>81</v>
      </c>
      <c r="E37" s="88">
        <v>2474994776</v>
      </c>
      <c r="F37" s="82">
        <v>3212749723</v>
      </c>
      <c r="G37" s="51"/>
      <c r="H37" s="59"/>
      <c r="I37" s="60"/>
      <c r="J37" s="114"/>
      <c r="K37" s="105"/>
    </row>
    <row r="38" spans="1:11" ht="16.5" customHeight="1" x14ac:dyDescent="0.2">
      <c r="A38" s="17">
        <v>27</v>
      </c>
      <c r="B38" s="58"/>
      <c r="C38" s="26" t="s">
        <v>82</v>
      </c>
      <c r="D38" s="32" t="s">
        <v>83</v>
      </c>
      <c r="E38" s="88">
        <v>2068092183</v>
      </c>
      <c r="F38" s="82">
        <v>2090196812</v>
      </c>
      <c r="G38" s="51"/>
      <c r="H38" s="51"/>
      <c r="I38" s="61"/>
      <c r="J38" s="111"/>
      <c r="K38" s="102"/>
    </row>
    <row r="39" spans="1:11" ht="16.5" customHeight="1" x14ac:dyDescent="0.2">
      <c r="A39" s="17"/>
      <c r="B39" s="53"/>
      <c r="C39" s="40"/>
      <c r="D39" s="46"/>
      <c r="E39" s="92"/>
      <c r="F39" s="85"/>
      <c r="G39" s="51"/>
      <c r="H39" s="51"/>
      <c r="I39" s="61"/>
      <c r="J39" s="111"/>
      <c r="K39" s="102"/>
    </row>
    <row r="40" spans="1:11" ht="16.5" customHeight="1" x14ac:dyDescent="0.2">
      <c r="A40" s="17">
        <v>29</v>
      </c>
      <c r="B40" s="54" t="s">
        <v>84</v>
      </c>
      <c r="C40" s="62" t="s">
        <v>85</v>
      </c>
      <c r="D40" s="63"/>
      <c r="E40" s="90">
        <v>408095510</v>
      </c>
      <c r="F40" s="21">
        <v>1669102120</v>
      </c>
      <c r="G40" s="51"/>
      <c r="H40" s="51"/>
      <c r="I40" s="61"/>
      <c r="J40" s="111"/>
      <c r="K40" s="102"/>
    </row>
    <row r="41" spans="1:11" ht="16.5" customHeight="1" x14ac:dyDescent="0.2">
      <c r="A41" s="17"/>
      <c r="B41" s="64"/>
      <c r="C41" s="65"/>
      <c r="D41" s="65"/>
      <c r="E41" s="93"/>
      <c r="F41" s="86"/>
      <c r="G41" s="51"/>
      <c r="H41" s="51"/>
      <c r="I41" s="61"/>
      <c r="J41" s="111"/>
      <c r="K41" s="102"/>
    </row>
    <row r="42" spans="1:11" ht="16.5" customHeight="1" x14ac:dyDescent="0.2">
      <c r="A42" s="17">
        <v>30</v>
      </c>
      <c r="B42" s="54" t="s">
        <v>86</v>
      </c>
      <c r="C42" s="19" t="s">
        <v>87</v>
      </c>
      <c r="D42" s="66"/>
      <c r="E42" s="90">
        <v>1210314</v>
      </c>
      <c r="F42" s="21">
        <v>1307558</v>
      </c>
      <c r="G42" s="51"/>
      <c r="H42" s="51"/>
      <c r="I42" s="61"/>
      <c r="J42" s="111"/>
      <c r="K42" s="102"/>
    </row>
    <row r="43" spans="1:11" ht="16.5" customHeight="1" thickBot="1" x14ac:dyDescent="0.25">
      <c r="A43" s="17"/>
      <c r="B43" s="12"/>
      <c r="C43" s="67"/>
      <c r="D43" s="61"/>
      <c r="E43" s="94"/>
      <c r="F43" s="87"/>
      <c r="G43" s="51"/>
      <c r="H43" s="51"/>
      <c r="I43" s="12"/>
      <c r="J43" s="115"/>
      <c r="K43" s="106"/>
    </row>
    <row r="44" spans="1:11" ht="16.5" customHeight="1" thickTop="1" thickBot="1" x14ac:dyDescent="0.25">
      <c r="A44" s="68">
        <v>31</v>
      </c>
      <c r="B44" s="69"/>
      <c r="C44" s="69"/>
      <c r="D44" s="96" t="s">
        <v>88</v>
      </c>
      <c r="E44" s="95">
        <f>E11+E24+E28+E35+E40+E42</f>
        <v>233287162209</v>
      </c>
      <c r="F44" s="70">
        <f>F11+F24+F28+F35+F40+F42</f>
        <v>226279879758</v>
      </c>
      <c r="G44" s="71"/>
      <c r="H44" s="72"/>
      <c r="I44" s="69" t="s">
        <v>89</v>
      </c>
      <c r="J44" s="116">
        <f>J11+J19+J24+J26</f>
        <v>233287162209</v>
      </c>
      <c r="K44" s="70">
        <f>K11+K19+K24+K26</f>
        <v>226279879758</v>
      </c>
    </row>
    <row r="45" spans="1:11" ht="15" customHeight="1" thickTop="1" x14ac:dyDescent="0.2"/>
    <row r="46" spans="1:11" ht="15" customHeight="1" x14ac:dyDescent="0.2"/>
    <row r="48" spans="1:11" s="73" customFormat="1" ht="24.95" customHeight="1" x14ac:dyDescent="0.2">
      <c r="A48" s="3"/>
      <c r="B48" s="4"/>
      <c r="C48" s="4"/>
      <c r="D48" s="4"/>
      <c r="E48" s="4"/>
      <c r="F48" s="31"/>
      <c r="G48" s="5"/>
      <c r="H48" s="5"/>
      <c r="I48" s="4"/>
      <c r="J48" s="4"/>
      <c r="K48" s="4"/>
    </row>
  </sheetData>
  <mergeCells count="10">
    <mergeCell ref="A8:A9"/>
    <mergeCell ref="B8:D9"/>
    <mergeCell ref="G8:I9"/>
    <mergeCell ref="A3:K3"/>
    <mergeCell ref="B4:K4"/>
    <mergeCell ref="A6:A7"/>
    <mergeCell ref="B6:D6"/>
    <mergeCell ref="G6:I6"/>
    <mergeCell ref="B7:F7"/>
    <mergeCell ref="G7:K7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Vagyonmérleg 2017</vt:lpstr>
    </vt:vector>
  </TitlesOfParts>
  <Company>Informatika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takacs.gyorgyne</dc:creator>
  <cp:lastModifiedBy>csordasne.agnes</cp:lastModifiedBy>
  <cp:lastPrinted>2018-05-03T10:10:58Z</cp:lastPrinted>
  <dcterms:created xsi:type="dcterms:W3CDTF">2018-04-26T07:23:20Z</dcterms:created>
  <dcterms:modified xsi:type="dcterms:W3CDTF">2018-05-17T06:19:26Z</dcterms:modified>
</cp:coreProperties>
</file>