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7.sz.mell. 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I2" i="1"/>
  <c r="D3"/>
  <c r="E3"/>
  <c r="H5"/>
  <c r="I5"/>
  <c r="H6"/>
  <c r="I6" s="1"/>
  <c r="H7"/>
  <c r="I7" s="1"/>
  <c r="H8"/>
  <c r="I8" s="1"/>
  <c r="H9"/>
  <c r="I9" s="1"/>
  <c r="H10"/>
  <c r="I10" s="1"/>
  <c r="H11"/>
  <c r="I11" s="1"/>
  <c r="H12"/>
  <c r="I12" s="1"/>
  <c r="H13"/>
  <c r="I13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/>
  <c r="H22"/>
  <c r="I22" s="1"/>
  <c r="B23"/>
  <c r="D23"/>
  <c r="E23"/>
  <c r="I23" l="1"/>
  <c r="H23"/>
</calcChain>
</file>

<file path=xl/sharedStrings.xml><?xml version="1.0" encoding="utf-8"?>
<sst xmlns="http://schemas.openxmlformats.org/spreadsheetml/2006/main" count="30" uniqueCount="27">
  <si>
    <t>ÖSSZESEN:</t>
  </si>
  <si>
    <t>I. világhábosús emlékmű felújítása</t>
  </si>
  <si>
    <t>Leveleki Közös Hivatal LED világítás szerelés</t>
  </si>
  <si>
    <t>2018</t>
  </si>
  <si>
    <t>közfoglalkoztatás keretén belül megvalósuló út felújítások</t>
  </si>
  <si>
    <t>Művelődési Intézmény infrastruktúrális fejlesztése</t>
  </si>
  <si>
    <t>Egészségház belső felújítása</t>
  </si>
  <si>
    <t>2017-2018</t>
  </si>
  <si>
    <t>Egészségügyi infrastruktúra fejlesztés</t>
  </si>
  <si>
    <t>Energetikai korszerűsítések Levelek településen (Közös Hivatal, Szoc. Int.)</t>
  </si>
  <si>
    <t>I=(E+H)</t>
  </si>
  <si>
    <t>H=(F+G)</t>
  </si>
  <si>
    <t>G</t>
  </si>
  <si>
    <t>F</t>
  </si>
  <si>
    <t>E</t>
  </si>
  <si>
    <t>D</t>
  </si>
  <si>
    <t>C</t>
  </si>
  <si>
    <t>B</t>
  </si>
  <si>
    <t>A</t>
  </si>
  <si>
    <t>… számú módosítás utáni előirányzat</t>
  </si>
  <si>
    <t>Módosítások összesen 2018. …..-ig</t>
  </si>
  <si>
    <t>2. sz. módosítás</t>
  </si>
  <si>
    <t>Eddigi módosítások összege 2018-ban</t>
  </si>
  <si>
    <t>Kivitelezés kezdési és befejezési éve</t>
  </si>
  <si>
    <t>Teljes költség</t>
  </si>
  <si>
    <t>Felújítás  megnevezése</t>
  </si>
  <si>
    <t>Felújítási kiadások előirányzata felújításonként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</si>
</sst>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14" xfId="0" applyNumberFormat="1" applyFont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2.2%20sz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.2.K&#246;lts&#233;gvet&#233;si%20rendelet%20m&#243;dos&#237;t&#225;sa_levelek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2.sz.mell  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ELLENŐRZÉS-1.sz.2.a.sz.2.b.sz."/>
      <sheetName val="9.1. sz. mell"/>
      <sheetName val="9.1.1. sz. mell"/>
      <sheetName val="9.2. sz. mell"/>
      <sheetName val="9.2.1. sz. mell "/>
      <sheetName val="9.3. sz. mell "/>
      <sheetName val="9.3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23"/>
  <sheetViews>
    <sheetView tabSelected="1" view="pageLayout" workbookViewId="0">
      <selection activeCell="G14" sqref="G14"/>
    </sheetView>
  </sheetViews>
  <sheetFormatPr defaultRowHeight="12.75"/>
  <cols>
    <col min="1" max="1" width="38.83203125" style="3" customWidth="1"/>
    <col min="2" max="8" width="15.83203125" style="1" customWidth="1"/>
    <col min="9" max="9" width="15.83203125" style="2" customWidth="1"/>
    <col min="10" max="11" width="12.83203125" style="1" customWidth="1"/>
    <col min="12" max="12" width="13.83203125" style="1" customWidth="1"/>
    <col min="13" max="16384" width="9.33203125" style="1"/>
  </cols>
  <sheetData>
    <row r="1" spans="1:9" ht="25.5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 thickBot="1">
      <c r="A2" s="34"/>
      <c r="B2" s="2"/>
      <c r="C2" s="2"/>
      <c r="D2" s="2"/>
      <c r="E2" s="2"/>
      <c r="F2" s="2"/>
      <c r="G2" s="2"/>
      <c r="H2" s="2"/>
      <c r="I2" s="33" t="str">
        <f>'[1]2.2.sz.mell  '!I2</f>
        <v>Forintban!</v>
      </c>
    </row>
    <row r="3" spans="1:9" s="26" customFormat="1" ht="44.25" customHeight="1" thickBot="1">
      <c r="A3" s="32" t="s">
        <v>25</v>
      </c>
      <c r="B3" s="31" t="s">
        <v>24</v>
      </c>
      <c r="C3" s="31" t="s">
        <v>23</v>
      </c>
      <c r="D3" s="31" t="str">
        <f>+CONCATENATE("Felhasználás   ",LEFT([2]ÖSSZEFÜGGÉSEK!A6,4)-1,". XII. 31-ig")</f>
        <v>Felhasználás   2017. XII. 31-ig</v>
      </c>
      <c r="E3" s="31" t="str">
        <f>+CONCATENATE(LEFT([2]ÖSSZEFÜGGÉSEK!A6,4),". évi",CHAR(10),"eredeti előirányzat")</f>
        <v>2018. évi
eredeti előirányzat</v>
      </c>
      <c r="F3" s="30" t="s">
        <v>22</v>
      </c>
      <c r="G3" s="29" t="s">
        <v>21</v>
      </c>
      <c r="H3" s="28" t="s">
        <v>20</v>
      </c>
      <c r="I3" s="27" t="s">
        <v>19</v>
      </c>
    </row>
    <row r="4" spans="1:9" s="2" customFormat="1" ht="12" customHeight="1" thickBot="1">
      <c r="A4" s="25" t="s">
        <v>18</v>
      </c>
      <c r="B4" s="24" t="s">
        <v>17</v>
      </c>
      <c r="C4" s="24" t="s">
        <v>16</v>
      </c>
      <c r="D4" s="24" t="s">
        <v>15</v>
      </c>
      <c r="E4" s="24" t="s">
        <v>14</v>
      </c>
      <c r="F4" s="24" t="s">
        <v>13</v>
      </c>
      <c r="G4" s="24" t="s">
        <v>12</v>
      </c>
      <c r="H4" s="24" t="s">
        <v>11</v>
      </c>
      <c r="I4" s="23" t="s">
        <v>10</v>
      </c>
    </row>
    <row r="5" spans="1:9" ht="27" customHeight="1">
      <c r="A5" s="22" t="s">
        <v>9</v>
      </c>
      <c r="B5" s="20">
        <v>85669711</v>
      </c>
      <c r="C5" s="21" t="s">
        <v>7</v>
      </c>
      <c r="D5" s="20">
        <v>37846</v>
      </c>
      <c r="E5" s="20">
        <v>85631865</v>
      </c>
      <c r="F5" s="15"/>
      <c r="G5" s="15">
        <v>-3565901</v>
      </c>
      <c r="H5" s="10">
        <f t="shared" ref="H5:H22" si="0">F5+G5</f>
        <v>-3565901</v>
      </c>
      <c r="I5" s="14">
        <f t="shared" ref="I5:I22" si="1">E5+H5</f>
        <v>82065964</v>
      </c>
    </row>
    <row r="6" spans="1:9" ht="15.95" customHeight="1">
      <c r="A6" s="22" t="s">
        <v>8</v>
      </c>
      <c r="B6" s="20">
        <v>31048960</v>
      </c>
      <c r="C6" s="21" t="s">
        <v>7</v>
      </c>
      <c r="D6" s="20">
        <v>29966707</v>
      </c>
      <c r="E6" s="20">
        <v>1082253</v>
      </c>
      <c r="F6" s="15"/>
      <c r="G6" s="15">
        <v>-716350</v>
      </c>
      <c r="H6" s="10">
        <f t="shared" si="0"/>
        <v>-716350</v>
      </c>
      <c r="I6" s="14">
        <f t="shared" si="1"/>
        <v>365903</v>
      </c>
    </row>
    <row r="7" spans="1:9" ht="15.95" customHeight="1">
      <c r="A7" s="22" t="s">
        <v>6</v>
      </c>
      <c r="B7" s="20">
        <v>31578946</v>
      </c>
      <c r="C7" s="21" t="s">
        <v>3</v>
      </c>
      <c r="D7" s="20">
        <v>0</v>
      </c>
      <c r="E7" s="20">
        <v>31578946</v>
      </c>
      <c r="F7" s="15"/>
      <c r="G7" s="15"/>
      <c r="H7" s="10">
        <f t="shared" si="0"/>
        <v>0</v>
      </c>
      <c r="I7" s="14">
        <f t="shared" si="1"/>
        <v>31578946</v>
      </c>
    </row>
    <row r="8" spans="1:9" ht="23.25" customHeight="1">
      <c r="A8" s="22" t="s">
        <v>5</v>
      </c>
      <c r="B8" s="20">
        <v>34998530</v>
      </c>
      <c r="C8" s="21" t="s">
        <v>3</v>
      </c>
      <c r="D8" s="20">
        <v>0</v>
      </c>
      <c r="E8" s="20">
        <v>34998530</v>
      </c>
      <c r="F8" s="15"/>
      <c r="G8" s="15"/>
      <c r="H8" s="10">
        <f t="shared" si="0"/>
        <v>0</v>
      </c>
      <c r="I8" s="14">
        <f t="shared" si="1"/>
        <v>34998530</v>
      </c>
    </row>
    <row r="9" spans="1:9" ht="27.75" customHeight="1">
      <c r="A9" s="22" t="s">
        <v>4</v>
      </c>
      <c r="B9" s="20">
        <v>1892300</v>
      </c>
      <c r="C9" s="21" t="s">
        <v>3</v>
      </c>
      <c r="D9" s="20"/>
      <c r="E9" s="20">
        <v>1892300</v>
      </c>
      <c r="F9" s="15"/>
      <c r="G9" s="15"/>
      <c r="H9" s="10">
        <f t="shared" si="0"/>
        <v>0</v>
      </c>
      <c r="I9" s="14">
        <f t="shared" si="1"/>
        <v>1892300</v>
      </c>
    </row>
    <row r="10" spans="1:9" ht="24.75" customHeight="1">
      <c r="A10" s="19" t="s">
        <v>2</v>
      </c>
      <c r="B10" s="15"/>
      <c r="C10" s="16"/>
      <c r="D10" s="15"/>
      <c r="E10" s="15"/>
      <c r="F10" s="15"/>
      <c r="G10" s="15">
        <v>962476</v>
      </c>
      <c r="H10" s="10">
        <f t="shared" si="0"/>
        <v>962476</v>
      </c>
      <c r="I10" s="14">
        <f t="shared" si="1"/>
        <v>962476</v>
      </c>
    </row>
    <row r="11" spans="1:9" ht="15.95" customHeight="1">
      <c r="A11" s="18" t="s">
        <v>1</v>
      </c>
      <c r="B11" s="15"/>
      <c r="C11" s="16"/>
      <c r="D11" s="15"/>
      <c r="E11" s="15"/>
      <c r="F11" s="15"/>
      <c r="G11" s="15">
        <v>508000</v>
      </c>
      <c r="H11" s="10">
        <f t="shared" si="0"/>
        <v>508000</v>
      </c>
      <c r="I11" s="14">
        <f t="shared" si="1"/>
        <v>508000</v>
      </c>
    </row>
    <row r="12" spans="1:9" ht="15.95" customHeight="1">
      <c r="A12" s="18"/>
      <c r="B12" s="15"/>
      <c r="C12" s="16"/>
      <c r="D12" s="15"/>
      <c r="E12" s="15"/>
      <c r="F12" s="15"/>
      <c r="G12" s="15"/>
      <c r="H12" s="10">
        <f t="shared" si="0"/>
        <v>0</v>
      </c>
      <c r="I12" s="14">
        <f t="shared" si="1"/>
        <v>0</v>
      </c>
    </row>
    <row r="13" spans="1:9" ht="15.95" customHeight="1">
      <c r="A13" s="17"/>
      <c r="B13" s="15"/>
      <c r="C13" s="16"/>
      <c r="D13" s="15"/>
      <c r="E13" s="15"/>
      <c r="F13" s="15"/>
      <c r="G13" s="15"/>
      <c r="H13" s="10">
        <f t="shared" si="0"/>
        <v>0</v>
      </c>
      <c r="I13" s="14">
        <f t="shared" si="1"/>
        <v>0</v>
      </c>
    </row>
    <row r="14" spans="1:9" ht="15.95" customHeight="1">
      <c r="A14" s="17"/>
      <c r="B14" s="15"/>
      <c r="C14" s="16"/>
      <c r="D14" s="15"/>
      <c r="E14" s="15"/>
      <c r="F14" s="15"/>
      <c r="G14" s="15"/>
      <c r="H14" s="10">
        <f t="shared" si="0"/>
        <v>0</v>
      </c>
      <c r="I14" s="14">
        <f t="shared" si="1"/>
        <v>0</v>
      </c>
    </row>
    <row r="15" spans="1:9" ht="15.95" customHeight="1">
      <c r="A15" s="17"/>
      <c r="B15" s="15"/>
      <c r="C15" s="16"/>
      <c r="D15" s="15"/>
      <c r="E15" s="15"/>
      <c r="F15" s="15"/>
      <c r="G15" s="15"/>
      <c r="H15" s="10">
        <f t="shared" si="0"/>
        <v>0</v>
      </c>
      <c r="I15" s="14">
        <f t="shared" si="1"/>
        <v>0</v>
      </c>
    </row>
    <row r="16" spans="1:9" ht="15.95" customHeight="1">
      <c r="A16" s="17"/>
      <c r="B16" s="15"/>
      <c r="C16" s="16"/>
      <c r="D16" s="15"/>
      <c r="E16" s="15"/>
      <c r="F16" s="15"/>
      <c r="G16" s="15"/>
      <c r="H16" s="10">
        <f t="shared" si="0"/>
        <v>0</v>
      </c>
      <c r="I16" s="14">
        <f t="shared" si="1"/>
        <v>0</v>
      </c>
    </row>
    <row r="17" spans="1:9" ht="15.95" customHeight="1">
      <c r="A17" s="17"/>
      <c r="B17" s="15"/>
      <c r="C17" s="16"/>
      <c r="D17" s="15"/>
      <c r="E17" s="15"/>
      <c r="F17" s="15"/>
      <c r="G17" s="15"/>
      <c r="H17" s="10">
        <f t="shared" si="0"/>
        <v>0</v>
      </c>
      <c r="I17" s="14">
        <f t="shared" si="1"/>
        <v>0</v>
      </c>
    </row>
    <row r="18" spans="1:9" ht="15.95" customHeight="1">
      <c r="A18" s="17"/>
      <c r="B18" s="15"/>
      <c r="C18" s="16"/>
      <c r="D18" s="15"/>
      <c r="E18" s="15"/>
      <c r="F18" s="15"/>
      <c r="G18" s="15"/>
      <c r="H18" s="10">
        <f t="shared" si="0"/>
        <v>0</v>
      </c>
      <c r="I18" s="14">
        <f t="shared" si="1"/>
        <v>0</v>
      </c>
    </row>
    <row r="19" spans="1:9" ht="15.95" customHeight="1">
      <c r="A19" s="17"/>
      <c r="B19" s="15"/>
      <c r="C19" s="16"/>
      <c r="D19" s="15"/>
      <c r="E19" s="15"/>
      <c r="F19" s="15"/>
      <c r="G19" s="15"/>
      <c r="H19" s="10">
        <f t="shared" si="0"/>
        <v>0</v>
      </c>
      <c r="I19" s="14">
        <f t="shared" si="1"/>
        <v>0</v>
      </c>
    </row>
    <row r="20" spans="1:9" ht="15.95" customHeight="1">
      <c r="A20" s="17"/>
      <c r="B20" s="15"/>
      <c r="C20" s="16"/>
      <c r="D20" s="15"/>
      <c r="E20" s="15"/>
      <c r="F20" s="15"/>
      <c r="G20" s="15"/>
      <c r="H20" s="10">
        <f t="shared" si="0"/>
        <v>0</v>
      </c>
      <c r="I20" s="14">
        <f t="shared" si="1"/>
        <v>0</v>
      </c>
    </row>
    <row r="21" spans="1:9" ht="15.95" customHeight="1">
      <c r="A21" s="17"/>
      <c r="B21" s="15"/>
      <c r="C21" s="16"/>
      <c r="D21" s="15"/>
      <c r="E21" s="15"/>
      <c r="F21" s="15"/>
      <c r="G21" s="15"/>
      <c r="H21" s="10">
        <f t="shared" si="0"/>
        <v>0</v>
      </c>
      <c r="I21" s="14">
        <f t="shared" si="1"/>
        <v>0</v>
      </c>
    </row>
    <row r="22" spans="1:9" ht="15.95" customHeight="1" thickBot="1">
      <c r="A22" s="13"/>
      <c r="B22" s="11"/>
      <c r="C22" s="12"/>
      <c r="D22" s="11"/>
      <c r="E22" s="11"/>
      <c r="F22" s="11"/>
      <c r="G22" s="11"/>
      <c r="H22" s="10">
        <f t="shared" si="0"/>
        <v>0</v>
      </c>
      <c r="I22" s="9">
        <f t="shared" si="1"/>
        <v>0</v>
      </c>
    </row>
    <row r="23" spans="1:9" s="4" customFormat="1" ht="18" customHeight="1" thickBot="1">
      <c r="A23" s="8" t="s">
        <v>0</v>
      </c>
      <c r="B23" s="6">
        <f>SUM(B5:B22)</f>
        <v>185188447</v>
      </c>
      <c r="C23" s="7"/>
      <c r="D23" s="6">
        <f>SUM(D5:D22)</f>
        <v>30004553</v>
      </c>
      <c r="E23" s="6">
        <f>SUM(E5:E22)</f>
        <v>155183894</v>
      </c>
      <c r="F23" s="6"/>
      <c r="G23" s="6"/>
      <c r="H23" s="6">
        <f>SUM(H5:H22)</f>
        <v>-2811775</v>
      </c>
      <c r="I23" s="5">
        <f>SUM(I5:I22)</f>
        <v>152372119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7. 8/2018. (VIII.04.)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2018-08-02T12:29:37Z</dcterms:created>
  <dcterms:modified xsi:type="dcterms:W3CDTF">2018-08-02T12:46:53Z</dcterms:modified>
</cp:coreProperties>
</file>