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7.-Könyvtár" sheetId="1" r:id="rId1"/>
  </sheets>
  <externalReferences>
    <externalReference r:id="rId2"/>
  </externalReferences>
  <definedNames>
    <definedName name="A">#REF!</definedName>
    <definedName name="_xlnm.Print_Titles" localSheetId="0">'7.-Könyvtár'!$1:$6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F48" i="1"/>
  <c r="F47" i="1"/>
  <c r="F46" i="1"/>
  <c r="E45" i="1"/>
  <c r="F45" i="1" s="1"/>
  <c r="D45" i="1"/>
  <c r="D56" i="1" s="1"/>
  <c r="C45" i="1"/>
  <c r="C56" i="1" s="1"/>
  <c r="F40" i="1"/>
  <c r="F38" i="1"/>
  <c r="E37" i="1"/>
  <c r="F37" i="1" s="1"/>
  <c r="D37" i="1"/>
  <c r="C37" i="1"/>
  <c r="E36" i="1"/>
  <c r="C36" i="1"/>
  <c r="C41" i="1" s="1"/>
  <c r="F11" i="1"/>
  <c r="F10" i="1"/>
  <c r="E10" i="1"/>
  <c r="E8" i="1"/>
  <c r="D8" i="1"/>
  <c r="D36" i="1" s="1"/>
  <c r="D41" i="1" s="1"/>
  <c r="C8" i="1"/>
  <c r="F36" i="1" l="1"/>
  <c r="F8" i="1"/>
  <c r="E41" i="1"/>
  <c r="F41" i="1" s="1"/>
  <c r="E56" i="1"/>
  <c r="F56" i="1" s="1"/>
</calcChain>
</file>

<file path=xl/sharedStrings.xml><?xml version="1.0" encoding="utf-8"?>
<sst xmlns="http://schemas.openxmlformats.org/spreadsheetml/2006/main" count="112" uniqueCount="99">
  <si>
    <t>7. melléklet a 8/2017. (IV.27.) önkormányzati rendelethez</t>
  </si>
  <si>
    <t>Városi Könyvtár</t>
  </si>
  <si>
    <t>04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</si>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</sst>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21" t="s">
        <v>12</v>
      </c>
    </row>
    <row r="6" spans="1:6" s="27" customFormat="1" ht="12.95" customHeight="1" thickBot="1" x14ac:dyDescent="0.25">
      <c r="A6" s="23"/>
      <c r="B6" s="24" t="s">
        <v>13</v>
      </c>
      <c r="C6" s="25" t="s">
        <v>14</v>
      </c>
      <c r="D6" s="25" t="s">
        <v>15</v>
      </c>
      <c r="E6" s="25" t="s">
        <v>16</v>
      </c>
      <c r="F6" s="26" t="s">
        <v>17</v>
      </c>
    </row>
    <row r="7" spans="1:6" s="27" customFormat="1" ht="15.95" customHeight="1" thickBot="1" x14ac:dyDescent="0.25">
      <c r="A7" s="28"/>
      <c r="B7" s="29" t="s">
        <v>18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19</v>
      </c>
      <c r="B8" s="31" t="s">
        <v>20</v>
      </c>
      <c r="C8" s="32">
        <f>SUM(C9:C18)</f>
        <v>2172</v>
      </c>
      <c r="D8" s="32">
        <f>SUM(D9:D18)</f>
        <v>2172</v>
      </c>
      <c r="E8" s="32">
        <f>SUM(E9:E18)</f>
        <v>3158</v>
      </c>
      <c r="F8" s="33">
        <f>+E8/D8</f>
        <v>1.4539594843462247</v>
      </c>
    </row>
    <row r="9" spans="1:6" s="34" customFormat="1" ht="12" customHeight="1" x14ac:dyDescent="0.2">
      <c r="A9" s="35" t="s">
        <v>21</v>
      </c>
      <c r="B9" s="36" t="s">
        <v>22</v>
      </c>
      <c r="C9" s="37"/>
      <c r="D9" s="37"/>
      <c r="E9" s="37"/>
      <c r="F9" s="38"/>
    </row>
    <row r="10" spans="1:6" s="34" customFormat="1" ht="12" customHeight="1" x14ac:dyDescent="0.2">
      <c r="A10" s="39" t="s">
        <v>23</v>
      </c>
      <c r="B10" s="40" t="s">
        <v>24</v>
      </c>
      <c r="C10" s="41">
        <v>1200</v>
      </c>
      <c r="D10" s="41">
        <v>1200</v>
      </c>
      <c r="E10" s="41">
        <f>2082+220</f>
        <v>2302</v>
      </c>
      <c r="F10" s="42">
        <f>+E10/D10</f>
        <v>1.9183333333333332</v>
      </c>
    </row>
    <row r="11" spans="1:6" s="34" customFormat="1" ht="12" customHeight="1" x14ac:dyDescent="0.2">
      <c r="A11" s="39" t="s">
        <v>25</v>
      </c>
      <c r="B11" s="40" t="s">
        <v>26</v>
      </c>
      <c r="C11" s="41">
        <v>972</v>
      </c>
      <c r="D11" s="41">
        <v>972</v>
      </c>
      <c r="E11" s="41">
        <v>855</v>
      </c>
      <c r="F11" s="42">
        <f>+E11/D11</f>
        <v>0.87962962962962965</v>
      </c>
    </row>
    <row r="12" spans="1:6" s="34" customFormat="1" ht="12" customHeight="1" x14ac:dyDescent="0.2">
      <c r="A12" s="39" t="s">
        <v>27</v>
      </c>
      <c r="B12" s="40" t="s">
        <v>28</v>
      </c>
      <c r="C12" s="41"/>
      <c r="D12" s="41"/>
      <c r="E12" s="41"/>
      <c r="F12" s="43"/>
    </row>
    <row r="13" spans="1:6" s="34" customFormat="1" ht="12" customHeight="1" x14ac:dyDescent="0.2">
      <c r="A13" s="39" t="s">
        <v>29</v>
      </c>
      <c r="B13" s="40" t="s">
        <v>30</v>
      </c>
      <c r="C13" s="41"/>
      <c r="D13" s="41"/>
      <c r="E13" s="41"/>
      <c r="F13" s="43"/>
    </row>
    <row r="14" spans="1:6" s="34" customFormat="1" ht="12" customHeight="1" x14ac:dyDescent="0.2">
      <c r="A14" s="39" t="s">
        <v>31</v>
      </c>
      <c r="B14" s="40" t="s">
        <v>32</v>
      </c>
      <c r="C14" s="41"/>
      <c r="D14" s="41"/>
      <c r="E14" s="41"/>
      <c r="F14" s="43"/>
    </row>
    <row r="15" spans="1:6" s="34" customFormat="1" ht="12" customHeight="1" x14ac:dyDescent="0.2">
      <c r="A15" s="39" t="s">
        <v>33</v>
      </c>
      <c r="B15" s="40" t="s">
        <v>34</v>
      </c>
      <c r="C15" s="44"/>
      <c r="D15" s="44"/>
      <c r="E15" s="41"/>
      <c r="F15" s="43"/>
    </row>
    <row r="16" spans="1:6" s="34" customFormat="1" ht="12" customHeight="1" x14ac:dyDescent="0.2">
      <c r="A16" s="39" t="s">
        <v>35</v>
      </c>
      <c r="B16" s="40" t="s">
        <v>36</v>
      </c>
      <c r="C16" s="45"/>
      <c r="D16" s="45"/>
      <c r="E16" s="45">
        <v>1</v>
      </c>
      <c r="F16" s="46"/>
    </row>
    <row r="17" spans="1:6" s="47" customFormat="1" ht="12" customHeight="1" x14ac:dyDescent="0.2">
      <c r="A17" s="39" t="s">
        <v>37</v>
      </c>
      <c r="B17" s="40" t="s">
        <v>38</v>
      </c>
      <c r="C17" s="41"/>
      <c r="D17" s="41"/>
      <c r="E17" s="41"/>
      <c r="F17" s="43"/>
    </row>
    <row r="18" spans="1:6" s="47" customFormat="1" ht="12" customHeight="1" x14ac:dyDescent="0.2">
      <c r="A18" s="39" t="s">
        <v>39</v>
      </c>
      <c r="B18" s="48" t="s">
        <v>40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41</v>
      </c>
      <c r="B19" s="49" t="s">
        <v>42</v>
      </c>
      <c r="C19" s="50"/>
      <c r="D19" s="45"/>
      <c r="E19" s="45"/>
      <c r="F19" s="46"/>
    </row>
    <row r="20" spans="1:6" s="34" customFormat="1" ht="21.75" customHeight="1" thickBot="1" x14ac:dyDescent="0.25">
      <c r="A20" s="23" t="s">
        <v>43</v>
      </c>
      <c r="B20" s="31" t="s">
        <v>44</v>
      </c>
      <c r="C20" s="32"/>
      <c r="D20" s="32"/>
      <c r="E20" s="32"/>
      <c r="F20" s="51"/>
    </row>
    <row r="21" spans="1:6" s="47" customFormat="1" ht="12" customHeight="1" x14ac:dyDescent="0.2">
      <c r="A21" s="39" t="s">
        <v>45</v>
      </c>
      <c r="B21" s="52" t="s">
        <v>46</v>
      </c>
      <c r="C21" s="53"/>
      <c r="D21" s="53"/>
      <c r="E21" s="53"/>
      <c r="F21" s="42"/>
    </row>
    <row r="22" spans="1:6" s="47" customFormat="1" ht="12" customHeight="1" x14ac:dyDescent="0.2">
      <c r="A22" s="39" t="s">
        <v>47</v>
      </c>
      <c r="B22" s="54" t="s">
        <v>48</v>
      </c>
      <c r="C22" s="41"/>
      <c r="D22" s="41"/>
      <c r="E22" s="41"/>
      <c r="F22" s="42"/>
    </row>
    <row r="23" spans="1:6" s="47" customFormat="1" ht="12" customHeight="1" x14ac:dyDescent="0.2">
      <c r="A23" s="39" t="s">
        <v>49</v>
      </c>
      <c r="B23" s="54" t="s">
        <v>50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51</v>
      </c>
      <c r="B24" s="54" t="s">
        <v>52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53</v>
      </c>
      <c r="B25" s="56" t="s">
        <v>54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1"/>
    </row>
    <row r="27" spans="1:6" s="47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7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60</v>
      </c>
      <c r="B29" s="66" t="s">
        <v>61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62</v>
      </c>
      <c r="B30" s="56" t="s">
        <v>63</v>
      </c>
      <c r="C30" s="70"/>
      <c r="D30" s="70"/>
      <c r="E30" s="70"/>
      <c r="F30" s="51"/>
    </row>
    <row r="31" spans="1:6" s="47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7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68</v>
      </c>
      <c r="B33" s="72" t="s">
        <v>69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70</v>
      </c>
      <c r="B34" s="56" t="s">
        <v>71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74</v>
      </c>
      <c r="B36" s="75" t="s">
        <v>75</v>
      </c>
      <c r="C36" s="76">
        <f>C8+C20+C25+C26+C30+C34+C35</f>
        <v>2172</v>
      </c>
      <c r="D36" s="76">
        <f>D8+D20+D25+D26+D30+D34+D35</f>
        <v>2172</v>
      </c>
      <c r="E36" s="76">
        <f>E8+E20+E25+E26+E30+E34+E35</f>
        <v>3158</v>
      </c>
      <c r="F36" s="78">
        <f>+E36/D36</f>
        <v>1.4539594843462247</v>
      </c>
      <c r="G36" s="79"/>
    </row>
    <row r="37" spans="1:7" s="34" customFormat="1" ht="12" customHeight="1" thickBot="1" x14ac:dyDescent="0.25">
      <c r="A37" s="80" t="s">
        <v>76</v>
      </c>
      <c r="B37" s="75" t="s">
        <v>77</v>
      </c>
      <c r="C37" s="76">
        <f>+C38+C40</f>
        <v>21238</v>
      </c>
      <c r="D37" s="76">
        <f>SUM(D38:D40)</f>
        <v>21718</v>
      </c>
      <c r="E37" s="76">
        <f>SUM(E38:E40)</f>
        <v>20141</v>
      </c>
      <c r="F37" s="78">
        <f>+E37/D37</f>
        <v>0.92738742057279677</v>
      </c>
    </row>
    <row r="38" spans="1:7" s="34" customFormat="1" ht="12" customHeight="1" x14ac:dyDescent="0.2">
      <c r="A38" s="59" t="s">
        <v>78</v>
      </c>
      <c r="B38" s="60" t="s">
        <v>79</v>
      </c>
      <c r="C38" s="61"/>
      <c r="D38" s="61">
        <v>133</v>
      </c>
      <c r="E38" s="61">
        <v>133</v>
      </c>
      <c r="F38" s="81">
        <f>+E38/D38</f>
        <v>1</v>
      </c>
    </row>
    <row r="39" spans="1:7" s="34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82</v>
      </c>
      <c r="B40" s="72" t="s">
        <v>83</v>
      </c>
      <c r="C40" s="70">
        <v>21238</v>
      </c>
      <c r="D40" s="70">
        <v>21585</v>
      </c>
      <c r="E40" s="70">
        <v>20008</v>
      </c>
      <c r="F40" s="83">
        <f>+E40/D40</f>
        <v>0.92694000463284687</v>
      </c>
    </row>
    <row r="41" spans="1:7" s="47" customFormat="1" ht="15" customHeight="1" thickBot="1" x14ac:dyDescent="0.25">
      <c r="A41" s="80" t="s">
        <v>84</v>
      </c>
      <c r="B41" s="84" t="s">
        <v>85</v>
      </c>
      <c r="C41" s="85">
        <f>C36+C37</f>
        <v>23410</v>
      </c>
      <c r="D41" s="85">
        <f>D36+D37</f>
        <v>23890</v>
      </c>
      <c r="E41" s="85">
        <f>E36+E37</f>
        <v>23299</v>
      </c>
      <c r="F41" s="86">
        <f>+E41/D41</f>
        <v>0.97526161573880288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19</v>
      </c>
      <c r="B45" s="56" t="s">
        <v>87</v>
      </c>
      <c r="C45" s="57">
        <f>SUM(C46:C50)</f>
        <v>23410</v>
      </c>
      <c r="D45" s="57">
        <f>SUM(D46:D50)</f>
        <v>23890</v>
      </c>
      <c r="E45" s="57">
        <f>SUM(E46:E50)</f>
        <v>23012</v>
      </c>
      <c r="F45" s="33">
        <f>+E45/D45</f>
        <v>0.96324822101297614</v>
      </c>
    </row>
    <row r="46" spans="1:7" ht="12" customHeight="1" x14ac:dyDescent="0.2">
      <c r="A46" s="39" t="s">
        <v>21</v>
      </c>
      <c r="B46" s="52" t="s">
        <v>88</v>
      </c>
      <c r="C46" s="53">
        <v>12240</v>
      </c>
      <c r="D46" s="53">
        <v>12534</v>
      </c>
      <c r="E46" s="53">
        <v>11950</v>
      </c>
      <c r="F46" s="81">
        <f>+E46/D46</f>
        <v>0.95340673368437845</v>
      </c>
      <c r="G46" s="101"/>
    </row>
    <row r="47" spans="1:7" ht="12" customHeight="1" x14ac:dyDescent="0.2">
      <c r="A47" s="39" t="s">
        <v>23</v>
      </c>
      <c r="B47" s="54" t="s">
        <v>89</v>
      </c>
      <c r="C47" s="41">
        <v>3428</v>
      </c>
      <c r="D47" s="41">
        <v>3507</v>
      </c>
      <c r="E47" s="41">
        <v>3214</v>
      </c>
      <c r="F47" s="102">
        <f>+E47/D47</f>
        <v>0.91645280866837753</v>
      </c>
      <c r="G47" s="101"/>
    </row>
    <row r="48" spans="1:7" ht="12" customHeight="1" x14ac:dyDescent="0.2">
      <c r="A48" s="39" t="s">
        <v>25</v>
      </c>
      <c r="B48" s="54" t="s">
        <v>90</v>
      </c>
      <c r="C48" s="41">
        <v>7742</v>
      </c>
      <c r="D48" s="41">
        <v>7849</v>
      </c>
      <c r="E48" s="41">
        <v>7848</v>
      </c>
      <c r="F48" s="102">
        <f>+E48/D48</f>
        <v>0.99987259523506178</v>
      </c>
      <c r="G48" s="101"/>
    </row>
    <row r="49" spans="1:7" ht="12" customHeight="1" x14ac:dyDescent="0.2">
      <c r="A49" s="39" t="s">
        <v>27</v>
      </c>
      <c r="B49" s="54" t="s">
        <v>91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29</v>
      </c>
      <c r="B50" s="54" t="s">
        <v>92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3"/>
    </row>
    <row r="52" spans="1:7" s="100" customFormat="1" ht="12" customHeight="1" x14ac:dyDescent="0.2">
      <c r="A52" s="39" t="s">
        <v>45</v>
      </c>
      <c r="B52" s="52" t="s">
        <v>94</v>
      </c>
      <c r="C52" s="53"/>
      <c r="D52" s="53"/>
      <c r="E52" s="53"/>
      <c r="F52" s="81"/>
    </row>
    <row r="53" spans="1:7" ht="12" customHeight="1" x14ac:dyDescent="0.2">
      <c r="A53" s="39" t="s">
        <v>47</v>
      </c>
      <c r="B53" s="54" t="s">
        <v>95</v>
      </c>
      <c r="C53" s="41"/>
      <c r="D53" s="41"/>
      <c r="E53" s="41"/>
      <c r="F53" s="103"/>
    </row>
    <row r="54" spans="1:7" ht="12" customHeight="1" x14ac:dyDescent="0.2">
      <c r="A54" s="39" t="s">
        <v>49</v>
      </c>
      <c r="B54" s="54" t="s">
        <v>96</v>
      </c>
      <c r="C54" s="41"/>
      <c r="D54" s="41"/>
      <c r="E54" s="41"/>
      <c r="F54" s="103"/>
    </row>
    <row r="55" spans="1:7" ht="12" customHeight="1" thickBot="1" x14ac:dyDescent="0.25">
      <c r="A55" s="39" t="s">
        <v>51</v>
      </c>
      <c r="B55" s="54" t="s">
        <v>97</v>
      </c>
      <c r="C55" s="41"/>
      <c r="D55" s="41"/>
      <c r="E55" s="41"/>
      <c r="F55" s="103"/>
    </row>
    <row r="56" spans="1:7" ht="15" customHeight="1" thickBot="1" x14ac:dyDescent="0.25">
      <c r="A56" s="55" t="s">
        <v>53</v>
      </c>
      <c r="B56" s="104" t="s">
        <v>98</v>
      </c>
      <c r="C56" s="105">
        <f>C51+C45</f>
        <v>23410</v>
      </c>
      <c r="D56" s="105">
        <f>D45+D51</f>
        <v>23890</v>
      </c>
      <c r="E56" s="105">
        <f>E51+E45</f>
        <v>23012</v>
      </c>
      <c r="F56" s="106">
        <f>+E56/D56</f>
        <v>0.96324822101297614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7.-Könyvtár</vt:lpstr>
      <vt:lpstr>'7.-Könyvtár'!Nyomtatási_cím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2017-04-27T11:35:12Z</dcterms:created>
  <dcterms:modified xsi:type="dcterms:W3CDTF">2017-04-27T11:35:20Z</dcterms:modified>
</cp:coreProperties>
</file>