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I54" i="5"/>
  <c r="H101"/>
  <c r="I101"/>
  <c r="G101"/>
  <c r="H54"/>
  <c r="H8"/>
  <c r="I8"/>
  <c r="G8"/>
  <c r="I23"/>
  <c r="H20"/>
  <c r="H18" s="1"/>
  <c r="H23"/>
  <c r="H74"/>
  <c r="H85"/>
  <c r="I15"/>
  <c r="G20"/>
  <c r="I22"/>
  <c r="I20" s="1"/>
  <c r="I18" s="1"/>
  <c r="G23"/>
  <c r="H36"/>
  <c r="G36"/>
  <c r="I36"/>
  <c r="I48"/>
  <c r="G54"/>
  <c r="G74"/>
  <c r="I74"/>
  <c r="G85"/>
  <c r="I85"/>
  <c r="G18" l="1"/>
  <c r="G7" s="1"/>
  <c r="G47" s="1"/>
  <c r="G58" s="1"/>
  <c r="H7"/>
  <c r="I7"/>
  <c r="H97"/>
  <c r="H103" s="1"/>
  <c r="G97"/>
  <c r="G103" s="1"/>
  <c r="H47"/>
  <c r="H58" s="1"/>
  <c r="I97"/>
  <c r="I103" s="1"/>
  <c r="I108"/>
  <c r="I47" l="1"/>
  <c r="I107"/>
  <c r="I58" l="1"/>
  <c r="I105" s="1"/>
</calcChain>
</file>

<file path=xl/sharedStrings.xml><?xml version="1.0" encoding="utf-8"?>
<sst xmlns="http://schemas.openxmlformats.org/spreadsheetml/2006/main" count="85" uniqueCount="79">
  <si>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</si>
  <si>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</si>
  <si>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</si>
  <si>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</si>
  <si>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</si>
  <si>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</si>
  <si>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</si>
  <si>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</si>
  <si>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</si>
  <si>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</si>
  <si>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</si>
  <si>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</si>
  <si>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</si>
  <si>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</si>
  <si>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</si>
  <si>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</si>
  <si>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</si>
  <si>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</si>
  <si>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</si>
  <si>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</si>
  <si>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</si>
  <si>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</si>
  <si>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</si>
  <si>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</si>
  <si>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</si>
  <si>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</si>
  <si>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</si>
  <si>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teljesítés</t>
  </si>
  <si>
    <t>módosított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</si>
  <si>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</si>
  <si>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</si>
  <si>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</si>
  <si>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</si>
  <si>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</si>
  <si>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</si>
  <si>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</si>
  <si>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</si>
  <si>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</si>
  <si>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</si>
  <si>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</si>
  <si>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</si>
  <si>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</si>
  <si>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</si>
  <si>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</si>
  <si>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</si>
  <si>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</si>
  <si>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</si>
  <si>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Működési célú átvett pénzeszköz ÁH-án kívűlről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</si>
  <si>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</si>
  <si>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</si>
  <si>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</si>
  <si>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</si>
  <si>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</si>
  <si>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</si>
  <si>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</si>
  <si>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</si>
  <si>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</si>
  <si>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</si>
  <si>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>5.Felhalmozási célú pénzeszk.átadásdÁH-kivűl</t>
  </si>
  <si>
    <t>teljesített</t>
  </si>
  <si>
    <t>2013. évi költségvetési bevételei előirányzatának teljesülése</t>
  </si>
  <si>
    <t xml:space="preserve">Acsalag Községi  Önkormányzat </t>
  </si>
  <si>
    <t>7. Felhalmozási célú átvett pénzeszköz ÁH-án kívűlről</t>
  </si>
  <si>
    <t>2014. évi költségvetési bevételei előirányzatának teljesülése</t>
  </si>
  <si>
    <t>egyéb pénzügyi műveletek bevételei</t>
  </si>
  <si>
    <t>7. Kölcsön visszatérülés</t>
  </si>
  <si>
    <t>1. Támogatások ÁH belülről</t>
  </si>
  <si>
    <t>2. Felhalmozási célú önkorm. bevétel</t>
  </si>
  <si>
    <t>biztosító kártérítés</t>
  </si>
  <si>
    <t>Értékpapír beváltás</t>
  </si>
  <si>
    <t>ÁH-án belüli megelőlegezés</t>
  </si>
  <si>
    <t>Hitel, kölcsön felvét</t>
  </si>
  <si>
    <t>8. Tartalékok</t>
  </si>
  <si>
    <t>4. Lakástámogatás</t>
  </si>
  <si>
    <t>Hitel, kölcsön törlesztés</t>
  </si>
  <si>
    <t>Finanszírozási kiadások</t>
  </si>
  <si>
    <t>2014. évi költségvetési kiadásai előirányzatának teljesülése</t>
  </si>
  <si>
    <t xml:space="preserve">1.melléklet a 4/2015. (IV. 22.) önkormányzati rendelethez </t>
  </si>
  <si>
    <t xml:space="preserve">2.melléklet a 4/2015. (IV.22.) önkormányzati rendelethez 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</si>
</sst>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2" xfId="0" applyBorder="1"/>
    <xf numFmtId="0" fontId="3" fillId="0" borderId="2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topLeftCell="A55" workbookViewId="0">
      <selection activeCell="L76" sqref="L76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77</v>
      </c>
    </row>
    <row r="2" spans="1:9">
      <c r="A2" t="s">
        <v>61</v>
      </c>
    </row>
    <row r="3" spans="1:9">
      <c r="A3" t="s">
        <v>63</v>
      </c>
    </row>
    <row r="4" spans="1:9">
      <c r="I4" s="7" t="s">
        <v>21</v>
      </c>
    </row>
    <row r="5" spans="1:9">
      <c r="I5" s="6">
        <v>42004</v>
      </c>
    </row>
    <row r="6" spans="1:9">
      <c r="A6" s="1"/>
      <c r="B6" s="2" t="s">
        <v>1</v>
      </c>
      <c r="C6" s="2"/>
      <c r="D6" s="2"/>
      <c r="E6" s="2"/>
      <c r="F6" s="2"/>
      <c r="G6" s="2" t="s">
        <v>26</v>
      </c>
      <c r="H6" s="2" t="s">
        <v>28</v>
      </c>
      <c r="I6" s="2" t="s">
        <v>59</v>
      </c>
    </row>
    <row r="7" spans="1:9">
      <c r="A7" s="2" t="s">
        <v>0</v>
      </c>
      <c r="B7" s="3" t="s">
        <v>7</v>
      </c>
      <c r="C7" s="2"/>
      <c r="D7" s="2"/>
      <c r="E7" s="2"/>
      <c r="F7" s="2"/>
      <c r="G7" s="2">
        <f>SUM(G8+G14+G15+G16+G18+G31)</f>
        <v>27715</v>
      </c>
      <c r="H7" s="2">
        <f>SUM(H8+H14+H15+H16+H18+H31)</f>
        <v>32559</v>
      </c>
      <c r="I7" s="2">
        <f>SUM(I8+I14+I15+I16+I18+I31)</f>
        <v>32559</v>
      </c>
    </row>
    <row r="8" spans="1:9">
      <c r="A8" s="2"/>
      <c r="B8" s="2" t="s">
        <v>30</v>
      </c>
      <c r="C8" s="2"/>
      <c r="D8" s="2"/>
      <c r="E8" s="2"/>
      <c r="F8" s="2"/>
      <c r="G8" s="2">
        <f>SUM(G9:G13)</f>
        <v>3822</v>
      </c>
      <c r="H8" s="2">
        <f t="shared" ref="H8:I8" si="0">SUM(H9:H13)</f>
        <v>4029</v>
      </c>
      <c r="I8" s="2">
        <f t="shared" si="0"/>
        <v>4029</v>
      </c>
    </row>
    <row r="9" spans="1:9">
      <c r="A9" s="2"/>
      <c r="B9" s="2"/>
      <c r="C9" s="2"/>
      <c r="D9" s="2" t="s">
        <v>57</v>
      </c>
      <c r="E9" s="2"/>
      <c r="F9" s="2"/>
      <c r="G9" s="2">
        <v>1272</v>
      </c>
      <c r="H9" s="2">
        <v>1629</v>
      </c>
      <c r="I9" s="2">
        <v>1756</v>
      </c>
    </row>
    <row r="10" spans="1:9">
      <c r="A10" s="2"/>
      <c r="B10" s="2"/>
      <c r="C10" s="2"/>
      <c r="D10" s="2" t="s">
        <v>39</v>
      </c>
      <c r="E10" s="2"/>
      <c r="F10" s="2"/>
      <c r="G10" s="2">
        <v>0</v>
      </c>
      <c r="H10" s="2">
        <v>1100</v>
      </c>
      <c r="I10" s="2">
        <v>1107</v>
      </c>
    </row>
    <row r="11" spans="1:9">
      <c r="A11" s="2"/>
      <c r="B11" s="2"/>
      <c r="C11" s="2"/>
      <c r="D11" s="2" t="s">
        <v>40</v>
      </c>
      <c r="E11" s="2"/>
      <c r="F11" s="2"/>
      <c r="G11" s="2">
        <v>550</v>
      </c>
      <c r="H11" s="2">
        <v>550</v>
      </c>
      <c r="I11" s="2">
        <v>416</v>
      </c>
    </row>
    <row r="12" spans="1:9">
      <c r="A12" s="2"/>
      <c r="B12" s="2"/>
      <c r="C12" s="2"/>
      <c r="D12" s="2" t="s">
        <v>68</v>
      </c>
      <c r="E12" s="2"/>
      <c r="F12" s="2"/>
      <c r="G12" s="2"/>
      <c r="H12" s="2">
        <v>750</v>
      </c>
      <c r="I12" s="2">
        <v>750</v>
      </c>
    </row>
    <row r="13" spans="1:9">
      <c r="A13" s="2"/>
      <c r="B13" s="2"/>
      <c r="C13" s="2"/>
      <c r="D13" s="2" t="s">
        <v>64</v>
      </c>
      <c r="E13" s="2"/>
      <c r="F13" s="2"/>
      <c r="G13" s="2">
        <v>2000</v>
      </c>
      <c r="H13" s="2"/>
      <c r="I13" s="2"/>
    </row>
    <row r="14" spans="1:9">
      <c r="A14" s="2"/>
      <c r="B14" s="2" t="s">
        <v>31</v>
      </c>
      <c r="C14" s="2"/>
      <c r="D14" s="2"/>
      <c r="E14" s="2"/>
      <c r="F14" s="2"/>
      <c r="G14" s="2">
        <v>13580</v>
      </c>
      <c r="H14" s="2">
        <v>14435</v>
      </c>
      <c r="I14" s="2">
        <v>14435</v>
      </c>
    </row>
    <row r="15" spans="1:9">
      <c r="A15" s="2"/>
      <c r="B15" s="2" t="s">
        <v>32</v>
      </c>
      <c r="C15" s="2"/>
      <c r="D15" s="2"/>
      <c r="E15" s="2"/>
      <c r="F15" s="2"/>
      <c r="G15" s="2"/>
      <c r="H15" s="2"/>
      <c r="I15" s="2">
        <f>SUM(G15+H15)</f>
        <v>0</v>
      </c>
    </row>
    <row r="16" spans="1:9">
      <c r="A16" s="2"/>
      <c r="B16" s="2" t="s">
        <v>41</v>
      </c>
      <c r="C16" s="2"/>
      <c r="D16" s="2"/>
      <c r="E16" s="2"/>
      <c r="F16" s="2"/>
      <c r="G16" s="2">
        <v>6938</v>
      </c>
      <c r="H16" s="2">
        <v>7850</v>
      </c>
      <c r="I16" s="2">
        <v>7850</v>
      </c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 t="s">
        <v>42</v>
      </c>
      <c r="C18" s="2"/>
      <c r="D18" s="2"/>
      <c r="E18" s="2"/>
      <c r="F18" s="2"/>
      <c r="G18" s="2">
        <f>SUM(G19+G20+G23+G28)</f>
        <v>3270</v>
      </c>
      <c r="H18" s="2">
        <f>SUM(H19+H20+H23+H28)</f>
        <v>6125</v>
      </c>
      <c r="I18" s="2">
        <f>SUM(I19+I20+I23+I28)</f>
        <v>6125</v>
      </c>
    </row>
    <row r="19" spans="1:9">
      <c r="A19" s="2"/>
      <c r="B19" s="2" t="s">
        <v>43</v>
      </c>
      <c r="C19" s="2"/>
      <c r="D19" s="2"/>
      <c r="E19" s="2"/>
      <c r="F19" s="2"/>
      <c r="G19" s="2">
        <v>20</v>
      </c>
      <c r="H19" s="2">
        <v>25</v>
      </c>
      <c r="I19" s="2">
        <v>68</v>
      </c>
    </row>
    <row r="20" spans="1:9">
      <c r="A20" s="2"/>
      <c r="B20" s="2" t="s">
        <v>44</v>
      </c>
      <c r="C20" s="2"/>
      <c r="D20" s="2"/>
      <c r="E20" s="2"/>
      <c r="F20" s="2"/>
      <c r="G20" s="2">
        <f>SUM(G22+G21)</f>
        <v>800</v>
      </c>
      <c r="H20" s="2">
        <f>SUM(H22+H21)</f>
        <v>800</v>
      </c>
      <c r="I20" s="2">
        <f>SUM(I22+I21)</f>
        <v>877</v>
      </c>
    </row>
    <row r="21" spans="1:9">
      <c r="A21" s="2"/>
      <c r="B21" s="2"/>
      <c r="C21" s="2"/>
      <c r="D21" s="2" t="s">
        <v>33</v>
      </c>
      <c r="E21" s="2"/>
      <c r="F21" s="2"/>
      <c r="G21" s="2">
        <v>800</v>
      </c>
      <c r="H21" s="2">
        <v>800</v>
      </c>
      <c r="I21" s="2">
        <v>877</v>
      </c>
    </row>
    <row r="22" spans="1:9">
      <c r="A22" s="2"/>
      <c r="B22" s="2"/>
      <c r="C22" s="2"/>
      <c r="D22" s="2" t="s">
        <v>34</v>
      </c>
      <c r="E22" s="2"/>
      <c r="F22" s="2"/>
      <c r="G22" s="2"/>
      <c r="H22" s="2"/>
      <c r="I22" s="2">
        <f>SUM(G22+H22)</f>
        <v>0</v>
      </c>
    </row>
    <row r="23" spans="1:9">
      <c r="A23" s="2"/>
      <c r="B23" s="2" t="s">
        <v>45</v>
      </c>
      <c r="C23" s="2"/>
      <c r="D23" s="2"/>
      <c r="E23" s="2"/>
      <c r="F23" s="2"/>
      <c r="G23" s="2">
        <f>SUM(G24:G27)</f>
        <v>2400</v>
      </c>
      <c r="H23" s="2">
        <f>SUM(H24:H27)</f>
        <v>5250</v>
      </c>
      <c r="I23" s="2">
        <f>SUM(I24:I27)</f>
        <v>5167</v>
      </c>
    </row>
    <row r="24" spans="1:9">
      <c r="A24" s="2"/>
      <c r="B24" s="2"/>
      <c r="C24" s="2"/>
      <c r="D24" s="2" t="s">
        <v>35</v>
      </c>
      <c r="E24" s="2"/>
      <c r="F24" s="2"/>
      <c r="G24" s="2">
        <v>400</v>
      </c>
      <c r="H24" s="2">
        <v>400</v>
      </c>
      <c r="I24" s="2">
        <v>347</v>
      </c>
    </row>
    <row r="25" spans="1:9">
      <c r="A25" s="2"/>
      <c r="B25" s="2"/>
      <c r="C25" s="2"/>
      <c r="D25" s="2" t="s">
        <v>36</v>
      </c>
      <c r="E25" s="2"/>
      <c r="F25" s="2"/>
      <c r="G25" s="2">
        <v>500</v>
      </c>
      <c r="H25" s="2">
        <v>663</v>
      </c>
      <c r="I25" s="2">
        <v>633</v>
      </c>
    </row>
    <row r="26" spans="1:9">
      <c r="A26" s="2"/>
      <c r="B26" s="2"/>
      <c r="C26" s="2"/>
      <c r="D26" s="2" t="s">
        <v>37</v>
      </c>
      <c r="E26" s="2"/>
      <c r="F26" s="2"/>
      <c r="G26" s="2">
        <v>1500</v>
      </c>
      <c r="H26" s="2">
        <v>4187</v>
      </c>
      <c r="I26" s="2">
        <v>4187</v>
      </c>
    </row>
    <row r="27" spans="1:9">
      <c r="A27" s="2"/>
      <c r="B27" s="2"/>
      <c r="C27" s="2"/>
      <c r="D27" s="2" t="s">
        <v>38</v>
      </c>
      <c r="E27" s="2"/>
      <c r="F27" s="2"/>
      <c r="G27" s="2">
        <v>0</v>
      </c>
      <c r="H27" s="2">
        <v>0</v>
      </c>
      <c r="I27" s="2">
        <v>0</v>
      </c>
    </row>
    <row r="28" spans="1:9">
      <c r="A28" s="2"/>
      <c r="B28" s="2" t="s">
        <v>46</v>
      </c>
      <c r="C28" s="2"/>
      <c r="D28" s="2"/>
      <c r="E28" s="2"/>
      <c r="F28" s="2"/>
      <c r="G28" s="2">
        <v>50</v>
      </c>
      <c r="H28" s="2">
        <v>50</v>
      </c>
      <c r="I28" s="2">
        <v>13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 t="s">
        <v>47</v>
      </c>
      <c r="C30" s="2"/>
      <c r="D30" s="2"/>
      <c r="E30" s="2"/>
      <c r="F30" s="2"/>
      <c r="G30" s="2"/>
      <c r="H30" s="2"/>
      <c r="I30" s="2"/>
    </row>
    <row r="31" spans="1:9">
      <c r="A31" s="2"/>
      <c r="B31" s="2" t="s">
        <v>65</v>
      </c>
      <c r="C31" s="2"/>
      <c r="D31" s="2"/>
      <c r="E31" s="2"/>
      <c r="F31" s="2"/>
      <c r="G31" s="2">
        <v>105</v>
      </c>
      <c r="H31" s="2">
        <v>120</v>
      </c>
      <c r="I31" s="2">
        <v>120</v>
      </c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 t="s">
        <v>9</v>
      </c>
      <c r="B36" s="3" t="s">
        <v>8</v>
      </c>
      <c r="C36" s="2"/>
      <c r="D36" s="2"/>
      <c r="E36" s="2"/>
      <c r="F36" s="2"/>
      <c r="G36" s="2">
        <f>SUM(G37:G45)</f>
        <v>23004</v>
      </c>
      <c r="H36" s="2">
        <f>SUM(H37:H45)</f>
        <v>50872</v>
      </c>
      <c r="I36" s="2">
        <f>SUM(I37:I45)</f>
        <v>50872</v>
      </c>
    </row>
    <row r="37" spans="1:9">
      <c r="A37" s="2"/>
      <c r="B37" s="2" t="s">
        <v>66</v>
      </c>
      <c r="C37" s="2"/>
      <c r="D37" s="2"/>
      <c r="E37" s="2"/>
      <c r="F37" s="2"/>
      <c r="G37" s="2">
        <v>13604</v>
      </c>
      <c r="H37" s="2">
        <v>34972</v>
      </c>
      <c r="I37" s="2">
        <v>34972</v>
      </c>
    </row>
    <row r="38" spans="1:9">
      <c r="A38" s="2"/>
      <c r="B38" s="2" t="s">
        <v>67</v>
      </c>
      <c r="C38" s="2"/>
      <c r="D38" s="2"/>
      <c r="E38" s="2"/>
      <c r="F38" s="2"/>
      <c r="G38" s="2"/>
      <c r="H38" s="2">
        <v>6500</v>
      </c>
      <c r="I38" s="2">
        <v>6500</v>
      </c>
    </row>
    <row r="39" spans="1:9">
      <c r="A39" s="2"/>
      <c r="B39" s="2" t="s">
        <v>2</v>
      </c>
      <c r="C39" s="2"/>
      <c r="D39" s="2"/>
      <c r="E39" s="2"/>
      <c r="F39" s="2"/>
      <c r="G39" s="2"/>
      <c r="H39" s="2"/>
      <c r="I39" s="2"/>
    </row>
    <row r="40" spans="1:9">
      <c r="A40" s="2"/>
      <c r="B40" s="2" t="s">
        <v>3</v>
      </c>
      <c r="C40" s="2"/>
      <c r="D40" s="2"/>
      <c r="E40" s="2"/>
      <c r="F40" s="2"/>
      <c r="G40" s="2">
        <v>9400</v>
      </c>
      <c r="H40" s="2">
        <v>9400</v>
      </c>
      <c r="I40" s="2">
        <v>9400</v>
      </c>
    </row>
    <row r="41" spans="1:9">
      <c r="A41" s="2"/>
      <c r="B41" s="2" t="s">
        <v>4</v>
      </c>
      <c r="C41" s="2"/>
      <c r="D41" s="2"/>
      <c r="E41" s="2"/>
      <c r="F41" s="2"/>
      <c r="G41" s="2"/>
      <c r="H41" s="2"/>
      <c r="I41" s="2"/>
    </row>
    <row r="42" spans="1:9">
      <c r="A42" s="2"/>
      <c r="B42" s="2" t="s">
        <v>5</v>
      </c>
      <c r="C42" s="2"/>
      <c r="D42" s="2"/>
      <c r="E42" s="2"/>
      <c r="F42" s="2"/>
      <c r="G42" s="2"/>
      <c r="H42" s="2"/>
      <c r="I42" s="2"/>
    </row>
    <row r="43" spans="1:9">
      <c r="A43" s="2"/>
      <c r="B43" s="2" t="s">
        <v>54</v>
      </c>
      <c r="C43" s="2"/>
      <c r="D43" s="2"/>
      <c r="E43" s="2"/>
      <c r="F43" s="2"/>
      <c r="G43" s="2"/>
      <c r="H43" s="2"/>
      <c r="I43" s="2"/>
    </row>
    <row r="44" spans="1:9">
      <c r="A44" s="2"/>
      <c r="B44" s="2" t="s">
        <v>48</v>
      </c>
      <c r="C44" s="2"/>
      <c r="D44" s="2"/>
      <c r="E44" s="2"/>
      <c r="F44" s="2"/>
      <c r="G44" s="2"/>
      <c r="H44" s="2"/>
      <c r="I44" s="2"/>
    </row>
    <row r="45" spans="1:9">
      <c r="A45" s="2"/>
      <c r="B45" s="2" t="s">
        <v>62</v>
      </c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3" t="s">
        <v>22</v>
      </c>
      <c r="C47" s="2"/>
      <c r="D47" s="2"/>
      <c r="E47" s="2"/>
      <c r="F47" s="2"/>
      <c r="G47" s="2">
        <f>SUM(G7+G36)</f>
        <v>50719</v>
      </c>
      <c r="H47" s="2">
        <f>SUM(H7+H36)</f>
        <v>83431</v>
      </c>
      <c r="I47" s="2">
        <f>SUM(I7+I36)</f>
        <v>83431</v>
      </c>
    </row>
    <row r="48" spans="1:9">
      <c r="A48" s="2"/>
      <c r="B48" s="3"/>
      <c r="C48" s="2"/>
      <c r="D48" s="2"/>
      <c r="E48" s="2"/>
      <c r="F48" s="2"/>
      <c r="G48" s="2"/>
      <c r="H48" s="2"/>
      <c r="I48" s="2">
        <f>SUM(G48+H48)</f>
        <v>0</v>
      </c>
    </row>
    <row r="49" spans="1:9">
      <c r="A49" s="2"/>
      <c r="B49" s="2" t="s">
        <v>50</v>
      </c>
      <c r="C49" s="2"/>
      <c r="D49" s="2"/>
      <c r="E49" s="2"/>
      <c r="F49" s="2"/>
      <c r="G49" s="2">
        <v>109</v>
      </c>
      <c r="H49" s="2">
        <v>898</v>
      </c>
      <c r="I49" s="2">
        <v>5123</v>
      </c>
    </row>
    <row r="50" spans="1:9">
      <c r="A50" s="2"/>
      <c r="B50" s="2" t="s">
        <v>49</v>
      </c>
      <c r="C50" s="2"/>
      <c r="D50" s="2"/>
      <c r="E50" s="2"/>
      <c r="F50" s="2"/>
      <c r="G50" s="2">
        <v>5014</v>
      </c>
      <c r="H50" s="2">
        <v>4225</v>
      </c>
      <c r="I50" s="2">
        <v>0</v>
      </c>
    </row>
    <row r="51" spans="1:9">
      <c r="A51" s="2"/>
      <c r="B51" s="2" t="s">
        <v>69</v>
      </c>
      <c r="C51" s="2"/>
      <c r="D51" s="2"/>
      <c r="E51" s="2"/>
      <c r="F51" s="2"/>
      <c r="G51" s="2"/>
      <c r="H51" s="2">
        <v>2000</v>
      </c>
      <c r="I51" s="2">
        <v>2000</v>
      </c>
    </row>
    <row r="52" spans="1:9">
      <c r="A52" s="2"/>
      <c r="B52" s="2" t="s">
        <v>70</v>
      </c>
      <c r="C52" s="2"/>
      <c r="D52" s="2"/>
      <c r="E52" s="2"/>
      <c r="F52" s="2"/>
      <c r="G52" s="2"/>
      <c r="H52" s="2">
        <v>601</v>
      </c>
      <c r="I52" s="2">
        <v>601</v>
      </c>
    </row>
    <row r="53" spans="1:9">
      <c r="A53" s="2"/>
      <c r="B53" s="2" t="s">
        <v>71</v>
      </c>
      <c r="C53" s="2"/>
      <c r="D53" s="2"/>
      <c r="E53" s="2"/>
      <c r="F53" s="2"/>
      <c r="G53" s="2"/>
      <c r="H53" s="2">
        <v>10000</v>
      </c>
      <c r="I53" s="2">
        <v>10000</v>
      </c>
    </row>
    <row r="54" spans="1:9">
      <c r="A54" s="2"/>
      <c r="B54" s="3" t="s">
        <v>51</v>
      </c>
      <c r="C54" s="2"/>
      <c r="D54" s="2"/>
      <c r="E54" s="2"/>
      <c r="F54" s="2"/>
      <c r="G54" s="2">
        <f>SUM(G49:G51)</f>
        <v>5123</v>
      </c>
      <c r="H54" s="2">
        <f>SUM(H49:H53)</f>
        <v>17724</v>
      </c>
      <c r="I54" s="2">
        <f>SUM(I49:I53)</f>
        <v>17724</v>
      </c>
    </row>
    <row r="55" spans="1:9">
      <c r="A55" s="2"/>
      <c r="B55" s="3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3" t="s">
        <v>25</v>
      </c>
      <c r="C58" s="2"/>
      <c r="D58" s="2"/>
      <c r="E58" s="2"/>
      <c r="F58" s="2"/>
      <c r="G58" s="2">
        <f>SUM(G54+G47+G55)</f>
        <v>55842</v>
      </c>
      <c r="H58" s="2">
        <f>SUM(H54+H47)</f>
        <v>101155</v>
      </c>
      <c r="I58" s="2">
        <f>SUM(I54+I47)</f>
        <v>101155</v>
      </c>
    </row>
    <row r="59" spans="1:9">
      <c r="A59" s="8"/>
      <c r="B59" s="9"/>
      <c r="C59" s="8"/>
      <c r="D59" s="8"/>
      <c r="E59" s="8"/>
      <c r="F59" s="8"/>
      <c r="G59" s="8"/>
      <c r="H59" s="8"/>
      <c r="I59" s="8"/>
    </row>
    <row r="60" spans="1:9" ht="13.5" customHeight="1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B61" s="5"/>
      <c r="C61" s="5"/>
      <c r="D61" s="5"/>
      <c r="E61" s="5"/>
      <c r="F61" s="5"/>
      <c r="G61" s="5"/>
      <c r="H61" s="5"/>
      <c r="I61" s="5"/>
    </row>
    <row r="62" spans="1:9">
      <c r="E62" t="s">
        <v>78</v>
      </c>
      <c r="G62" s="5"/>
      <c r="H62" s="5"/>
    </row>
    <row r="63" spans="1:9">
      <c r="G63" s="5"/>
      <c r="H63" s="5"/>
    </row>
    <row r="64" spans="1:9">
      <c r="A64" t="s">
        <v>61</v>
      </c>
    </row>
    <row r="65" spans="1:9" hidden="1">
      <c r="A65" t="s">
        <v>60</v>
      </c>
    </row>
    <row r="66" spans="1:9" hidden="1"/>
    <row r="67" spans="1:9" hidden="1"/>
    <row r="68" spans="1:9" hidden="1"/>
    <row r="69" spans="1:9" hidden="1"/>
    <row r="70" spans="1:9">
      <c r="A70" t="s">
        <v>76</v>
      </c>
      <c r="B70" s="5"/>
      <c r="C70" s="5"/>
      <c r="D70" s="5"/>
      <c r="E70" s="5"/>
      <c r="F70" s="5"/>
      <c r="G70" s="5"/>
      <c r="H70" s="5"/>
      <c r="I70" t="s">
        <v>21</v>
      </c>
    </row>
    <row r="71" spans="1:9">
      <c r="A71" s="5"/>
      <c r="B71" s="5"/>
      <c r="C71" s="5"/>
      <c r="D71" s="5"/>
      <c r="E71" s="5"/>
      <c r="F71" s="5"/>
      <c r="G71" s="5"/>
      <c r="H71" s="5"/>
      <c r="I71" s="6">
        <v>42004</v>
      </c>
    </row>
    <row r="72" spans="1:9">
      <c r="A72" s="2"/>
      <c r="B72" s="3" t="s">
        <v>6</v>
      </c>
      <c r="C72" s="2"/>
      <c r="D72" s="2"/>
      <c r="E72" s="2"/>
      <c r="F72" s="2"/>
      <c r="G72" s="2" t="s">
        <v>26</v>
      </c>
      <c r="H72" s="2" t="s">
        <v>28</v>
      </c>
      <c r="I72" s="2" t="s">
        <v>27</v>
      </c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 t="s">
        <v>0</v>
      </c>
      <c r="B74" s="3" t="s">
        <v>17</v>
      </c>
      <c r="C74" s="2"/>
      <c r="D74" s="2"/>
      <c r="E74" s="2"/>
      <c r="F74" s="2"/>
      <c r="G74" s="2">
        <f>SUM(G75:G83)</f>
        <v>25249</v>
      </c>
      <c r="H74" s="2">
        <f>SUM(H75:H83)</f>
        <v>33457</v>
      </c>
      <c r="I74" s="2">
        <f>SUM(I75:I83)</f>
        <v>30260</v>
      </c>
    </row>
    <row r="75" spans="1:9">
      <c r="A75" s="2"/>
      <c r="B75" s="2" t="s">
        <v>10</v>
      </c>
      <c r="C75" s="2"/>
      <c r="D75" s="2"/>
      <c r="E75" s="2"/>
      <c r="F75" s="2"/>
      <c r="G75" s="2">
        <v>6057</v>
      </c>
      <c r="H75" s="2">
        <v>6736</v>
      </c>
      <c r="I75" s="2">
        <v>6501</v>
      </c>
    </row>
    <row r="76" spans="1:9">
      <c r="A76" s="2"/>
      <c r="B76" s="2" t="s">
        <v>11</v>
      </c>
      <c r="C76" s="2"/>
      <c r="D76" s="2"/>
      <c r="E76" s="2"/>
      <c r="F76" s="2"/>
      <c r="G76" s="2">
        <v>143</v>
      </c>
      <c r="H76" s="2">
        <v>1554</v>
      </c>
      <c r="I76" s="2">
        <v>1554</v>
      </c>
    </row>
    <row r="77" spans="1:9">
      <c r="A77" s="2"/>
      <c r="B77" s="2" t="s">
        <v>12</v>
      </c>
      <c r="C77" s="2"/>
      <c r="D77" s="2"/>
      <c r="E77" s="2"/>
      <c r="F77" s="2"/>
      <c r="G77" s="2">
        <v>12529</v>
      </c>
      <c r="H77" s="2">
        <v>18822</v>
      </c>
      <c r="I77" s="2">
        <v>17198</v>
      </c>
    </row>
    <row r="78" spans="1:9">
      <c r="A78" s="2"/>
      <c r="B78" s="2" t="s">
        <v>13</v>
      </c>
      <c r="C78" s="2"/>
      <c r="D78" s="2"/>
      <c r="E78" s="2"/>
      <c r="F78" s="2"/>
      <c r="G78" s="2">
        <v>4034</v>
      </c>
      <c r="H78" s="2">
        <v>2759</v>
      </c>
      <c r="I78" s="2">
        <v>1877</v>
      </c>
    </row>
    <row r="79" spans="1:9">
      <c r="A79" s="2"/>
      <c r="B79" s="2" t="s">
        <v>14</v>
      </c>
      <c r="C79" s="2"/>
      <c r="D79" s="2"/>
      <c r="E79" s="2"/>
      <c r="F79" s="2"/>
      <c r="G79" s="2">
        <v>200</v>
      </c>
      <c r="H79" s="2">
        <v>489</v>
      </c>
      <c r="I79" s="2">
        <v>489</v>
      </c>
    </row>
    <row r="80" spans="1:9">
      <c r="A80" s="2"/>
      <c r="B80" s="2" t="s">
        <v>15</v>
      </c>
      <c r="C80" s="2"/>
      <c r="D80" s="2"/>
      <c r="E80" s="2"/>
      <c r="F80" s="2"/>
      <c r="G80" s="2"/>
      <c r="H80" s="2">
        <v>2977</v>
      </c>
      <c r="I80" s="2">
        <v>2573</v>
      </c>
    </row>
    <row r="81" spans="1:9">
      <c r="A81" s="2"/>
      <c r="B81" s="2" t="s">
        <v>53</v>
      </c>
      <c r="C81" s="2"/>
      <c r="D81" s="2"/>
      <c r="E81" s="2"/>
      <c r="F81" s="2"/>
      <c r="G81" s="2">
        <v>120</v>
      </c>
      <c r="H81" s="2">
        <v>120</v>
      </c>
      <c r="I81" s="2">
        <v>68</v>
      </c>
    </row>
    <row r="82" spans="1:9">
      <c r="A82" s="2"/>
      <c r="B82" s="2" t="s">
        <v>72</v>
      </c>
      <c r="C82" s="2"/>
      <c r="D82" s="2"/>
      <c r="E82" s="2"/>
      <c r="F82" s="2"/>
      <c r="G82" s="2">
        <v>2166</v>
      </c>
      <c r="H82" s="2">
        <v>0</v>
      </c>
      <c r="I82" s="2">
        <v>0</v>
      </c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 t="s">
        <v>16</v>
      </c>
      <c r="B85" s="3" t="s">
        <v>18</v>
      </c>
      <c r="C85" s="2"/>
      <c r="D85" s="2"/>
      <c r="E85" s="2"/>
      <c r="F85" s="2"/>
      <c r="G85" s="2">
        <f>SUM(G87:G90)+G94+G91</f>
        <v>30593</v>
      </c>
      <c r="H85" s="2">
        <f>SUM(H87:H90)+H94+H91</f>
        <v>57097</v>
      </c>
      <c r="I85" s="2">
        <f>SUM(I87:I90)+I94+I91</f>
        <v>47642</v>
      </c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 t="s">
        <v>52</v>
      </c>
      <c r="C87" s="2"/>
      <c r="D87" s="2"/>
      <c r="E87" s="2"/>
      <c r="F87" s="2"/>
      <c r="G87" s="2">
        <v>6318</v>
      </c>
      <c r="H87" s="2">
        <v>3607</v>
      </c>
      <c r="I87" s="2">
        <v>3278</v>
      </c>
    </row>
    <row r="88" spans="1:9">
      <c r="A88" s="2"/>
      <c r="B88" s="2" t="s">
        <v>29</v>
      </c>
      <c r="C88" s="2"/>
      <c r="D88" s="2"/>
      <c r="E88" s="2"/>
      <c r="F88" s="2"/>
      <c r="G88" s="2">
        <v>24075</v>
      </c>
      <c r="H88" s="2">
        <v>53305</v>
      </c>
      <c r="I88" s="2">
        <v>44364</v>
      </c>
    </row>
    <row r="89" spans="1:9">
      <c r="A89" s="2"/>
      <c r="B89" s="4" t="s">
        <v>19</v>
      </c>
      <c r="C89" s="2"/>
      <c r="D89" s="2"/>
      <c r="E89" s="2"/>
      <c r="F89" s="2"/>
      <c r="G89" s="2"/>
      <c r="H89" s="2">
        <v>0</v>
      </c>
      <c r="I89" s="2">
        <v>0</v>
      </c>
    </row>
    <row r="90" spans="1:9">
      <c r="A90" s="2"/>
      <c r="B90" s="2" t="s">
        <v>73</v>
      </c>
      <c r="C90" s="2"/>
      <c r="D90" s="2"/>
      <c r="E90" s="2"/>
      <c r="F90" s="2"/>
      <c r="G90" s="2">
        <v>200</v>
      </c>
      <c r="H90" s="2">
        <v>185</v>
      </c>
      <c r="I90" s="2">
        <v>0</v>
      </c>
    </row>
    <row r="91" spans="1:9">
      <c r="A91" s="2"/>
      <c r="B91" s="2" t="s">
        <v>58</v>
      </c>
      <c r="C91" s="2"/>
      <c r="D91" s="2"/>
      <c r="E91" s="2"/>
      <c r="F91" s="2"/>
      <c r="G91" s="2"/>
      <c r="H91" s="2"/>
      <c r="I91" s="2"/>
    </row>
    <row r="92" spans="1:9">
      <c r="A92" s="2"/>
      <c r="B92" s="3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3" t="s">
        <v>23</v>
      </c>
      <c r="C97" s="2"/>
      <c r="D97" s="2"/>
      <c r="E97" s="2"/>
      <c r="F97" s="2"/>
      <c r="G97" s="2">
        <f>SUM(G74+G85+G93)</f>
        <v>55842</v>
      </c>
      <c r="H97" s="2">
        <f>SUM(H74+H85+H93)</f>
        <v>90554</v>
      </c>
      <c r="I97" s="2">
        <f>SUM(I74+I85+I93)</f>
        <v>77902</v>
      </c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 t="s">
        <v>74</v>
      </c>
      <c r="C99" s="2"/>
      <c r="D99" s="2"/>
      <c r="E99" s="2"/>
      <c r="F99" s="2"/>
      <c r="G99" s="2"/>
      <c r="H99" s="2">
        <v>10000</v>
      </c>
      <c r="I99" s="2">
        <v>10000</v>
      </c>
    </row>
    <row r="100" spans="1:9">
      <c r="A100" s="2"/>
      <c r="B100" s="2" t="s">
        <v>70</v>
      </c>
      <c r="C100" s="2"/>
      <c r="D100" s="2"/>
      <c r="E100" s="2"/>
      <c r="F100" s="2"/>
      <c r="G100" s="2"/>
      <c r="H100" s="2">
        <v>601</v>
      </c>
      <c r="I100" s="2"/>
    </row>
    <row r="101" spans="1:9">
      <c r="A101" s="2"/>
      <c r="B101" s="3" t="s">
        <v>75</v>
      </c>
      <c r="C101" s="2"/>
      <c r="D101" s="2"/>
      <c r="E101" s="2"/>
      <c r="F101" s="2"/>
      <c r="G101" s="2">
        <f>SUM(G99:G100)</f>
        <v>0</v>
      </c>
      <c r="H101" s="2">
        <f t="shared" ref="H101:I101" si="1">SUM(H99:H100)</f>
        <v>10601</v>
      </c>
      <c r="I101" s="2">
        <f t="shared" si="1"/>
        <v>10000</v>
      </c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3" t="s">
        <v>24</v>
      </c>
      <c r="C103" s="2"/>
      <c r="D103" s="2"/>
      <c r="E103" s="2"/>
      <c r="F103" s="2"/>
      <c r="G103" s="2">
        <f>SUM(G97:G100)</f>
        <v>55842</v>
      </c>
      <c r="H103" s="2">
        <f>SUM(H97:H100)</f>
        <v>101155</v>
      </c>
      <c r="I103" s="2">
        <f>SUM(I97:I100)</f>
        <v>87902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 t="s">
        <v>20</v>
      </c>
      <c r="C105" s="2"/>
      <c r="D105" s="2"/>
      <c r="E105" s="2"/>
      <c r="F105" s="2"/>
      <c r="G105" s="2"/>
      <c r="H105" s="2"/>
      <c r="I105" s="2">
        <f>SUM(I58-I103)</f>
        <v>13253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 t="s">
        <v>55</v>
      </c>
      <c r="C107" s="2"/>
      <c r="D107" s="2"/>
      <c r="E107" s="2"/>
      <c r="F107" s="2"/>
      <c r="G107" s="2"/>
      <c r="H107" s="2"/>
      <c r="I107" s="2">
        <f>SUM(I7+I49+I55-I74-I100)</f>
        <v>7422</v>
      </c>
    </row>
    <row r="108" spans="1:9">
      <c r="A108" s="2"/>
      <c r="B108" s="2" t="s">
        <v>56</v>
      </c>
      <c r="C108" s="2"/>
      <c r="D108" s="2"/>
      <c r="E108" s="2"/>
      <c r="F108" s="2"/>
      <c r="G108" s="2"/>
      <c r="H108" s="2"/>
      <c r="I108" s="2">
        <f>SUM(I36+I50-I85)</f>
        <v>3230</v>
      </c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2" spans="1:9">
      <c r="A112" s="5"/>
      <c r="B112" s="5"/>
      <c r="C112" s="5"/>
      <c r="D112" s="5"/>
      <c r="E112" s="5"/>
      <c r="F112" s="5"/>
      <c r="G112" s="5"/>
      <c r="H112" s="5"/>
    </row>
    <row r="113" spans="1:8">
      <c r="A113" s="5"/>
      <c r="B113" s="5"/>
      <c r="C113" s="5"/>
      <c r="D113" s="5"/>
      <c r="E113" s="5"/>
      <c r="F113" s="5"/>
      <c r="G113" s="5"/>
      <c r="H113" s="5"/>
    </row>
    <row r="114" spans="1:8">
      <c r="A114" s="5"/>
      <c r="B114" s="5"/>
      <c r="C114" s="5"/>
      <c r="D114" s="5"/>
      <c r="E114" s="5"/>
      <c r="F114" s="5"/>
      <c r="G114" s="5"/>
      <c r="H114" s="5"/>
    </row>
    <row r="115" spans="1:8">
      <c r="A115" s="5"/>
      <c r="B115" s="5"/>
      <c r="C115" s="5"/>
      <c r="D115" s="5"/>
      <c r="E115" s="5"/>
      <c r="F115" s="5"/>
      <c r="G115" s="5"/>
      <c r="H115" s="5"/>
    </row>
    <row r="116" spans="1:8">
      <c r="A116" s="5"/>
      <c r="B116" s="5"/>
      <c r="C116" s="5"/>
      <c r="D116" s="5"/>
      <c r="E116" s="5"/>
      <c r="F116" s="5"/>
      <c r="G116" s="5"/>
      <c r="H116" s="5"/>
    </row>
    <row r="117" spans="1:8">
      <c r="A117" s="5"/>
      <c r="B117" s="5"/>
      <c r="C117" s="5"/>
      <c r="D117" s="5"/>
      <c r="E117" s="5"/>
      <c r="F117" s="5"/>
      <c r="G117" s="5"/>
      <c r="H117" s="5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2015-04-28T12:43:34Z</cp:lastPrinted>
  <dcterms:created xsi:type="dcterms:W3CDTF">1997-01-17T14:02:09Z</dcterms:created>
  <dcterms:modified xsi:type="dcterms:W3CDTF">2015-04-28T12:43:37Z</dcterms:modified>
</cp:coreProperties>
</file>