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'Munka1'!$A$1:$P$40</definedName>
  </definedNames>
  <calcPr fullCalcOnLoad="1"/>
</workbook>
</file>

<file path=xl/sharedStrings.xml><?xml version="1.0" encoding="utf-8"?>
<sst xmlns="http://schemas.openxmlformats.org/spreadsheetml/2006/main" count="74" uniqueCount="50">
  <si>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</si>
  <si>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</si>
  <si>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</si>
  <si>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</si>
  <si>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</si>
  <si>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</si>
  <si>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</si>
  <si>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</si>
  <si>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Összesen:</t>
  </si>
  <si>
    <t>terv</t>
  </si>
  <si>
    <t>4.</t>
  </si>
  <si>
    <t>2005.évi</t>
  </si>
  <si>
    <t>Beruházás</t>
  </si>
  <si>
    <t>Felújítás</t>
  </si>
  <si>
    <t>Összesen</t>
  </si>
  <si>
    <t xml:space="preserve"> - Viziközmű felújítás</t>
  </si>
  <si>
    <t>5.</t>
  </si>
  <si>
    <r>
      <t xml:space="preserve">  </t>
    </r>
    <r>
      <rPr>
        <sz val="9"/>
        <rFont val="Times New Roman CE"/>
        <family val="1"/>
      </rPr>
      <t>adatok e Ft-ban</t>
    </r>
  </si>
  <si>
    <t>8.</t>
  </si>
  <si>
    <r>
      <t xml:space="preserve"> 1</t>
    </r>
    <r>
      <rPr>
        <sz val="9"/>
        <rFont val="Times New Roman CE"/>
        <family val="1"/>
      </rPr>
      <t>.oldal</t>
    </r>
  </si>
  <si>
    <t>052020 Szennyvíz gyűjtése, tisztítása, elhelyezése</t>
  </si>
  <si>
    <t>066020 Város és község gazd.</t>
  </si>
  <si>
    <t>ÁGFALVA KÖZSÉGI ÖNKORMÁNYZAT</t>
  </si>
  <si>
    <t>2.</t>
  </si>
  <si>
    <t>3.</t>
  </si>
  <si>
    <t>6.</t>
  </si>
  <si>
    <t>7.</t>
  </si>
  <si>
    <t xml:space="preserve"> - Számítógép vásárlás</t>
  </si>
  <si>
    <t>2014. ÉVI KÖLTSÉGVETÉS</t>
  </si>
  <si>
    <t>2014.évi</t>
  </si>
  <si>
    <t>I.mód</t>
  </si>
  <si>
    <t>II.mód</t>
  </si>
  <si>
    <t xml:space="preserve"> - Számítógép vásárlás, nyomtató, szoftver</t>
  </si>
  <si>
    <t xml:space="preserve"> - Óvoda felújítás (KEOP)</t>
  </si>
  <si>
    <t>074031 Család-és nővéd.eü.gond.</t>
  </si>
  <si>
    <t xml:space="preserve"> - Egészségház felújítása</t>
  </si>
  <si>
    <t>013320 Köztemető fenntartás- és működtetés</t>
  </si>
  <si>
    <t xml:space="preserve"> - urnafal építés, ravatalozó felújítás</t>
  </si>
  <si>
    <t>063020 Víztermelés, -kezelés, -ellátás</t>
  </si>
  <si>
    <t xml:space="preserve"> - Immateriális javak beszerzése</t>
  </si>
  <si>
    <t>011130 Önkormányzatok jogalkotó tevékenysége</t>
  </si>
  <si>
    <t>013350 Önkormányzati vagyonnal való gazd.</t>
  </si>
  <si>
    <t>091140 Óvodai nevelés, ellátás működtetési felad.</t>
  </si>
  <si>
    <t xml:space="preserve"> - Egyéb tárgyi eszköz beszerzése (közl.tükör, közl.táblák, éttermi székek)</t>
  </si>
  <si>
    <t xml:space="preserve"> - Számítógép, laptop vásárlás</t>
  </si>
  <si>
    <t xml:space="preserve"> - Egyéb tárgyi eszközök beszerzése (kávéfőző, kutyachip leolvasó, porszívó)</t>
  </si>
  <si>
    <t xml:space="preserve"> - Külterület vásárlás</t>
  </si>
  <si>
    <t xml:space="preserve"> - Egyéb tárgyi eszköz beszerzése (mosógép)</t>
  </si>
  <si>
    <t>telj.</t>
  </si>
  <si>
    <t xml:space="preserve"> 7.sz.melléklet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</si>
</sst>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12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4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2" borderId="9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 wrapText="1"/>
    </xf>
    <xf numFmtId="3" fontId="5" fillId="3" borderId="10" xfId="0" applyNumberFormat="1" applyFont="1" applyFill="1" applyBorder="1" applyAlignment="1">
      <alignment/>
    </xf>
    <xf numFmtId="0" fontId="5" fillId="3" borderId="10" xfId="0" applyFont="1" applyFill="1" applyBorder="1" applyAlignment="1">
      <alignment/>
    </xf>
    <xf numFmtId="3" fontId="5" fillId="3" borderId="9" xfId="0" applyNumberFormat="1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0" fillId="0" borderId="4" xfId="0" applyFont="1" applyBorder="1" applyAlignment="1">
      <alignment/>
    </xf>
    <xf numFmtId="0" fontId="10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center"/>
    </xf>
    <xf numFmtId="3" fontId="5" fillId="3" borderId="11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selection activeCell="P3" sqref="P3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4" width="10.3359375" style="1" customWidth="1"/>
    <col min="5" max="5" width="10.3359375" style="1" hidden="1" customWidth="1"/>
    <col min="6" max="8" width="10.3359375" style="1" customWidth="1"/>
    <col min="9" max="9" width="10.3359375" style="1" hidden="1" customWidth="1"/>
    <col min="10" max="11" width="10.3359375" style="1" customWidth="1"/>
    <col min="12" max="12" width="10.3359375" style="2" customWidth="1"/>
    <col min="13" max="13" width="6.21484375" style="2" hidden="1" customWidth="1"/>
    <col min="14" max="14" width="0" style="1" hidden="1" customWidth="1"/>
    <col min="15" max="16384" width="8.88671875" style="1" customWidth="1"/>
  </cols>
  <sheetData>
    <row r="1" spans="1:11" s="16" customFormat="1" ht="27" customHeight="1">
      <c r="A1" s="2"/>
      <c r="C1" s="92" t="s">
        <v>22</v>
      </c>
      <c r="D1" s="92"/>
      <c r="E1" s="92"/>
      <c r="F1" s="92"/>
      <c r="G1" s="92"/>
      <c r="H1" s="92"/>
      <c r="I1" s="60"/>
      <c r="J1" s="60"/>
      <c r="K1" s="60"/>
    </row>
    <row r="2" spans="3:23" ht="15.75">
      <c r="C2" s="90" t="s">
        <v>28</v>
      </c>
      <c r="D2" s="91"/>
      <c r="E2" s="91"/>
      <c r="F2" s="91"/>
      <c r="G2" s="91"/>
      <c r="H2" s="91"/>
      <c r="I2" s="59"/>
      <c r="J2" s="59"/>
      <c r="K2" s="59"/>
      <c r="M2"/>
      <c r="N2" s="17"/>
      <c r="P2" s="47" t="s">
        <v>49</v>
      </c>
      <c r="Q2" s="17"/>
      <c r="R2" s="17"/>
      <c r="S2" s="17"/>
      <c r="T2" s="17"/>
      <c r="U2" s="17"/>
      <c r="V2" s="17"/>
      <c r="W2" s="17"/>
    </row>
    <row r="3" spans="1:23" ht="15.75">
      <c r="A3" s="2"/>
      <c r="C3" s="90" t="s">
        <v>0</v>
      </c>
      <c r="D3" s="91"/>
      <c r="E3" s="91"/>
      <c r="F3" s="91"/>
      <c r="G3" s="91"/>
      <c r="H3" s="91"/>
      <c r="I3" s="59"/>
      <c r="J3" s="59"/>
      <c r="K3" s="59"/>
      <c r="N3" s="17"/>
      <c r="P3" s="46" t="s">
        <v>19</v>
      </c>
      <c r="Q3" s="17"/>
      <c r="R3" s="17"/>
      <c r="S3" s="17"/>
      <c r="T3" s="17"/>
      <c r="U3" s="17"/>
      <c r="V3" s="17"/>
      <c r="W3" s="17"/>
    </row>
    <row r="4" spans="1:23" ht="12.75">
      <c r="A4" s="2"/>
      <c r="D4" s="2"/>
      <c r="E4" s="2"/>
      <c r="F4" s="2"/>
      <c r="G4" s="2"/>
      <c r="N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2"/>
      <c r="D5" s="2"/>
      <c r="E5" s="2"/>
      <c r="F5" s="2"/>
      <c r="G5" s="2"/>
      <c r="N5" s="17"/>
      <c r="P5" s="17"/>
      <c r="Q5" s="17"/>
      <c r="R5" s="17"/>
      <c r="S5" s="17"/>
      <c r="T5" s="17"/>
      <c r="U5" s="17"/>
      <c r="V5" s="17"/>
      <c r="W5" s="17"/>
    </row>
    <row r="6" spans="4:23" ht="12.75" customHeight="1">
      <c r="D6" s="1" t="s">
        <v>7</v>
      </c>
      <c r="N6" s="17"/>
      <c r="P6" s="17"/>
      <c r="Q6" s="17"/>
      <c r="R6" s="17"/>
      <c r="S6" s="17"/>
      <c r="T6" s="17"/>
      <c r="U6" s="17"/>
      <c r="V6" s="17"/>
      <c r="W6" s="17"/>
    </row>
    <row r="7" spans="14:23" ht="12.75">
      <c r="N7" s="17"/>
      <c r="P7" s="2" t="s">
        <v>17</v>
      </c>
      <c r="Q7" s="17"/>
      <c r="R7" s="17"/>
      <c r="S7" s="17"/>
      <c r="T7" s="17"/>
      <c r="U7" s="17"/>
      <c r="V7" s="17"/>
      <c r="W7" s="17"/>
    </row>
    <row r="8" spans="1:23" ht="12.75">
      <c r="A8" s="10" t="s">
        <v>1</v>
      </c>
      <c r="B8" s="10" t="s">
        <v>2</v>
      </c>
      <c r="C8" s="22" t="s">
        <v>3</v>
      </c>
      <c r="D8" s="87" t="s">
        <v>13</v>
      </c>
      <c r="E8" s="88"/>
      <c r="F8" s="88"/>
      <c r="G8" s="89"/>
      <c r="H8" s="87" t="s">
        <v>12</v>
      </c>
      <c r="I8" s="88"/>
      <c r="J8" s="88"/>
      <c r="K8" s="89"/>
      <c r="L8" s="87" t="s">
        <v>14</v>
      </c>
      <c r="M8" s="88"/>
      <c r="N8" s="88"/>
      <c r="O8" s="88"/>
      <c r="P8" s="89"/>
      <c r="Q8" s="17"/>
      <c r="R8" s="17"/>
      <c r="S8" s="17"/>
      <c r="T8" s="17"/>
      <c r="U8" s="17"/>
      <c r="V8" s="17"/>
      <c r="W8" s="17"/>
    </row>
    <row r="9" spans="1:23" ht="12.75">
      <c r="A9" s="11"/>
      <c r="B9" s="11" t="s">
        <v>4</v>
      </c>
      <c r="C9" s="3" t="s">
        <v>5</v>
      </c>
      <c r="D9" s="72" t="s">
        <v>29</v>
      </c>
      <c r="E9" s="64" t="s">
        <v>29</v>
      </c>
      <c r="F9" s="13" t="s">
        <v>29</v>
      </c>
      <c r="G9" s="13" t="s">
        <v>29</v>
      </c>
      <c r="H9" s="72" t="s">
        <v>29</v>
      </c>
      <c r="I9" s="64" t="s">
        <v>29</v>
      </c>
      <c r="J9" s="24" t="s">
        <v>29</v>
      </c>
      <c r="K9" s="13" t="s">
        <v>29</v>
      </c>
      <c r="L9" s="78" t="s">
        <v>29</v>
      </c>
      <c r="M9" s="30" t="s">
        <v>11</v>
      </c>
      <c r="N9" s="78" t="s">
        <v>29</v>
      </c>
      <c r="O9" s="78" t="s">
        <v>29</v>
      </c>
      <c r="P9" s="78" t="s">
        <v>29</v>
      </c>
      <c r="Q9" s="17"/>
      <c r="R9" s="17"/>
      <c r="S9" s="17"/>
      <c r="T9" s="17"/>
      <c r="U9" s="17"/>
      <c r="V9" s="17"/>
      <c r="W9" s="17"/>
    </row>
    <row r="10" spans="1:23" ht="12.75">
      <c r="A10" s="12"/>
      <c r="B10" s="12"/>
      <c r="C10" s="4"/>
      <c r="D10" s="73" t="s">
        <v>9</v>
      </c>
      <c r="E10" s="65" t="s">
        <v>30</v>
      </c>
      <c r="F10" s="14" t="s">
        <v>31</v>
      </c>
      <c r="G10" s="14" t="s">
        <v>48</v>
      </c>
      <c r="H10" s="73" t="s">
        <v>9</v>
      </c>
      <c r="I10" s="65" t="s">
        <v>30</v>
      </c>
      <c r="J10" s="25" t="s">
        <v>31</v>
      </c>
      <c r="K10" s="14" t="s">
        <v>48</v>
      </c>
      <c r="L10" s="26" t="s">
        <v>9</v>
      </c>
      <c r="M10" s="5" t="s">
        <v>9</v>
      </c>
      <c r="N10" s="26" t="s">
        <v>30</v>
      </c>
      <c r="O10" s="26" t="s">
        <v>31</v>
      </c>
      <c r="P10" s="26" t="s">
        <v>48</v>
      </c>
      <c r="Q10" s="17"/>
      <c r="R10" s="17"/>
      <c r="S10" s="17"/>
      <c r="T10" s="17"/>
      <c r="U10" s="17"/>
      <c r="V10" s="17"/>
      <c r="W10" s="17"/>
    </row>
    <row r="11" spans="1:23" ht="12.75">
      <c r="A11" s="50" t="s">
        <v>6</v>
      </c>
      <c r="B11" s="50"/>
      <c r="C11" s="51" t="s">
        <v>21</v>
      </c>
      <c r="D11" s="57">
        <f aca="true" t="shared" si="0" ref="D11:J11">SUM(D12:D15)</f>
        <v>23801</v>
      </c>
      <c r="E11" s="57">
        <f t="shared" si="0"/>
        <v>23801</v>
      </c>
      <c r="F11" s="57">
        <f t="shared" si="0"/>
        <v>23801</v>
      </c>
      <c r="G11" s="57">
        <v>22884</v>
      </c>
      <c r="H11" s="57">
        <f t="shared" si="0"/>
        <v>381</v>
      </c>
      <c r="I11" s="57">
        <f t="shared" si="0"/>
        <v>531</v>
      </c>
      <c r="J11" s="79">
        <f t="shared" si="0"/>
        <v>569</v>
      </c>
      <c r="K11" s="57">
        <v>569</v>
      </c>
      <c r="L11" s="52">
        <f>D11+H11</f>
        <v>24182</v>
      </c>
      <c r="M11" s="30"/>
      <c r="N11" s="52">
        <f>E11+I11</f>
        <v>24332</v>
      </c>
      <c r="O11" s="52">
        <f>F11+J11</f>
        <v>24370</v>
      </c>
      <c r="P11" s="52">
        <f>G11+K11</f>
        <v>23453</v>
      </c>
      <c r="Q11" s="17"/>
      <c r="R11" s="17"/>
      <c r="S11" s="17"/>
      <c r="T11" s="17"/>
      <c r="U11" s="17"/>
      <c r="V11" s="17"/>
      <c r="W11" s="17"/>
    </row>
    <row r="12" spans="1:23" ht="12.75">
      <c r="A12" s="9"/>
      <c r="B12" s="9"/>
      <c r="C12" s="3" t="s">
        <v>32</v>
      </c>
      <c r="D12" s="29"/>
      <c r="E12" s="66"/>
      <c r="F12" s="32"/>
      <c r="G12" s="32"/>
      <c r="H12" s="32">
        <v>381</v>
      </c>
      <c r="I12" s="66">
        <v>0</v>
      </c>
      <c r="J12" s="31">
        <v>0</v>
      </c>
      <c r="K12" s="32">
        <v>0</v>
      </c>
      <c r="L12" s="34">
        <v>381</v>
      </c>
      <c r="M12" s="30"/>
      <c r="N12" s="70"/>
      <c r="O12" s="85">
        <v>0</v>
      </c>
      <c r="P12" s="85">
        <v>0</v>
      </c>
      <c r="Q12" s="17"/>
      <c r="R12" s="17"/>
      <c r="S12" s="17"/>
      <c r="T12" s="17"/>
      <c r="U12" s="17"/>
      <c r="V12" s="17"/>
      <c r="W12" s="17"/>
    </row>
    <row r="13" spans="1:23" ht="12.75">
      <c r="A13" s="9"/>
      <c r="B13" s="9"/>
      <c r="C13" s="67" t="s">
        <v>33</v>
      </c>
      <c r="D13" s="32">
        <v>23801</v>
      </c>
      <c r="E13" s="66">
        <v>23801</v>
      </c>
      <c r="F13" s="32">
        <v>23801</v>
      </c>
      <c r="G13" s="32">
        <v>22884</v>
      </c>
      <c r="H13" s="32"/>
      <c r="I13" s="66"/>
      <c r="J13" s="31"/>
      <c r="K13" s="32"/>
      <c r="L13" s="34">
        <v>23801</v>
      </c>
      <c r="M13" s="30"/>
      <c r="N13" s="86"/>
      <c r="O13" s="32">
        <v>23801</v>
      </c>
      <c r="P13" s="32">
        <v>22884</v>
      </c>
      <c r="Q13" s="17"/>
      <c r="R13" s="17"/>
      <c r="S13" s="17"/>
      <c r="T13" s="17"/>
      <c r="U13" s="17"/>
      <c r="V13" s="17"/>
      <c r="W13" s="17"/>
    </row>
    <row r="14" spans="1:23" ht="25.5">
      <c r="A14" s="9"/>
      <c r="B14" s="9"/>
      <c r="C14" s="77" t="s">
        <v>43</v>
      </c>
      <c r="D14" s="32"/>
      <c r="E14" s="66"/>
      <c r="F14" s="32"/>
      <c r="G14" s="32"/>
      <c r="H14" s="32">
        <v>0</v>
      </c>
      <c r="I14" s="66">
        <v>531</v>
      </c>
      <c r="J14" s="31">
        <v>569</v>
      </c>
      <c r="K14" s="32">
        <v>569</v>
      </c>
      <c r="L14" s="34">
        <v>0</v>
      </c>
      <c r="M14" s="30"/>
      <c r="N14" s="70"/>
      <c r="O14" s="66">
        <v>569</v>
      </c>
      <c r="P14" s="66">
        <v>569</v>
      </c>
      <c r="Q14" s="17"/>
      <c r="R14" s="17"/>
      <c r="S14" s="17"/>
      <c r="T14" s="17"/>
      <c r="U14" s="17"/>
      <c r="V14" s="17"/>
      <c r="W14" s="17"/>
    </row>
    <row r="15" spans="1:23" ht="12.75">
      <c r="A15" s="9"/>
      <c r="B15" s="9"/>
      <c r="C15" s="3"/>
      <c r="D15" s="29"/>
      <c r="E15" s="66"/>
      <c r="F15" s="32"/>
      <c r="G15" s="32"/>
      <c r="H15" s="32"/>
      <c r="I15" s="66"/>
      <c r="J15" s="31"/>
      <c r="K15" s="32"/>
      <c r="L15" s="33"/>
      <c r="M15" s="30"/>
      <c r="N15" s="70"/>
      <c r="O15" s="70"/>
      <c r="P15" s="70"/>
      <c r="Q15" s="17"/>
      <c r="R15" s="17"/>
      <c r="S15" s="17"/>
      <c r="T15" s="17"/>
      <c r="U15" s="17"/>
      <c r="V15" s="17"/>
      <c r="W15" s="17"/>
    </row>
    <row r="16" spans="1:23" ht="12.75">
      <c r="A16" s="50" t="s">
        <v>23</v>
      </c>
      <c r="B16" s="50"/>
      <c r="C16" s="51" t="s">
        <v>34</v>
      </c>
      <c r="D16" s="57">
        <f aca="true" t="shared" si="1" ref="D16:J16">SUM(D17:D18)</f>
        <v>1500</v>
      </c>
      <c r="E16" s="57">
        <f t="shared" si="1"/>
        <v>1500</v>
      </c>
      <c r="F16" s="57">
        <f t="shared" si="1"/>
        <v>1500</v>
      </c>
      <c r="G16" s="57">
        <f t="shared" si="1"/>
        <v>1400</v>
      </c>
      <c r="H16" s="57">
        <f t="shared" si="1"/>
        <v>0</v>
      </c>
      <c r="I16" s="57">
        <f t="shared" si="1"/>
        <v>0</v>
      </c>
      <c r="J16" s="79">
        <f t="shared" si="1"/>
        <v>0</v>
      </c>
      <c r="K16" s="57">
        <v>0</v>
      </c>
      <c r="L16" s="57">
        <f>D16+H16</f>
        <v>1500</v>
      </c>
      <c r="M16" s="30"/>
      <c r="N16" s="52">
        <f>E16+I16</f>
        <v>1500</v>
      </c>
      <c r="O16" s="52">
        <f>F16+J16</f>
        <v>1500</v>
      </c>
      <c r="P16" s="52">
        <v>1400</v>
      </c>
      <c r="Q16" s="17"/>
      <c r="R16" s="17"/>
      <c r="S16" s="17"/>
      <c r="T16" s="17"/>
      <c r="U16" s="17"/>
      <c r="V16" s="17"/>
      <c r="W16" s="17"/>
    </row>
    <row r="17" spans="1:23" ht="12.75">
      <c r="A17" s="9"/>
      <c r="B17" s="9"/>
      <c r="C17" s="3" t="s">
        <v>35</v>
      </c>
      <c r="D17" s="32">
        <v>1500</v>
      </c>
      <c r="E17" s="66">
        <v>1500</v>
      </c>
      <c r="F17" s="32">
        <v>1500</v>
      </c>
      <c r="G17" s="32">
        <v>1400</v>
      </c>
      <c r="H17" s="32"/>
      <c r="I17" s="66"/>
      <c r="J17" s="31"/>
      <c r="K17" s="32"/>
      <c r="L17" s="84">
        <v>1500</v>
      </c>
      <c r="M17" s="31"/>
      <c r="N17" s="31"/>
      <c r="O17" s="85">
        <v>1500</v>
      </c>
      <c r="P17" s="84">
        <v>1400</v>
      </c>
      <c r="Q17" s="17"/>
      <c r="R17" s="17"/>
      <c r="S17" s="17"/>
      <c r="T17" s="17"/>
      <c r="U17" s="17"/>
      <c r="V17" s="17"/>
      <c r="W17" s="17"/>
    </row>
    <row r="18" spans="1:23" ht="12.75">
      <c r="A18" s="9"/>
      <c r="B18" s="9"/>
      <c r="C18" s="3"/>
      <c r="D18" s="29"/>
      <c r="E18" s="32"/>
      <c r="F18" s="32"/>
      <c r="G18" s="32"/>
      <c r="H18" s="32"/>
      <c r="I18" s="66"/>
      <c r="J18" s="31"/>
      <c r="K18" s="32"/>
      <c r="L18" s="33"/>
      <c r="M18" s="30"/>
      <c r="N18" s="70"/>
      <c r="O18" s="70"/>
      <c r="P18" s="70"/>
      <c r="Q18" s="17"/>
      <c r="R18" s="17"/>
      <c r="S18" s="17"/>
      <c r="T18" s="17"/>
      <c r="U18" s="17"/>
      <c r="V18" s="17"/>
      <c r="W18" s="17"/>
    </row>
    <row r="19" spans="1:23" ht="12.75">
      <c r="A19" s="50" t="s">
        <v>24</v>
      </c>
      <c r="B19" s="50"/>
      <c r="C19" s="54" t="s">
        <v>36</v>
      </c>
      <c r="D19" s="57">
        <f aca="true" t="shared" si="2" ref="D19:J19">SUM(D20:D21)</f>
        <v>0</v>
      </c>
      <c r="E19" s="57">
        <f t="shared" si="2"/>
        <v>0</v>
      </c>
      <c r="F19" s="57">
        <f t="shared" si="2"/>
        <v>0</v>
      </c>
      <c r="G19" s="57">
        <v>0</v>
      </c>
      <c r="H19" s="57">
        <f t="shared" si="2"/>
        <v>16501</v>
      </c>
      <c r="I19" s="57">
        <f t="shared" si="2"/>
        <v>16545</v>
      </c>
      <c r="J19" s="79">
        <f t="shared" si="2"/>
        <v>16545</v>
      </c>
      <c r="K19" s="57">
        <v>12504</v>
      </c>
      <c r="L19" s="52">
        <f>D19+H19</f>
        <v>16501</v>
      </c>
      <c r="M19" s="52">
        <f>E19+I19</f>
        <v>16545</v>
      </c>
      <c r="N19" s="52">
        <f>F19+I19</f>
        <v>16545</v>
      </c>
      <c r="O19" s="52">
        <f>F19+J19</f>
        <v>16545</v>
      </c>
      <c r="P19" s="52">
        <v>12504</v>
      </c>
      <c r="Q19" s="17"/>
      <c r="R19" s="17"/>
      <c r="S19" s="17"/>
      <c r="T19" s="17"/>
      <c r="U19" s="17"/>
      <c r="V19" s="17"/>
      <c r="W19" s="17"/>
    </row>
    <row r="20" spans="1:23" ht="12.75">
      <c r="A20" s="9"/>
      <c r="B20" s="9"/>
      <c r="C20" s="41" t="s">
        <v>37</v>
      </c>
      <c r="D20" s="74">
        <v>0</v>
      </c>
      <c r="E20" s="75"/>
      <c r="F20" s="74">
        <v>0</v>
      </c>
      <c r="G20" s="74">
        <v>0</v>
      </c>
      <c r="H20" s="74">
        <v>16501</v>
      </c>
      <c r="I20" s="76">
        <v>16545</v>
      </c>
      <c r="J20" s="31">
        <v>16545</v>
      </c>
      <c r="K20" s="32">
        <v>12504</v>
      </c>
      <c r="L20" s="84">
        <v>16501</v>
      </c>
      <c r="M20" s="30"/>
      <c r="N20" s="70"/>
      <c r="O20" s="85">
        <v>16545</v>
      </c>
      <c r="P20" s="84">
        <v>12504</v>
      </c>
      <c r="Q20" s="17"/>
      <c r="R20" s="17"/>
      <c r="S20" s="17"/>
      <c r="T20" s="17"/>
      <c r="U20" s="17"/>
      <c r="V20" s="17"/>
      <c r="W20" s="17"/>
    </row>
    <row r="21" spans="1:23" ht="12.75">
      <c r="A21" s="9"/>
      <c r="B21" s="9"/>
      <c r="C21" s="9"/>
      <c r="D21" s="32"/>
      <c r="E21" s="61"/>
      <c r="F21" s="29"/>
      <c r="G21" s="29"/>
      <c r="H21" s="32"/>
      <c r="I21" s="66"/>
      <c r="J21" s="31"/>
      <c r="K21" s="32"/>
      <c r="L21" s="33"/>
      <c r="M21" s="30"/>
      <c r="N21" s="70"/>
      <c r="O21" s="70"/>
      <c r="P21" s="70"/>
      <c r="Q21" s="17"/>
      <c r="R21" s="17"/>
      <c r="S21" s="17"/>
      <c r="T21" s="17"/>
      <c r="U21" s="17"/>
      <c r="V21" s="17"/>
      <c r="W21" s="17"/>
    </row>
    <row r="22" spans="1:23" s="15" customFormat="1" ht="12.75">
      <c r="A22" s="50" t="s">
        <v>10</v>
      </c>
      <c r="B22" s="50"/>
      <c r="C22" s="56" t="s">
        <v>38</v>
      </c>
      <c r="D22" s="57">
        <f aca="true" t="shared" si="3" ref="D22:J22">SUM(D23:D24)</f>
        <v>11878</v>
      </c>
      <c r="E22" s="57">
        <f t="shared" si="3"/>
        <v>11878</v>
      </c>
      <c r="F22" s="57">
        <f t="shared" si="3"/>
        <v>11878</v>
      </c>
      <c r="G22" s="57">
        <v>8271</v>
      </c>
      <c r="H22" s="57">
        <f t="shared" si="3"/>
        <v>0</v>
      </c>
      <c r="I22" s="57">
        <f t="shared" si="3"/>
        <v>0</v>
      </c>
      <c r="J22" s="79">
        <f t="shared" si="3"/>
        <v>0</v>
      </c>
      <c r="K22" s="57">
        <v>0</v>
      </c>
      <c r="L22" s="52">
        <f>D22</f>
        <v>11878</v>
      </c>
      <c r="M22" s="52">
        <f>E22</f>
        <v>11878</v>
      </c>
      <c r="N22" s="52">
        <f>F22</f>
        <v>11878</v>
      </c>
      <c r="O22" s="52">
        <f>F22+J22</f>
        <v>11878</v>
      </c>
      <c r="P22" s="52">
        <v>8271</v>
      </c>
      <c r="Q22" s="18"/>
      <c r="R22" s="18"/>
      <c r="S22" s="18"/>
      <c r="T22" s="18"/>
      <c r="U22" s="18"/>
      <c r="V22" s="18"/>
      <c r="W22" s="18"/>
    </row>
    <row r="23" spans="1:23" ht="12.75">
      <c r="A23" s="9"/>
      <c r="B23" s="9"/>
      <c r="C23" s="19" t="s">
        <v>15</v>
      </c>
      <c r="D23" s="32">
        <v>11878</v>
      </c>
      <c r="E23" s="66">
        <v>11878</v>
      </c>
      <c r="F23" s="32">
        <v>11878</v>
      </c>
      <c r="G23" s="32">
        <v>8271</v>
      </c>
      <c r="H23" s="32"/>
      <c r="I23" s="66"/>
      <c r="J23" s="31"/>
      <c r="K23" s="32"/>
      <c r="L23" s="84">
        <v>11878</v>
      </c>
      <c r="M23" s="30"/>
      <c r="N23" s="70"/>
      <c r="O23" s="85">
        <v>11878</v>
      </c>
      <c r="P23" s="84">
        <v>8271</v>
      </c>
      <c r="Q23" s="17"/>
      <c r="R23" s="17"/>
      <c r="S23" s="17"/>
      <c r="T23" s="17"/>
      <c r="U23" s="17"/>
      <c r="V23" s="17"/>
      <c r="W23" s="17"/>
    </row>
    <row r="24" spans="1:23" ht="12.75">
      <c r="A24" s="9"/>
      <c r="B24" s="9"/>
      <c r="C24" s="3"/>
      <c r="D24" s="32"/>
      <c r="E24" s="61"/>
      <c r="F24" s="29"/>
      <c r="G24" s="29"/>
      <c r="H24" s="32"/>
      <c r="I24" s="66"/>
      <c r="J24" s="31"/>
      <c r="K24" s="32"/>
      <c r="L24" s="33"/>
      <c r="M24" s="30"/>
      <c r="N24" s="70"/>
      <c r="O24" s="70"/>
      <c r="P24" s="70"/>
      <c r="Q24" s="17"/>
      <c r="R24" s="17"/>
      <c r="S24" s="17"/>
      <c r="T24" s="17"/>
      <c r="U24" s="17"/>
      <c r="V24" s="17"/>
      <c r="W24" s="17"/>
    </row>
    <row r="25" spans="1:23" s="15" customFormat="1" ht="12.75">
      <c r="A25" s="50" t="s">
        <v>16</v>
      </c>
      <c r="B25" s="50"/>
      <c r="C25" s="55" t="s">
        <v>20</v>
      </c>
      <c r="D25" s="52">
        <f aca="true" t="shared" si="4" ref="D25:J25">SUM(D26:D27)</f>
        <v>48035</v>
      </c>
      <c r="E25" s="52">
        <f t="shared" si="4"/>
        <v>48035</v>
      </c>
      <c r="F25" s="52">
        <f t="shared" si="4"/>
        <v>48035</v>
      </c>
      <c r="G25" s="52">
        <v>6983</v>
      </c>
      <c r="H25" s="52">
        <f t="shared" si="4"/>
        <v>0</v>
      </c>
      <c r="I25" s="52">
        <f t="shared" si="4"/>
        <v>0</v>
      </c>
      <c r="J25" s="80">
        <f t="shared" si="4"/>
        <v>0</v>
      </c>
      <c r="K25" s="52">
        <v>0</v>
      </c>
      <c r="L25" s="52">
        <f>D25</f>
        <v>48035</v>
      </c>
      <c r="M25" s="30"/>
      <c r="N25" s="52">
        <f>E25</f>
        <v>48035</v>
      </c>
      <c r="O25" s="52">
        <f>F25</f>
        <v>48035</v>
      </c>
      <c r="P25" s="52">
        <v>6983</v>
      </c>
      <c r="Q25" s="18"/>
      <c r="R25" s="18"/>
      <c r="S25" s="18"/>
      <c r="T25" s="18"/>
      <c r="U25" s="18"/>
      <c r="V25" s="18"/>
      <c r="W25" s="18"/>
    </row>
    <row r="26" spans="1:23" ht="12.75">
      <c r="A26" s="9"/>
      <c r="B26" s="9"/>
      <c r="C26" s="3" t="s">
        <v>15</v>
      </c>
      <c r="D26" s="32">
        <v>48035</v>
      </c>
      <c r="E26" s="66">
        <v>48035</v>
      </c>
      <c r="F26" s="32">
        <v>48035</v>
      </c>
      <c r="G26" s="32">
        <v>6983</v>
      </c>
      <c r="H26" s="32"/>
      <c r="I26" s="66"/>
      <c r="J26" s="31"/>
      <c r="K26" s="32"/>
      <c r="L26" s="84">
        <v>48035</v>
      </c>
      <c r="M26" s="30"/>
      <c r="N26" s="70"/>
      <c r="O26" s="85">
        <v>48035</v>
      </c>
      <c r="P26" s="84">
        <v>6983</v>
      </c>
      <c r="Q26" s="17"/>
      <c r="R26" s="17"/>
      <c r="S26" s="17"/>
      <c r="T26" s="17"/>
      <c r="U26" s="17"/>
      <c r="V26" s="17"/>
      <c r="W26" s="17"/>
    </row>
    <row r="27" spans="1:23" ht="12.75">
      <c r="A27" s="9"/>
      <c r="B27" s="9"/>
      <c r="C27" s="3"/>
      <c r="D27" s="32"/>
      <c r="E27" s="66"/>
      <c r="F27" s="32"/>
      <c r="G27" s="32"/>
      <c r="H27" s="32"/>
      <c r="I27" s="66"/>
      <c r="J27" s="31"/>
      <c r="K27" s="32"/>
      <c r="L27" s="34"/>
      <c r="M27" s="35"/>
      <c r="N27" s="70"/>
      <c r="O27" s="70"/>
      <c r="P27" s="70"/>
      <c r="Q27" s="17"/>
      <c r="R27" s="17"/>
      <c r="S27" s="17"/>
      <c r="T27" s="17"/>
      <c r="U27" s="17"/>
      <c r="V27" s="17"/>
      <c r="W27" s="17"/>
    </row>
    <row r="28" spans="1:16" s="39" customFormat="1" ht="15" customHeight="1">
      <c r="A28" s="53" t="s">
        <v>25</v>
      </c>
      <c r="B28" s="53"/>
      <c r="C28" s="54" t="s">
        <v>40</v>
      </c>
      <c r="D28" s="52">
        <f>SUM(D29:D32)</f>
        <v>0</v>
      </c>
      <c r="E28" s="52">
        <f aca="true" t="shared" si="5" ref="E28:M28">SUM(E29:E32)</f>
        <v>0</v>
      </c>
      <c r="F28" s="52">
        <f t="shared" si="5"/>
        <v>0</v>
      </c>
      <c r="G28" s="52">
        <v>0</v>
      </c>
      <c r="H28" s="52">
        <f t="shared" si="5"/>
        <v>0</v>
      </c>
      <c r="I28" s="52">
        <f t="shared" si="5"/>
        <v>850</v>
      </c>
      <c r="J28" s="80">
        <f t="shared" si="5"/>
        <v>1001</v>
      </c>
      <c r="K28" s="80">
        <f t="shared" si="5"/>
        <v>1001</v>
      </c>
      <c r="L28" s="52">
        <f>0</f>
        <v>0</v>
      </c>
      <c r="M28" s="52">
        <f t="shared" si="5"/>
        <v>0</v>
      </c>
      <c r="N28" s="52">
        <f>I28</f>
        <v>850</v>
      </c>
      <c r="O28" s="52">
        <f>J28</f>
        <v>1001</v>
      </c>
      <c r="P28" s="52">
        <f>K28</f>
        <v>1001</v>
      </c>
    </row>
    <row r="29" spans="1:23" s="45" customFormat="1" ht="12.75">
      <c r="A29" s="40"/>
      <c r="B29" s="40"/>
      <c r="C29" s="41" t="s">
        <v>39</v>
      </c>
      <c r="D29" s="68"/>
      <c r="E29" s="42"/>
      <c r="F29" s="42"/>
      <c r="G29" s="42"/>
      <c r="H29" s="42">
        <v>0</v>
      </c>
      <c r="I29" s="62">
        <v>100</v>
      </c>
      <c r="J29" s="81">
        <v>0</v>
      </c>
      <c r="K29" s="42">
        <v>0</v>
      </c>
      <c r="L29" s="42">
        <v>0</v>
      </c>
      <c r="M29" s="43"/>
      <c r="N29" s="71"/>
      <c r="O29" s="42">
        <v>0</v>
      </c>
      <c r="P29" s="42">
        <v>0</v>
      </c>
      <c r="Q29" s="44"/>
      <c r="R29" s="44"/>
      <c r="S29" s="44"/>
      <c r="T29" s="44"/>
      <c r="U29" s="44"/>
      <c r="V29" s="44"/>
      <c r="W29" s="44"/>
    </row>
    <row r="30" spans="1:23" s="45" customFormat="1" ht="12.75">
      <c r="A30" s="40"/>
      <c r="B30" s="40"/>
      <c r="C30" s="41" t="s">
        <v>44</v>
      </c>
      <c r="D30" s="68"/>
      <c r="E30" s="42"/>
      <c r="F30" s="42"/>
      <c r="G30" s="42"/>
      <c r="H30" s="42">
        <v>0</v>
      </c>
      <c r="I30" s="62">
        <v>600</v>
      </c>
      <c r="J30" s="81">
        <v>839</v>
      </c>
      <c r="K30" s="42">
        <v>839</v>
      </c>
      <c r="L30" s="42">
        <v>0</v>
      </c>
      <c r="M30" s="43"/>
      <c r="N30" s="71"/>
      <c r="O30" s="42">
        <v>839</v>
      </c>
      <c r="P30" s="42">
        <v>839</v>
      </c>
      <c r="Q30" s="44"/>
      <c r="R30" s="44"/>
      <c r="S30" s="44"/>
      <c r="T30" s="44"/>
      <c r="U30" s="44"/>
      <c r="V30" s="44"/>
      <c r="W30" s="44"/>
    </row>
    <row r="31" spans="1:23" s="45" customFormat="1" ht="25.5">
      <c r="A31" s="40"/>
      <c r="B31" s="40"/>
      <c r="C31" s="41" t="s">
        <v>45</v>
      </c>
      <c r="D31" s="68"/>
      <c r="E31" s="42"/>
      <c r="F31" s="42"/>
      <c r="G31" s="42"/>
      <c r="H31" s="42">
        <v>0</v>
      </c>
      <c r="I31" s="62">
        <v>150</v>
      </c>
      <c r="J31" s="81">
        <v>162</v>
      </c>
      <c r="K31" s="42">
        <v>162</v>
      </c>
      <c r="L31" s="42">
        <v>0</v>
      </c>
      <c r="M31" s="43"/>
      <c r="N31" s="71"/>
      <c r="O31" s="42">
        <v>162</v>
      </c>
      <c r="P31" s="42">
        <v>162</v>
      </c>
      <c r="Q31" s="44"/>
      <c r="R31" s="44"/>
      <c r="S31" s="44"/>
      <c r="T31" s="44"/>
      <c r="U31" s="44"/>
      <c r="V31" s="44"/>
      <c r="W31" s="44"/>
    </row>
    <row r="32" spans="1:23" ht="12.75">
      <c r="A32" s="9"/>
      <c r="B32" s="9"/>
      <c r="C32" s="37" t="s">
        <v>7</v>
      </c>
      <c r="D32" s="32"/>
      <c r="E32" s="9"/>
      <c r="F32" s="9"/>
      <c r="G32" s="9"/>
      <c r="H32" s="9" t="s">
        <v>7</v>
      </c>
      <c r="I32" s="63"/>
      <c r="J32" s="3"/>
      <c r="K32" s="9"/>
      <c r="L32" s="8"/>
      <c r="M32" s="7" t="s">
        <v>7</v>
      </c>
      <c r="N32" s="70"/>
      <c r="O32" s="70"/>
      <c r="P32" s="70"/>
      <c r="Q32" s="17"/>
      <c r="R32" s="17"/>
      <c r="S32" s="17"/>
      <c r="T32" s="17"/>
      <c r="U32" s="17"/>
      <c r="V32" s="17"/>
      <c r="W32" s="17"/>
    </row>
    <row r="33" spans="1:16" s="36" customFormat="1" ht="12" customHeight="1">
      <c r="A33" s="53" t="s">
        <v>26</v>
      </c>
      <c r="B33" s="53"/>
      <c r="C33" s="56" t="s">
        <v>41</v>
      </c>
      <c r="D33" s="52">
        <f>SUM(D34:D39)</f>
        <v>0</v>
      </c>
      <c r="E33" s="52">
        <f aca="true" t="shared" si="6" ref="E33:N33">SUM(E34:E39)</f>
        <v>0</v>
      </c>
      <c r="F33" s="52">
        <f t="shared" si="6"/>
        <v>0</v>
      </c>
      <c r="G33" s="52">
        <v>0</v>
      </c>
      <c r="H33" s="52">
        <f t="shared" si="6"/>
        <v>0</v>
      </c>
      <c r="I33" s="52">
        <v>0</v>
      </c>
      <c r="J33" s="80">
        <f>SUM(J34:J35)</f>
        <v>424</v>
      </c>
      <c r="K33" s="80">
        <f>SUM(K34:K35)</f>
        <v>424</v>
      </c>
      <c r="L33" s="52">
        <f t="shared" si="6"/>
        <v>0</v>
      </c>
      <c r="M33" s="52">
        <f t="shared" si="6"/>
        <v>0</v>
      </c>
      <c r="N33" s="52">
        <f t="shared" si="6"/>
        <v>177</v>
      </c>
      <c r="O33" s="52">
        <f>J33</f>
        <v>424</v>
      </c>
      <c r="P33" s="52">
        <f>K33</f>
        <v>424</v>
      </c>
    </row>
    <row r="34" spans="1:16" s="16" customFormat="1" ht="12.75" customHeight="1">
      <c r="A34" s="28"/>
      <c r="B34" s="28"/>
      <c r="C34" s="19" t="s">
        <v>46</v>
      </c>
      <c r="D34" s="32"/>
      <c r="E34" s="9"/>
      <c r="F34" s="9"/>
      <c r="G34" s="9"/>
      <c r="H34" s="9">
        <v>0</v>
      </c>
      <c r="I34" s="63">
        <v>0</v>
      </c>
      <c r="J34" s="3">
        <v>424</v>
      </c>
      <c r="K34" s="9">
        <v>424</v>
      </c>
      <c r="L34" s="83">
        <v>0</v>
      </c>
      <c r="M34" s="27"/>
      <c r="N34" s="28"/>
      <c r="O34" s="28">
        <v>424</v>
      </c>
      <c r="P34" s="28">
        <v>424</v>
      </c>
    </row>
    <row r="35" spans="1:16" s="16" customFormat="1" ht="12.75" customHeight="1">
      <c r="A35" s="28"/>
      <c r="B35" s="28"/>
      <c r="C35" s="19"/>
      <c r="D35" s="32"/>
      <c r="E35" s="9"/>
      <c r="F35" s="9"/>
      <c r="G35" s="9"/>
      <c r="H35" s="9"/>
      <c r="I35" s="63"/>
      <c r="J35" s="3"/>
      <c r="K35" s="9"/>
      <c r="L35" s="58"/>
      <c r="M35" s="27"/>
      <c r="N35" s="28"/>
      <c r="O35" s="28"/>
      <c r="P35" s="28"/>
    </row>
    <row r="36" spans="1:16" s="16" customFormat="1" ht="12.75" customHeight="1">
      <c r="A36" s="53" t="s">
        <v>18</v>
      </c>
      <c r="B36" s="53"/>
      <c r="C36" s="56" t="s">
        <v>42</v>
      </c>
      <c r="D36" s="52">
        <f>SUM(D37:D39)</f>
        <v>0</v>
      </c>
      <c r="E36" s="52">
        <f aca="true" t="shared" si="7" ref="E36:M36">SUM(E37:E39)</f>
        <v>0</v>
      </c>
      <c r="F36" s="52">
        <f t="shared" si="7"/>
        <v>0</v>
      </c>
      <c r="G36" s="52">
        <v>0</v>
      </c>
      <c r="H36" s="52">
        <f t="shared" si="7"/>
        <v>0</v>
      </c>
      <c r="I36" s="52">
        <f t="shared" si="7"/>
        <v>177</v>
      </c>
      <c r="J36" s="80">
        <f t="shared" si="7"/>
        <v>178</v>
      </c>
      <c r="K36" s="80">
        <f t="shared" si="7"/>
        <v>177</v>
      </c>
      <c r="L36" s="52">
        <f t="shared" si="7"/>
        <v>0</v>
      </c>
      <c r="M36" s="52">
        <f t="shared" si="7"/>
        <v>0</v>
      </c>
      <c r="N36" s="52">
        <f>I36</f>
        <v>177</v>
      </c>
      <c r="O36" s="52">
        <f>J36</f>
        <v>178</v>
      </c>
      <c r="P36" s="52">
        <f>K36</f>
        <v>177</v>
      </c>
    </row>
    <row r="37" spans="1:16" s="16" customFormat="1" ht="12.75" customHeight="1">
      <c r="A37" s="28"/>
      <c r="B37" s="28"/>
      <c r="C37" s="19" t="s">
        <v>27</v>
      </c>
      <c r="D37" s="32"/>
      <c r="E37" s="9"/>
      <c r="F37" s="9"/>
      <c r="G37" s="9"/>
      <c r="H37" s="9">
        <v>0</v>
      </c>
      <c r="I37" s="63">
        <v>88</v>
      </c>
      <c r="J37" s="3">
        <v>89</v>
      </c>
      <c r="K37" s="9">
        <v>89</v>
      </c>
      <c r="L37" s="83">
        <v>0</v>
      </c>
      <c r="M37" s="27"/>
      <c r="N37" s="28"/>
      <c r="O37" s="28">
        <v>89</v>
      </c>
      <c r="P37" s="28">
        <v>89</v>
      </c>
    </row>
    <row r="38" spans="1:16" s="16" customFormat="1" ht="12.75" customHeight="1">
      <c r="A38" s="28"/>
      <c r="B38" s="28"/>
      <c r="C38" s="19" t="s">
        <v>47</v>
      </c>
      <c r="D38" s="32"/>
      <c r="E38" s="9"/>
      <c r="F38" s="9"/>
      <c r="G38" s="9"/>
      <c r="H38" s="9">
        <v>0</v>
      </c>
      <c r="I38" s="63">
        <v>89</v>
      </c>
      <c r="J38" s="3">
        <v>89</v>
      </c>
      <c r="K38" s="9">
        <v>88</v>
      </c>
      <c r="L38" s="83">
        <v>0</v>
      </c>
      <c r="M38" s="27"/>
      <c r="N38" s="28"/>
      <c r="O38" s="28">
        <v>89</v>
      </c>
      <c r="P38" s="28">
        <v>88</v>
      </c>
    </row>
    <row r="39" spans="1:16" s="16" customFormat="1" ht="12.75" customHeight="1">
      <c r="A39" s="23"/>
      <c r="B39" s="23"/>
      <c r="C39" s="20"/>
      <c r="D39" s="69"/>
      <c r="E39" s="23"/>
      <c r="F39" s="23"/>
      <c r="G39" s="23"/>
      <c r="H39" s="12"/>
      <c r="I39" s="38"/>
      <c r="J39" s="4"/>
      <c r="K39" s="12"/>
      <c r="L39" s="23"/>
      <c r="M39" s="21"/>
      <c r="N39" s="28"/>
      <c r="O39" s="28"/>
      <c r="P39" s="28"/>
    </row>
    <row r="40" spans="1:23" s="6" customFormat="1" ht="15" customHeight="1">
      <c r="A40" s="48"/>
      <c r="B40" s="48"/>
      <c r="C40" s="49" t="s">
        <v>8</v>
      </c>
      <c r="D40" s="48">
        <f>D11+D16+D19+D22+D25+D28+D33</f>
        <v>85214</v>
      </c>
      <c r="E40" s="48">
        <f>E11+E16+E19+E22+E25+E28+E33</f>
        <v>85214</v>
      </c>
      <c r="F40" s="48">
        <f>F11+F16+F19+F22+F25+F28+F33</f>
        <v>85214</v>
      </c>
      <c r="G40" s="48">
        <f>G11+G16+G19+G22+G25+G28+G33</f>
        <v>39538</v>
      </c>
      <c r="H40" s="48">
        <f>H11+H16+H19+H22+H25+H28+H33</f>
        <v>16882</v>
      </c>
      <c r="I40" s="48">
        <f>I11+I16+I19+I22+I25+I28+I33+I36</f>
        <v>18103</v>
      </c>
      <c r="J40" s="82">
        <f>J11+J16+J19+J22+J25+J28+J33+J36</f>
        <v>18717</v>
      </c>
      <c r="K40" s="82">
        <f>K11+K16+K19+K22+K25+K28+K33+K36</f>
        <v>14675</v>
      </c>
      <c r="L40" s="48">
        <f>L11+L16+L19+L22+L25+L28+L33</f>
        <v>102096</v>
      </c>
      <c r="M40" s="48">
        <f>M11+M16+M19+M22+M25+M28+M33</f>
        <v>28423</v>
      </c>
      <c r="N40" s="48">
        <f>N11+N16+N19+N22+N25+N28+N33</f>
        <v>103317</v>
      </c>
      <c r="O40" s="48">
        <f>O11+O16+O19+O22+O25+O28+O33+O36</f>
        <v>103931</v>
      </c>
      <c r="P40" s="48">
        <f>P11+P16+P19+P22+P25+P28+P33+P36</f>
        <v>54213</v>
      </c>
      <c r="Q40" s="17"/>
      <c r="R40" s="17"/>
      <c r="S40" s="17"/>
      <c r="T40" s="17"/>
      <c r="U40" s="17"/>
      <c r="V40" s="17"/>
      <c r="W40" s="17"/>
    </row>
    <row r="41" spans="1:23" ht="14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4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s="16" customFormat="1" ht="14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13" s="16" customFormat="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s="16" customFormat="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s="16" customFormat="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s="16" customFormat="1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s="16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s="16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s="16" customFormat="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s="16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s="16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s="16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16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s="16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s="16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s="16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s="16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s="16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16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s="16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16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s="16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s="16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16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</sheetData>
  <mergeCells count="6">
    <mergeCell ref="L8:P8"/>
    <mergeCell ref="C2:H2"/>
    <mergeCell ref="C3:H3"/>
    <mergeCell ref="C1:H1"/>
    <mergeCell ref="D8:G8"/>
    <mergeCell ref="H8:K8"/>
  </mergeCells>
  <printOptions/>
  <pageMargins left="0.98" right="0.65" top="0.64" bottom="0.68" header="0.33" footer="0.5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2015-03-25T12:37:49Z</cp:lastPrinted>
  <dcterms:created xsi:type="dcterms:W3CDTF">2001-08-13T08:28:35Z</dcterms:created>
  <dcterms:modified xsi:type="dcterms:W3CDTF">2015-04-03T06:38:24Z</dcterms:modified>
  <cp:category/>
  <cp:version/>
  <cp:contentType/>
  <cp:contentStatus/>
</cp:coreProperties>
</file>