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.sz. melléklet" sheetId="1" r:id="rId1"/>
  </sheets>
  <definedNames/>
  <calcPr fullCalcOnLoad="1"/>
</workbook>
</file>

<file path=xl/sharedStrings.xml><?xml version="1.0" encoding="utf-8"?>
<sst xmlns="http://schemas.openxmlformats.org/spreadsheetml/2006/main" count="287" uniqueCount="286">
  <si>
    <t>Községi önkormányzat</t>
  </si>
  <si>
    <t>Demjén</t>
  </si>
  <si>
    <t>K1-K8. Költségvetési kiadások</t>
  </si>
  <si>
    <t>Sor-szám</t>
  </si>
  <si>
    <t>Rovat megnevezése</t>
  </si>
  <si>
    <t>Rovat száma</t>
  </si>
  <si>
    <t>1.</t>
  </si>
  <si>
    <t>01.</t>
  </si>
  <si>
    <t>Törvény szerinti illetmények, munkabérek</t>
  </si>
  <si>
    <t>K1101</t>
  </si>
  <si>
    <t>02.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</si>
  <si>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</si>
  <si>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</si>
  <si>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</si>
  <si>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</si>
  <si>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</si>
  <si>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</si>
  <si>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</si>
  <si>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</si>
  <si>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</si>
  <si>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</si>
  <si>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</si>
  <si>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</si>
  <si>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</si>
  <si>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</si>
  <si>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</si>
  <si>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</si>
  <si>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</si>
  <si>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</si>
  <si>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</si>
  <si>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</si>
  <si>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</si>
  <si>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</si>
  <si>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</si>
  <si>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</si>
  <si>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</si>
  <si>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</si>
  <si>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</si>
  <si>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</si>
  <si>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</si>
  <si>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</si>
  <si>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</si>
  <si>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</si>
  <si>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</si>
  <si>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</si>
  <si>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</si>
  <si>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</si>
  <si>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</si>
  <si>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</si>
  <si>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</si>
  <si>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</si>
  <si>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</si>
  <si>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</si>
  <si>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</si>
  <si>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</si>
  <si>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</si>
  <si>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</si>
  <si>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</si>
  <si>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</si>
  <si>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</si>
  <si>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</si>
  <si>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</si>
  <si>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</si>
  <si>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</si>
  <si>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</si>
  <si>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</si>
  <si>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</si>
  <si>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</si>
  <si>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</si>
  <si>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</si>
  <si>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</si>
  <si>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</si>
  <si>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</si>
  <si>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</si>
  <si>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</si>
  <si>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</si>
  <si>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</si>
  <si>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</si>
  <si>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</si>
  <si>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</si>
  <si>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</si>
  <si>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</si>
  <si>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</si>
  <si>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</si>
  <si>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</si>
  <si>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</si>
  <si>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</si>
  <si>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</si>
  <si>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</si>
  <si>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</si>
  <si>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</si>
  <si>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</si>
  <si>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Normatív jutalmak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</si>
  <si>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</si>
  <si>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</si>
  <si>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</si>
  <si>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</si>
  <si>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</si>
  <si>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</si>
  <si>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</si>
  <si>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</si>
  <si>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</si>
  <si>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</si>
  <si>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</si>
  <si>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</si>
  <si>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</si>
  <si>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</si>
  <si>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</si>
  <si>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</si>
  <si>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</si>
  <si>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03.</t>
  </si>
  <si>
    <t>04.</t>
  </si>
  <si>
    <t>05.</t>
  </si>
  <si>
    <t>06.</t>
  </si>
  <si>
    <t>07.</t>
  </si>
  <si>
    <t>08.</t>
  </si>
  <si>
    <t>09.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</si>
  <si>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</si>
  <si>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</si>
  <si>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</si>
  <si>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</si>
  <si>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</si>
  <si>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</si>
  <si>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K11</t>
  </si>
  <si>
    <t>Foglalkoztatottak személyi juttatásai (=01+…+13)</t>
  </si>
  <si>
    <t>Választott tisztségviselők juttatásai</t>
  </si>
  <si>
    <t>K121</t>
  </si>
  <si>
    <t>K122</t>
  </si>
  <si>
    <t>K123</t>
  </si>
  <si>
    <t>Munkavégzésre irányuló egyéb jogviszonyban nem saját foglalkoztatottnak fizetett juttatások</t>
  </si>
  <si>
    <t>Egyéb külső személyi jutattások</t>
  </si>
  <si>
    <t>Külső személyi juttatások (=15+16+17)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</si>
  <si>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</si>
  <si>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</si>
  <si>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</si>
  <si>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</si>
  <si>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</si>
  <si>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</si>
  <si>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</si>
  <si>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</si>
  <si>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</si>
  <si>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</si>
  <si>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</si>
  <si>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Személyi jutattások (=14+18)</t>
  </si>
  <si>
    <t>Munkaadókat terhelő járulékok és szociális hozzájárulási adó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</si>
  <si>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</si>
  <si>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</si>
  <si>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</si>
  <si>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</si>
  <si>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</si>
  <si>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</si>
  <si>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Kommunkációs szolgáltatások (=25+26)</t>
  </si>
  <si>
    <t>Vásárolt élelmezés</t>
  </si>
  <si>
    <t>K332</t>
  </si>
  <si>
    <t>Közüzemi díjak</t>
  </si>
  <si>
    <t>Bérleti és lízing díjak</t>
  </si>
  <si>
    <t>K333</t>
  </si>
  <si>
    <t>K334</t>
  </si>
  <si>
    <t>K335</t>
  </si>
  <si>
    <t>K336</t>
  </si>
  <si>
    <t>K337</t>
  </si>
  <si>
    <t>Karbantartási, kisjavítási szolgáltatások</t>
  </si>
  <si>
    <t>K33</t>
  </si>
  <si>
    <t>Közvetített szolgáltatások</t>
  </si>
  <si>
    <t>Szakmai tevékenységet segítő szolgáltatások</t>
  </si>
  <si>
    <t>Egyéb szolgáltatások</t>
  </si>
  <si>
    <t>Szolgáltatási kiadások (=28+…+34)</t>
  </si>
  <si>
    <t>K341</t>
  </si>
  <si>
    <t>K342</t>
  </si>
  <si>
    <t>Kiküldetések kiadásai</t>
  </si>
  <si>
    <t>Reklám- és propagandakiadások</t>
  </si>
  <si>
    <t>K34</t>
  </si>
  <si>
    <t>Kiküldetések, reklám- és propagandakiadások (=36+37)</t>
  </si>
  <si>
    <t>Működési célú előzetesen felszámított általános forgalmi adó</t>
  </si>
  <si>
    <t>K351</t>
  </si>
  <si>
    <t>K352</t>
  </si>
  <si>
    <t>K353</t>
  </si>
  <si>
    <t>K354</t>
  </si>
  <si>
    <t>K355</t>
  </si>
  <si>
    <t>K35</t>
  </si>
  <si>
    <t>Fizetendő általános forgalmi adó</t>
  </si>
  <si>
    <t>Kamatkiadások</t>
  </si>
  <si>
    <t>Egyéb pénzügyi műveletek kiadásai</t>
  </si>
  <si>
    <t>Egyéb dologi kiadások</t>
  </si>
  <si>
    <t>Különféle befizetések és egyéb dologi kiadások (=39+…43)</t>
  </si>
  <si>
    <t>K3</t>
  </si>
  <si>
    <t>Dologi kiadások (=24+27+35+38+44)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</si>
  <si>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</si>
  <si>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</si>
  <si>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</si>
  <si>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</si>
  <si>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</si>
  <si>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</si>
  <si>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</si>
  <si>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</si>
  <si>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</si>
  <si>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</si>
  <si>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Családi támogatások</t>
  </si>
  <si>
    <t>Pénzbeli kárpótlások, kártérítések</t>
  </si>
  <si>
    <t>Betegséggal kapcsolatos (nem társadalombiztosítási) ellátások</t>
  </si>
  <si>
    <t>Foglalkoztatással, munkanélküliséggel kapcsolatos ellátások</t>
  </si>
  <si>
    <t>Lakhatással kapcsolatos ellátások</t>
  </si>
  <si>
    <t>Intézményi ellátottak pénzbeli jutattásai</t>
  </si>
  <si>
    <t>Egyéb nem intézményi ellátások</t>
  </si>
  <si>
    <t>Elátottak pénzbeli jutattásai (=46+…+53)</t>
  </si>
  <si>
    <t>Nemzetközi kötelezettségek</t>
  </si>
  <si>
    <t>Elvonások és befizetések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</si>
  <si>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</si>
  <si>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</si>
  <si>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</si>
  <si>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</si>
  <si>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</si>
  <si>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</si>
  <si>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</si>
  <si>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</si>
  <si>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</si>
  <si>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</si>
  <si>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</si>
  <si>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</si>
  <si>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</si>
  <si>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</si>
  <si>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</si>
  <si>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</si>
  <si>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</si>
  <si>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</si>
  <si>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</si>
  <si>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</si>
  <si>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</si>
  <si>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</si>
  <si>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K5</t>
  </si>
  <si>
    <t>Egyéb működési célú kiadások (=55+…+66)</t>
  </si>
  <si>
    <t>K61</t>
  </si>
  <si>
    <t>K62</t>
  </si>
  <si>
    <t>K63</t>
  </si>
  <si>
    <t>K64</t>
  </si>
  <si>
    <t>K65</t>
  </si>
  <si>
    <t>K66</t>
  </si>
  <si>
    <t>K67</t>
  </si>
  <si>
    <t>K6</t>
  </si>
  <si>
    <t>K72</t>
  </si>
  <si>
    <t>K71</t>
  </si>
  <si>
    <t>Immaterális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</si>
  <si>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</si>
  <si>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</si>
  <si>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</si>
  <si>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</si>
  <si>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</si>
  <si>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</si>
  <si>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(=68+…+74)</t>
  </si>
  <si>
    <t>K73</t>
  </si>
  <si>
    <t>K74</t>
  </si>
  <si>
    <t>K7</t>
  </si>
  <si>
    <t>K81</t>
  </si>
  <si>
    <t>K82</t>
  </si>
  <si>
    <t>K83</t>
  </si>
  <si>
    <t>K84</t>
  </si>
  <si>
    <t>K85</t>
  </si>
  <si>
    <t>K86</t>
  </si>
  <si>
    <t>K87</t>
  </si>
  <si>
    <t>K88</t>
  </si>
  <si>
    <t>K8</t>
  </si>
  <si>
    <t>K1-K8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</si>
  <si>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</si>
  <si>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</si>
  <si>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</si>
  <si>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</si>
  <si>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</si>
  <si>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</si>
  <si>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</si>
  <si>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</si>
  <si>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</si>
  <si>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</si>
  <si>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</si>
  <si>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célútámogatások államháztartáson kívülre</t>
  </si>
  <si>
    <t>Egyéb felhalmozási célú kiadások (=81+…+88)</t>
  </si>
  <si>
    <t>Költségvetési kiadások (=19+20+45+54+67+75+80+89)</t>
  </si>
  <si>
    <t>Felújítások (=76+…+79)</t>
  </si>
  <si>
    <t>Összesen</t>
  </si>
  <si>
    <t>91.</t>
  </si>
  <si>
    <t>Eredeti előirányzat</t>
  </si>
  <si>
    <t>Módosított előirányzat</t>
  </si>
  <si>
    <t>92.</t>
  </si>
  <si>
    <t>A helyi önkormányzatok előző évi elszámolásból származó kiadások</t>
  </si>
  <si>
    <t>K5021</t>
  </si>
  <si>
    <t>2018. éves   Kiadások</t>
  </si>
  <si>
    <t>9. melléklet a 6/2019.(V.31.)önkormányzati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</si>
</sst>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  <numFmt numFmtId="168" formatCode="#,##0.0"/>
    <numFmt numFmtId="169" formatCode="0.0%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wrapText="1"/>
    </xf>
    <xf numFmtId="165" fontId="0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/>
    </xf>
    <xf numFmtId="165" fontId="0" fillId="0" borderId="10" xfId="40" applyNumberFormat="1" applyFont="1" applyFill="1" applyBorder="1" applyAlignment="1">
      <alignment/>
    </xf>
    <xf numFmtId="165" fontId="2" fillId="0" borderId="10" xfId="4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165" fontId="0" fillId="0" borderId="10" xfId="4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7.421875" style="0" customWidth="1"/>
    <col min="4" max="4" width="18.8515625" style="12" customWidth="1"/>
    <col min="5" max="5" width="21.28125" style="0" customWidth="1"/>
    <col min="7" max="7" width="11.140625" style="0" bestFit="1" customWidth="1"/>
    <col min="8" max="8" width="11.7109375" style="19" bestFit="1" customWidth="1"/>
    <col min="10" max="10" width="10.140625" style="0" bestFit="1" customWidth="1"/>
  </cols>
  <sheetData>
    <row r="1" spans="1:2" ht="15">
      <c r="A1" s="22" t="s">
        <v>0</v>
      </c>
      <c r="B1" s="22"/>
    </row>
    <row r="2" spans="1:2" ht="15">
      <c r="A2" s="22" t="s">
        <v>1</v>
      </c>
      <c r="B2" s="22"/>
    </row>
    <row r="3" spans="1:5" ht="12.75">
      <c r="A3" s="25" t="s">
        <v>285</v>
      </c>
      <c r="B3" s="25"/>
      <c r="C3" s="25"/>
      <c r="D3" s="25"/>
      <c r="E3" s="25"/>
    </row>
    <row r="4" spans="1:6" ht="12.75">
      <c r="A4" s="23" t="s">
        <v>284</v>
      </c>
      <c r="B4" s="23"/>
      <c r="C4" s="23"/>
      <c r="D4" s="23"/>
      <c r="E4" s="23"/>
      <c r="F4" s="23"/>
    </row>
    <row r="5" spans="1:6" ht="15">
      <c r="A5" s="24" t="s">
        <v>2</v>
      </c>
      <c r="B5" s="24"/>
      <c r="C5" s="24"/>
      <c r="D5" s="24"/>
      <c r="E5" s="24"/>
      <c r="F5" s="24"/>
    </row>
    <row r="6" spans="1:6" ht="12.75">
      <c r="A6" s="23" t="s">
        <v>277</v>
      </c>
      <c r="B6" s="23"/>
      <c r="C6" s="23"/>
      <c r="D6" s="23"/>
      <c r="E6" s="23"/>
      <c r="F6" s="23"/>
    </row>
    <row r="8" spans="1:5" ht="30">
      <c r="A8" s="1" t="s">
        <v>3</v>
      </c>
      <c r="B8" s="2" t="s">
        <v>4</v>
      </c>
      <c r="C8" s="1" t="s">
        <v>5</v>
      </c>
      <c r="D8" s="13" t="s">
        <v>279</v>
      </c>
      <c r="E8" s="1" t="s">
        <v>280</v>
      </c>
    </row>
    <row r="9" spans="1:7" ht="12.75">
      <c r="A9" s="7" t="s">
        <v>6</v>
      </c>
      <c r="B9" s="3"/>
      <c r="C9" s="3"/>
      <c r="D9" s="14"/>
      <c r="E9" s="14"/>
      <c r="G9" s="18"/>
    </row>
    <row r="10" spans="1:8" ht="12.75">
      <c r="A10" s="7" t="s">
        <v>7</v>
      </c>
      <c r="B10" s="3" t="s">
        <v>8</v>
      </c>
      <c r="C10" s="3" t="s">
        <v>9</v>
      </c>
      <c r="D10" s="16">
        <v>9567955</v>
      </c>
      <c r="E10" s="16">
        <v>15100377</v>
      </c>
      <c r="G10" s="18"/>
      <c r="H10" s="20"/>
    </row>
    <row r="11" spans="1:8" ht="12.75">
      <c r="A11" s="7" t="s">
        <v>10</v>
      </c>
      <c r="B11" s="3" t="s">
        <v>92</v>
      </c>
      <c r="C11" s="3" t="s">
        <v>93</v>
      </c>
      <c r="D11" s="16"/>
      <c r="E11" s="16"/>
      <c r="G11" s="18"/>
      <c r="H11" s="20"/>
    </row>
    <row r="12" spans="1:8" ht="12.75">
      <c r="A12" s="7" t="s">
        <v>110</v>
      </c>
      <c r="B12" s="3" t="s">
        <v>105</v>
      </c>
      <c r="C12" s="3" t="s">
        <v>94</v>
      </c>
      <c r="D12" s="16"/>
      <c r="E12" s="16"/>
      <c r="G12" s="18"/>
      <c r="H12" s="20"/>
    </row>
    <row r="13" spans="1:8" ht="12.75">
      <c r="A13" s="7" t="s">
        <v>111</v>
      </c>
      <c r="B13" s="3" t="s">
        <v>106</v>
      </c>
      <c r="C13" s="3" t="s">
        <v>95</v>
      </c>
      <c r="D13" s="16"/>
      <c r="E13" s="16"/>
      <c r="G13" s="18"/>
      <c r="H13" s="20"/>
    </row>
    <row r="14" spans="1:8" ht="12.75">
      <c r="A14" s="7" t="s">
        <v>112</v>
      </c>
      <c r="B14" s="3" t="s">
        <v>107</v>
      </c>
      <c r="C14" s="3" t="s">
        <v>96</v>
      </c>
      <c r="D14" s="16"/>
      <c r="E14" s="16"/>
      <c r="G14" s="18"/>
      <c r="H14" s="20"/>
    </row>
    <row r="15" spans="1:8" ht="12.75">
      <c r="A15" s="7" t="s">
        <v>113</v>
      </c>
      <c r="B15" s="3" t="s">
        <v>108</v>
      </c>
      <c r="C15" s="3" t="s">
        <v>97</v>
      </c>
      <c r="D15" s="16"/>
      <c r="E15" s="16"/>
      <c r="G15" s="18"/>
      <c r="H15" s="20"/>
    </row>
    <row r="16" spans="1:8" ht="12.75">
      <c r="A16" s="7" t="s">
        <v>114</v>
      </c>
      <c r="B16" s="3" t="s">
        <v>109</v>
      </c>
      <c r="C16" s="3" t="s">
        <v>98</v>
      </c>
      <c r="D16" s="16">
        <v>484000</v>
      </c>
      <c r="E16" s="16">
        <v>718000</v>
      </c>
      <c r="G16" s="18"/>
      <c r="H16" s="20"/>
    </row>
    <row r="17" spans="1:8" ht="12.75">
      <c r="A17" s="7" t="s">
        <v>115</v>
      </c>
      <c r="B17" s="3" t="s">
        <v>117</v>
      </c>
      <c r="C17" s="3" t="s">
        <v>99</v>
      </c>
      <c r="D17" s="16"/>
      <c r="E17" s="16"/>
      <c r="G17" s="18"/>
      <c r="H17" s="20"/>
    </row>
    <row r="18" spans="1:8" ht="12.75">
      <c r="A18" s="7" t="s">
        <v>116</v>
      </c>
      <c r="B18" s="3" t="s">
        <v>118</v>
      </c>
      <c r="C18" s="3" t="s">
        <v>100</v>
      </c>
      <c r="D18" s="16"/>
      <c r="E18" s="16"/>
      <c r="G18" s="18"/>
      <c r="H18" s="20"/>
    </row>
    <row r="19" spans="1:8" ht="12.75">
      <c r="A19" s="7" t="s">
        <v>11</v>
      </c>
      <c r="B19" s="3" t="s">
        <v>119</v>
      </c>
      <c r="C19" s="3" t="s">
        <v>101</v>
      </c>
      <c r="D19" s="16">
        <v>40000</v>
      </c>
      <c r="E19" s="16">
        <v>40000</v>
      </c>
      <c r="G19" s="18"/>
      <c r="H19" s="20"/>
    </row>
    <row r="20" spans="1:8" ht="12.75">
      <c r="A20" s="7" t="s">
        <v>12</v>
      </c>
      <c r="B20" s="3" t="s">
        <v>120</v>
      </c>
      <c r="C20" s="3" t="s">
        <v>102</v>
      </c>
      <c r="D20" s="16"/>
      <c r="E20" s="16"/>
      <c r="G20" s="18"/>
      <c r="H20" s="20"/>
    </row>
    <row r="21" spans="1:8" ht="12.75">
      <c r="A21" s="7" t="s">
        <v>13</v>
      </c>
      <c r="B21" s="3" t="s">
        <v>121</v>
      </c>
      <c r="C21" s="3" t="s">
        <v>103</v>
      </c>
      <c r="D21" s="16"/>
      <c r="E21" s="16"/>
      <c r="G21" s="18"/>
      <c r="H21" s="20"/>
    </row>
    <row r="22" spans="1:8" ht="12.75">
      <c r="A22" s="7" t="s">
        <v>14</v>
      </c>
      <c r="B22" s="3" t="s">
        <v>122</v>
      </c>
      <c r="C22" s="3" t="s">
        <v>104</v>
      </c>
      <c r="D22" s="16"/>
      <c r="E22" s="16"/>
      <c r="G22" s="18"/>
      <c r="H22" s="20"/>
    </row>
    <row r="23" spans="1:8" s="9" customFormat="1" ht="12.75">
      <c r="A23" s="8" t="s">
        <v>15</v>
      </c>
      <c r="B23" s="4" t="s">
        <v>124</v>
      </c>
      <c r="C23" s="4" t="s">
        <v>123</v>
      </c>
      <c r="D23" s="17">
        <f>SUM(D10:D22)</f>
        <v>10091955</v>
      </c>
      <c r="E23" s="17">
        <f>SUM(E10:E22)</f>
        <v>15858377</v>
      </c>
      <c r="G23" s="18"/>
      <c r="H23" s="20"/>
    </row>
    <row r="24" spans="1:8" ht="12.75">
      <c r="A24" s="7" t="s">
        <v>16</v>
      </c>
      <c r="B24" s="3" t="s">
        <v>125</v>
      </c>
      <c r="C24" s="3" t="s">
        <v>126</v>
      </c>
      <c r="D24" s="16">
        <v>6524376</v>
      </c>
      <c r="E24" s="16">
        <v>6483517</v>
      </c>
      <c r="G24" s="18"/>
      <c r="H24" s="20"/>
    </row>
    <row r="25" spans="1:8" ht="24" customHeight="1">
      <c r="A25" s="7" t="s">
        <v>17</v>
      </c>
      <c r="B25" s="5" t="s">
        <v>129</v>
      </c>
      <c r="C25" s="6" t="s">
        <v>127</v>
      </c>
      <c r="D25" s="16">
        <v>799992</v>
      </c>
      <c r="E25" s="16">
        <v>799992</v>
      </c>
      <c r="G25" s="18"/>
      <c r="H25" s="20"/>
    </row>
    <row r="26" spans="1:8" ht="12.75">
      <c r="A26" s="7" t="s">
        <v>18</v>
      </c>
      <c r="B26" s="3" t="s">
        <v>130</v>
      </c>
      <c r="C26" s="3" t="s">
        <v>128</v>
      </c>
      <c r="D26" s="16">
        <v>200000</v>
      </c>
      <c r="E26" s="16">
        <v>1005756</v>
      </c>
      <c r="G26" s="18"/>
      <c r="H26" s="20"/>
    </row>
    <row r="27" spans="1:8" s="9" customFormat="1" ht="12.75">
      <c r="A27" s="8" t="s">
        <v>19</v>
      </c>
      <c r="B27" s="4" t="s">
        <v>131</v>
      </c>
      <c r="C27" s="4" t="s">
        <v>132</v>
      </c>
      <c r="D27" s="17">
        <f>SUM(D24:D26)</f>
        <v>7524368</v>
      </c>
      <c r="E27" s="17">
        <f>SUM(E24:E26)</f>
        <v>8289265</v>
      </c>
      <c r="G27" s="18"/>
      <c r="H27" s="20"/>
    </row>
    <row r="28" spans="1:8" s="9" customFormat="1" ht="12.75">
      <c r="A28" s="8" t="s">
        <v>20</v>
      </c>
      <c r="B28" s="4" t="s">
        <v>143</v>
      </c>
      <c r="C28" s="4" t="s">
        <v>133</v>
      </c>
      <c r="D28" s="17">
        <f>SUM(D27,D23)</f>
        <v>17616323</v>
      </c>
      <c r="E28" s="17">
        <f>SUM(E27,E23)</f>
        <v>24147642</v>
      </c>
      <c r="G28" s="18"/>
      <c r="H28" s="20"/>
    </row>
    <row r="29" spans="1:8" s="9" customFormat="1" ht="12.75">
      <c r="A29" s="8" t="s">
        <v>21</v>
      </c>
      <c r="B29" s="10" t="s">
        <v>144</v>
      </c>
      <c r="C29" s="4" t="s">
        <v>134</v>
      </c>
      <c r="D29" s="17">
        <v>3184333</v>
      </c>
      <c r="E29" s="17">
        <v>4236405</v>
      </c>
      <c r="G29" s="18"/>
      <c r="H29" s="20"/>
    </row>
    <row r="30" spans="1:8" ht="12.75">
      <c r="A30" s="7" t="s">
        <v>22</v>
      </c>
      <c r="B30" s="3" t="s">
        <v>145</v>
      </c>
      <c r="C30" s="3" t="s">
        <v>135</v>
      </c>
      <c r="D30" s="16">
        <v>978000</v>
      </c>
      <c r="E30" s="16">
        <v>978000</v>
      </c>
      <c r="G30" s="18"/>
      <c r="H30" s="20"/>
    </row>
    <row r="31" spans="1:8" ht="12.75">
      <c r="A31" s="7" t="s">
        <v>23</v>
      </c>
      <c r="B31" s="3" t="s">
        <v>146</v>
      </c>
      <c r="C31" s="3" t="s">
        <v>136</v>
      </c>
      <c r="D31" s="16">
        <v>3221428</v>
      </c>
      <c r="E31" s="16">
        <v>5306422</v>
      </c>
      <c r="G31" s="18"/>
      <c r="H31" s="20"/>
    </row>
    <row r="32" spans="1:8" ht="12.75">
      <c r="A32" s="7" t="s">
        <v>24</v>
      </c>
      <c r="B32" s="3" t="s">
        <v>147</v>
      </c>
      <c r="C32" s="3" t="s">
        <v>137</v>
      </c>
      <c r="D32" s="16">
        <v>200000</v>
      </c>
      <c r="E32" s="16">
        <v>290000</v>
      </c>
      <c r="G32" s="18"/>
      <c r="H32" s="20"/>
    </row>
    <row r="33" spans="1:8" s="9" customFormat="1" ht="12.75">
      <c r="A33" s="8" t="s">
        <v>25</v>
      </c>
      <c r="B33" s="4" t="s">
        <v>148</v>
      </c>
      <c r="C33" s="4" t="s">
        <v>138</v>
      </c>
      <c r="D33" s="17">
        <f>SUM(D30:D32)</f>
        <v>4399428</v>
      </c>
      <c r="E33" s="17">
        <f>SUM(E30:E32)</f>
        <v>6574422</v>
      </c>
      <c r="G33" s="18"/>
      <c r="H33" s="20"/>
    </row>
    <row r="34" spans="1:8" ht="12.75">
      <c r="A34" s="7" t="s">
        <v>26</v>
      </c>
      <c r="B34" s="3" t="s">
        <v>149</v>
      </c>
      <c r="C34" s="3" t="s">
        <v>139</v>
      </c>
      <c r="D34" s="16">
        <v>121709</v>
      </c>
      <c r="E34" s="16">
        <v>657801</v>
      </c>
      <c r="G34" s="18"/>
      <c r="H34" s="20"/>
    </row>
    <row r="35" spans="1:8" ht="12.75">
      <c r="A35" s="7" t="s">
        <v>27</v>
      </c>
      <c r="B35" s="3" t="s">
        <v>150</v>
      </c>
      <c r="C35" s="3" t="s">
        <v>140</v>
      </c>
      <c r="D35" s="16">
        <v>650414</v>
      </c>
      <c r="E35" s="16">
        <v>577569</v>
      </c>
      <c r="G35" s="18"/>
      <c r="H35" s="20"/>
    </row>
    <row r="36" spans="1:8" s="9" customFormat="1" ht="12.75">
      <c r="A36" s="8" t="s">
        <v>28</v>
      </c>
      <c r="B36" s="4" t="s">
        <v>151</v>
      </c>
      <c r="C36" s="4" t="s">
        <v>141</v>
      </c>
      <c r="D36" s="17">
        <f>SUM(D34:D35)</f>
        <v>772123</v>
      </c>
      <c r="E36" s="17">
        <f>SUM(E34:E35)</f>
        <v>1235370</v>
      </c>
      <c r="G36" s="18"/>
      <c r="H36" s="20"/>
    </row>
    <row r="37" spans="1:8" ht="12.75">
      <c r="A37" s="7" t="s">
        <v>29</v>
      </c>
      <c r="B37" s="3" t="s">
        <v>154</v>
      </c>
      <c r="C37" s="3" t="s">
        <v>142</v>
      </c>
      <c r="D37" s="14">
        <v>4646559</v>
      </c>
      <c r="E37" s="14">
        <v>4646559</v>
      </c>
      <c r="G37" s="18"/>
      <c r="H37" s="20"/>
    </row>
    <row r="38" spans="1:8" ht="12.75">
      <c r="A38" s="7" t="s">
        <v>30</v>
      </c>
      <c r="B38" s="3" t="s">
        <v>152</v>
      </c>
      <c r="C38" s="3" t="s">
        <v>153</v>
      </c>
      <c r="D38" s="14">
        <v>4195753</v>
      </c>
      <c r="E38" s="14">
        <v>5018177</v>
      </c>
      <c r="G38" s="18"/>
      <c r="H38" s="20"/>
    </row>
    <row r="39" spans="1:8" ht="12.75">
      <c r="A39" s="7" t="s">
        <v>31</v>
      </c>
      <c r="B39" s="3" t="s">
        <v>155</v>
      </c>
      <c r="C39" s="3" t="s">
        <v>156</v>
      </c>
      <c r="D39" s="14">
        <v>1273425</v>
      </c>
      <c r="E39" s="14">
        <v>1273425</v>
      </c>
      <c r="G39" s="18"/>
      <c r="H39" s="20"/>
    </row>
    <row r="40" spans="1:8" ht="12.75">
      <c r="A40" s="7" t="s">
        <v>32</v>
      </c>
      <c r="B40" s="3" t="s">
        <v>161</v>
      </c>
      <c r="C40" s="3" t="s">
        <v>157</v>
      </c>
      <c r="D40" s="14">
        <v>1445627</v>
      </c>
      <c r="E40" s="14">
        <v>1445627</v>
      </c>
      <c r="G40" s="18"/>
      <c r="H40" s="20"/>
    </row>
    <row r="41" spans="1:8" ht="12.75">
      <c r="A41" s="7" t="s">
        <v>33</v>
      </c>
      <c r="B41" s="3" t="s">
        <v>163</v>
      </c>
      <c r="C41" s="3" t="s">
        <v>158</v>
      </c>
      <c r="D41" s="14">
        <v>110000</v>
      </c>
      <c r="E41" s="14">
        <v>233660</v>
      </c>
      <c r="G41" s="18"/>
      <c r="H41" s="20"/>
    </row>
    <row r="42" spans="1:8" ht="12.75">
      <c r="A42" s="7" t="s">
        <v>34</v>
      </c>
      <c r="B42" s="3" t="s">
        <v>164</v>
      </c>
      <c r="C42" s="3" t="s">
        <v>159</v>
      </c>
      <c r="D42" s="14">
        <v>13533516</v>
      </c>
      <c r="E42" s="14">
        <v>18853081</v>
      </c>
      <c r="G42" s="18"/>
      <c r="H42" s="20"/>
    </row>
    <row r="43" spans="1:8" ht="12.75">
      <c r="A43" s="7" t="s">
        <v>35</v>
      </c>
      <c r="B43" s="3" t="s">
        <v>165</v>
      </c>
      <c r="C43" s="3" t="s">
        <v>160</v>
      </c>
      <c r="D43" s="14">
        <v>848971</v>
      </c>
      <c r="E43" s="14">
        <v>3351426</v>
      </c>
      <c r="G43" s="18"/>
      <c r="H43" s="20"/>
    </row>
    <row r="44" spans="1:8" s="9" customFormat="1" ht="12.75">
      <c r="A44" s="8" t="s">
        <v>36</v>
      </c>
      <c r="B44" s="4" t="s">
        <v>166</v>
      </c>
      <c r="C44" s="4" t="s">
        <v>162</v>
      </c>
      <c r="D44" s="15">
        <f>SUM(D37:D43)</f>
        <v>26053851</v>
      </c>
      <c r="E44" s="15">
        <f>SUM(E37:E43)</f>
        <v>34821955</v>
      </c>
      <c r="G44" s="18"/>
      <c r="H44" s="20"/>
    </row>
    <row r="45" spans="1:8" ht="12.75">
      <c r="A45" s="7" t="s">
        <v>37</v>
      </c>
      <c r="B45" s="3" t="s">
        <v>169</v>
      </c>
      <c r="C45" s="3" t="s">
        <v>167</v>
      </c>
      <c r="D45" s="14"/>
      <c r="E45" s="14"/>
      <c r="G45" s="18"/>
      <c r="H45" s="20"/>
    </row>
    <row r="46" spans="1:8" ht="12.75">
      <c r="A46" s="7" t="s">
        <v>38</v>
      </c>
      <c r="B46" s="3" t="s">
        <v>170</v>
      </c>
      <c r="C46" s="3" t="s">
        <v>168</v>
      </c>
      <c r="D46" s="14">
        <v>40000</v>
      </c>
      <c r="E46" s="14">
        <v>40000</v>
      </c>
      <c r="G46" s="18"/>
      <c r="H46" s="20"/>
    </row>
    <row r="47" spans="1:8" s="9" customFormat="1" ht="12.75">
      <c r="A47" s="8" t="s">
        <v>39</v>
      </c>
      <c r="B47" s="4" t="s">
        <v>172</v>
      </c>
      <c r="C47" s="4" t="s">
        <v>171</v>
      </c>
      <c r="D47" s="15">
        <f>SUM(D45:D46)</f>
        <v>40000</v>
      </c>
      <c r="E47" s="15">
        <f>SUM(E45:E46)</f>
        <v>40000</v>
      </c>
      <c r="G47" s="18"/>
      <c r="H47" s="20"/>
    </row>
    <row r="48" spans="1:8" ht="12.75">
      <c r="A48" s="7" t="s">
        <v>40</v>
      </c>
      <c r="B48" s="3" t="s">
        <v>173</v>
      </c>
      <c r="C48" s="3" t="s">
        <v>174</v>
      </c>
      <c r="D48" s="14">
        <v>5993344</v>
      </c>
      <c r="E48" s="14">
        <v>5172250</v>
      </c>
      <c r="G48" s="18"/>
      <c r="H48" s="20"/>
    </row>
    <row r="49" spans="1:8" ht="12.75">
      <c r="A49" s="7" t="s">
        <v>41</v>
      </c>
      <c r="B49" s="3" t="s">
        <v>180</v>
      </c>
      <c r="C49" s="3" t="s">
        <v>175</v>
      </c>
      <c r="D49" s="14"/>
      <c r="E49" s="14">
        <v>16678041</v>
      </c>
      <c r="G49" s="18"/>
      <c r="H49" s="20"/>
    </row>
    <row r="50" spans="1:8" ht="12.75">
      <c r="A50" s="7" t="s">
        <v>42</v>
      </c>
      <c r="B50" s="3" t="s">
        <v>181</v>
      </c>
      <c r="C50" s="3" t="s">
        <v>176</v>
      </c>
      <c r="D50" s="14">
        <v>20000</v>
      </c>
      <c r="E50" s="14">
        <v>20000</v>
      </c>
      <c r="G50" s="18"/>
      <c r="H50" s="20"/>
    </row>
    <row r="51" spans="1:8" ht="12.75">
      <c r="A51" s="7" t="s">
        <v>43</v>
      </c>
      <c r="B51" s="3" t="s">
        <v>182</v>
      </c>
      <c r="C51" s="3" t="s">
        <v>177</v>
      </c>
      <c r="D51" s="14">
        <v>25000</v>
      </c>
      <c r="E51" s="14"/>
      <c r="G51" s="18"/>
      <c r="H51" s="20"/>
    </row>
    <row r="52" spans="1:8" ht="12.75">
      <c r="A52" s="7" t="s">
        <v>44</v>
      </c>
      <c r="B52" s="3" t="s">
        <v>183</v>
      </c>
      <c r="C52" s="3" t="s">
        <v>178</v>
      </c>
      <c r="D52" s="14">
        <v>588411</v>
      </c>
      <c r="E52" s="14">
        <v>416306</v>
      </c>
      <c r="G52" s="18"/>
      <c r="H52" s="20"/>
    </row>
    <row r="53" spans="1:8" s="9" customFormat="1" ht="12.75">
      <c r="A53" s="8" t="s">
        <v>45</v>
      </c>
      <c r="B53" s="10" t="s">
        <v>184</v>
      </c>
      <c r="C53" s="4" t="s">
        <v>179</v>
      </c>
      <c r="D53" s="15">
        <f>SUM(D48:D52)</f>
        <v>6626755</v>
      </c>
      <c r="E53" s="15">
        <f>SUM(E48:E52)</f>
        <v>22286597</v>
      </c>
      <c r="G53" s="18"/>
      <c r="H53" s="20"/>
    </row>
    <row r="54" spans="1:8" s="9" customFormat="1" ht="12.75">
      <c r="A54" s="8" t="s">
        <v>46</v>
      </c>
      <c r="B54" s="4" t="s">
        <v>186</v>
      </c>
      <c r="C54" s="4" t="s">
        <v>185</v>
      </c>
      <c r="D54" s="15">
        <f>SUM(D33+D36+D44+D47+D53)</f>
        <v>37892157</v>
      </c>
      <c r="E54" s="15">
        <f>SUM(E33+E36+E44+E47+E53)</f>
        <v>64958344</v>
      </c>
      <c r="G54" s="18"/>
      <c r="H54" s="20"/>
    </row>
    <row r="55" spans="1:8" ht="12.75">
      <c r="A55" s="7" t="s">
        <v>47</v>
      </c>
      <c r="B55" s="3" t="s">
        <v>187</v>
      </c>
      <c r="C55" s="3" t="s">
        <v>188</v>
      </c>
      <c r="D55" s="14"/>
      <c r="E55" s="14">
        <v>121500</v>
      </c>
      <c r="G55" s="18"/>
      <c r="H55" s="20"/>
    </row>
    <row r="56" spans="1:8" ht="12.75">
      <c r="A56" s="7" t="s">
        <v>48</v>
      </c>
      <c r="B56" s="3" t="s">
        <v>197</v>
      </c>
      <c r="C56" s="3" t="s">
        <v>189</v>
      </c>
      <c r="D56" s="14"/>
      <c r="E56" s="14"/>
      <c r="G56" s="18"/>
      <c r="H56" s="20"/>
    </row>
    <row r="57" spans="1:8" ht="12.75">
      <c r="A57" s="7" t="s">
        <v>49</v>
      </c>
      <c r="B57" s="3" t="s">
        <v>198</v>
      </c>
      <c r="C57" s="3" t="s">
        <v>190</v>
      </c>
      <c r="D57" s="14"/>
      <c r="E57" s="14"/>
      <c r="G57" s="18"/>
      <c r="H57" s="20"/>
    </row>
    <row r="58" spans="1:8" ht="12.75">
      <c r="A58" s="7" t="s">
        <v>50</v>
      </c>
      <c r="B58" s="11" t="s">
        <v>199</v>
      </c>
      <c r="C58" s="3" t="s">
        <v>191</v>
      </c>
      <c r="D58" s="14"/>
      <c r="E58" s="14"/>
      <c r="G58" s="18"/>
      <c r="H58" s="20"/>
    </row>
    <row r="59" spans="1:8" ht="12.75">
      <c r="A59" s="7" t="s">
        <v>51</v>
      </c>
      <c r="B59" s="3" t="s">
        <v>200</v>
      </c>
      <c r="C59" s="3" t="s">
        <v>192</v>
      </c>
      <c r="D59" s="14"/>
      <c r="E59" s="14"/>
      <c r="G59" s="18"/>
      <c r="H59" s="20"/>
    </row>
    <row r="60" spans="1:8" ht="12.75">
      <c r="A60" s="7" t="s">
        <v>52</v>
      </c>
      <c r="B60" s="3" t="s">
        <v>201</v>
      </c>
      <c r="C60" s="3" t="s">
        <v>193</v>
      </c>
      <c r="D60" s="14"/>
      <c r="E60" s="14"/>
      <c r="G60" s="18"/>
      <c r="H60" s="20"/>
    </row>
    <row r="61" spans="1:8" ht="12.75">
      <c r="A61" s="7" t="s">
        <v>53</v>
      </c>
      <c r="B61" s="3" t="s">
        <v>202</v>
      </c>
      <c r="C61" s="3" t="s">
        <v>194</v>
      </c>
      <c r="D61" s="14"/>
      <c r="E61" s="14"/>
      <c r="G61" s="18"/>
      <c r="H61" s="20"/>
    </row>
    <row r="62" spans="1:8" ht="12.75">
      <c r="A62" s="7" t="s">
        <v>54</v>
      </c>
      <c r="B62" s="3" t="s">
        <v>203</v>
      </c>
      <c r="C62" s="3" t="s">
        <v>195</v>
      </c>
      <c r="D62" s="14">
        <v>3951968</v>
      </c>
      <c r="E62" s="14">
        <v>5969998</v>
      </c>
      <c r="G62" s="18"/>
      <c r="H62" s="20"/>
    </row>
    <row r="63" spans="1:8" s="9" customFormat="1" ht="12.75">
      <c r="A63" s="8" t="s">
        <v>55</v>
      </c>
      <c r="B63" s="4" t="s">
        <v>204</v>
      </c>
      <c r="C63" s="4" t="s">
        <v>196</v>
      </c>
      <c r="D63" s="15">
        <f>SUM(D55:D62)</f>
        <v>3951968</v>
      </c>
      <c r="E63" s="15">
        <f>SUM(E55:E62)</f>
        <v>6091498</v>
      </c>
      <c r="G63" s="18"/>
      <c r="H63" s="20"/>
    </row>
    <row r="64" spans="1:8" ht="12.75">
      <c r="A64" s="7" t="s">
        <v>56</v>
      </c>
      <c r="B64" s="3" t="s">
        <v>205</v>
      </c>
      <c r="C64" s="3" t="s">
        <v>207</v>
      </c>
      <c r="D64" s="14"/>
      <c r="E64" s="14"/>
      <c r="G64" s="18"/>
      <c r="H64" s="20"/>
    </row>
    <row r="65" spans="1:8" ht="25.5">
      <c r="A65" s="7" t="s">
        <v>57</v>
      </c>
      <c r="B65" s="5" t="s">
        <v>282</v>
      </c>
      <c r="C65" s="3" t="s">
        <v>283</v>
      </c>
      <c r="D65" s="14"/>
      <c r="E65" s="14">
        <v>149541</v>
      </c>
      <c r="G65" s="18"/>
      <c r="H65" s="20"/>
    </row>
    <row r="66" spans="1:8" ht="12.75">
      <c r="A66" s="7" t="s">
        <v>58</v>
      </c>
      <c r="B66" s="3" t="s">
        <v>206</v>
      </c>
      <c r="C66" s="3" t="s">
        <v>208</v>
      </c>
      <c r="D66" s="14"/>
      <c r="E66" s="14"/>
      <c r="G66" s="18"/>
      <c r="H66" s="20"/>
    </row>
    <row r="67" spans="1:8" ht="24.75" customHeight="1">
      <c r="A67" s="7" t="s">
        <v>59</v>
      </c>
      <c r="B67" s="5" t="s">
        <v>219</v>
      </c>
      <c r="C67" s="6" t="s">
        <v>209</v>
      </c>
      <c r="D67" s="14"/>
      <c r="E67" s="14"/>
      <c r="G67" s="18"/>
      <c r="H67" s="20"/>
    </row>
    <row r="68" spans="1:8" ht="27.75" customHeight="1">
      <c r="A68" s="7" t="s">
        <v>60</v>
      </c>
      <c r="B68" s="5" t="s">
        <v>220</v>
      </c>
      <c r="C68" s="6" t="s">
        <v>210</v>
      </c>
      <c r="D68" s="14"/>
      <c r="E68" s="14"/>
      <c r="G68" s="18"/>
      <c r="H68" s="20"/>
    </row>
    <row r="69" spans="1:8" ht="23.25" customHeight="1">
      <c r="A69" s="7" t="s">
        <v>61</v>
      </c>
      <c r="B69" s="5" t="s">
        <v>221</v>
      </c>
      <c r="C69" s="6" t="s">
        <v>211</v>
      </c>
      <c r="D69" s="14"/>
      <c r="E69" s="14"/>
      <c r="G69" s="18"/>
      <c r="H69" s="20"/>
    </row>
    <row r="70" spans="1:10" ht="18.75" customHeight="1">
      <c r="A70" s="7" t="s">
        <v>62</v>
      </c>
      <c r="B70" s="3" t="s">
        <v>222</v>
      </c>
      <c r="C70" s="3" t="s">
        <v>212</v>
      </c>
      <c r="D70" s="21">
        <v>10898000</v>
      </c>
      <c r="E70" s="21">
        <v>11770343</v>
      </c>
      <c r="G70" s="18"/>
      <c r="H70" s="20"/>
      <c r="J70" s="12"/>
    </row>
    <row r="71" spans="1:8" ht="25.5" customHeight="1">
      <c r="A71" s="7" t="s">
        <v>63</v>
      </c>
      <c r="B71" s="5" t="s">
        <v>223</v>
      </c>
      <c r="C71" s="6" t="s">
        <v>213</v>
      </c>
      <c r="D71" s="14">
        <v>6585651</v>
      </c>
      <c r="E71" s="14">
        <v>6600651</v>
      </c>
      <c r="G71" s="18"/>
      <c r="H71" s="20"/>
    </row>
    <row r="72" spans="1:8" ht="28.5" customHeight="1">
      <c r="A72" s="7" t="s">
        <v>64</v>
      </c>
      <c r="B72" s="5" t="s">
        <v>224</v>
      </c>
      <c r="C72" s="6" t="s">
        <v>214</v>
      </c>
      <c r="D72" s="14">
        <v>0</v>
      </c>
      <c r="E72" s="14">
        <v>300000</v>
      </c>
      <c r="G72" s="18"/>
      <c r="H72" s="20"/>
    </row>
    <row r="73" spans="1:8" ht="12.75">
      <c r="A73" s="7" t="s">
        <v>65</v>
      </c>
      <c r="B73" s="3" t="s">
        <v>225</v>
      </c>
      <c r="C73" s="3" t="s">
        <v>215</v>
      </c>
      <c r="D73" s="14"/>
      <c r="E73" s="14"/>
      <c r="G73" s="18"/>
      <c r="H73" s="20"/>
    </row>
    <row r="74" spans="1:8" ht="12.75">
      <c r="A74" s="7" t="s">
        <v>66</v>
      </c>
      <c r="B74" s="3" t="s">
        <v>226</v>
      </c>
      <c r="C74" s="3" t="s">
        <v>216</v>
      </c>
      <c r="D74" s="14"/>
      <c r="E74" s="14"/>
      <c r="G74" s="18"/>
      <c r="H74" s="20"/>
    </row>
    <row r="75" spans="1:8" ht="12.75">
      <c r="A75" s="7" t="s">
        <v>67</v>
      </c>
      <c r="B75" s="3" t="s">
        <v>227</v>
      </c>
      <c r="C75" s="3" t="s">
        <v>217</v>
      </c>
      <c r="D75" s="15"/>
      <c r="E75" s="15"/>
      <c r="G75" s="18"/>
      <c r="H75" s="20"/>
    </row>
    <row r="76" spans="1:8" ht="12.75">
      <c r="A76" s="7" t="s">
        <v>68</v>
      </c>
      <c r="B76" s="3" t="s">
        <v>228</v>
      </c>
      <c r="C76" s="3" t="s">
        <v>218</v>
      </c>
      <c r="D76" s="14">
        <v>1564856</v>
      </c>
      <c r="E76" s="14">
        <v>24840813</v>
      </c>
      <c r="G76" s="18"/>
      <c r="H76" s="20"/>
    </row>
    <row r="77" spans="1:10" s="9" customFormat="1" ht="12.75">
      <c r="A77" s="7" t="s">
        <v>69</v>
      </c>
      <c r="B77" s="4" t="s">
        <v>230</v>
      </c>
      <c r="C77" s="4" t="s">
        <v>229</v>
      </c>
      <c r="D77" s="15">
        <f>SUM(D64:D76)</f>
        <v>19048507</v>
      </c>
      <c r="E77" s="15">
        <f>SUM(E64:E76)</f>
        <v>43661348</v>
      </c>
      <c r="G77" s="18"/>
      <c r="H77" s="20"/>
      <c r="J77" s="18"/>
    </row>
    <row r="78" spans="1:8" ht="12.75">
      <c r="A78" s="7" t="s">
        <v>70</v>
      </c>
      <c r="B78" s="3" t="s">
        <v>241</v>
      </c>
      <c r="C78" s="3" t="s">
        <v>231</v>
      </c>
      <c r="D78" s="14">
        <v>2131102</v>
      </c>
      <c r="E78" s="14">
        <v>3150000</v>
      </c>
      <c r="G78" s="18"/>
      <c r="H78" s="20"/>
    </row>
    <row r="79" spans="1:8" ht="12.75">
      <c r="A79" s="7" t="s">
        <v>71</v>
      </c>
      <c r="B79" s="3" t="s">
        <v>242</v>
      </c>
      <c r="C79" s="3" t="s">
        <v>232</v>
      </c>
      <c r="D79" s="14">
        <v>62148451</v>
      </c>
      <c r="E79" s="14">
        <v>83688280</v>
      </c>
      <c r="G79" s="18"/>
      <c r="H79" s="20"/>
    </row>
    <row r="80" spans="1:8" ht="12.75">
      <c r="A80" s="7" t="s">
        <v>72</v>
      </c>
      <c r="B80" s="3" t="s">
        <v>243</v>
      </c>
      <c r="C80" s="3" t="s">
        <v>233</v>
      </c>
      <c r="D80" s="14"/>
      <c r="E80" s="14"/>
      <c r="G80" s="18"/>
      <c r="H80" s="20"/>
    </row>
    <row r="81" spans="1:8" ht="12.75">
      <c r="A81" s="7" t="s">
        <v>73</v>
      </c>
      <c r="B81" s="3" t="s">
        <v>244</v>
      </c>
      <c r="C81" s="3" t="s">
        <v>234</v>
      </c>
      <c r="D81" s="14">
        <v>480315</v>
      </c>
      <c r="E81" s="14">
        <v>480315</v>
      </c>
      <c r="G81" s="18"/>
      <c r="H81" s="20"/>
    </row>
    <row r="82" spans="1:8" ht="12.75">
      <c r="A82" s="7" t="s">
        <v>74</v>
      </c>
      <c r="B82" s="3" t="s">
        <v>245</v>
      </c>
      <c r="C82" s="3" t="s">
        <v>235</v>
      </c>
      <c r="D82" s="14"/>
      <c r="E82" s="14"/>
      <c r="G82" s="18"/>
      <c r="H82" s="20"/>
    </row>
    <row r="83" spans="1:8" ht="12.75">
      <c r="A83" s="7" t="s">
        <v>75</v>
      </c>
      <c r="B83" s="3" t="s">
        <v>246</v>
      </c>
      <c r="C83" s="3" t="s">
        <v>236</v>
      </c>
      <c r="D83" s="14"/>
      <c r="E83" s="14"/>
      <c r="G83" s="18"/>
      <c r="H83" s="20"/>
    </row>
    <row r="84" spans="1:8" ht="12.75">
      <c r="A84" s="7" t="s">
        <v>76</v>
      </c>
      <c r="B84" s="11" t="s">
        <v>247</v>
      </c>
      <c r="C84" s="3" t="s">
        <v>237</v>
      </c>
      <c r="D84" s="14">
        <v>17485165</v>
      </c>
      <c r="E84" s="14">
        <v>7021007</v>
      </c>
      <c r="G84" s="18"/>
      <c r="H84" s="20"/>
    </row>
    <row r="85" spans="1:8" s="9" customFormat="1" ht="12.75">
      <c r="A85" s="7" t="s">
        <v>77</v>
      </c>
      <c r="B85" s="4" t="s">
        <v>248</v>
      </c>
      <c r="C85" s="4" t="s">
        <v>238</v>
      </c>
      <c r="D85" s="15">
        <f>SUM(D78:D84)</f>
        <v>82245033</v>
      </c>
      <c r="E85" s="15">
        <f>SUM(E78:E84)</f>
        <v>94339602</v>
      </c>
      <c r="G85" s="18"/>
      <c r="H85" s="20"/>
    </row>
    <row r="86" spans="1:8" ht="12.75">
      <c r="A86" s="7" t="s">
        <v>78</v>
      </c>
      <c r="B86" s="3" t="s">
        <v>262</v>
      </c>
      <c r="C86" s="3" t="s">
        <v>240</v>
      </c>
      <c r="D86" s="14">
        <v>43909936</v>
      </c>
      <c r="E86" s="14">
        <v>28286581</v>
      </c>
      <c r="G86" s="18"/>
      <c r="H86" s="20"/>
    </row>
    <row r="87" spans="1:8" ht="12.75">
      <c r="A87" s="7" t="s">
        <v>79</v>
      </c>
      <c r="B87" s="3" t="s">
        <v>263</v>
      </c>
      <c r="C87" s="3" t="s">
        <v>239</v>
      </c>
      <c r="D87" s="14"/>
      <c r="E87" s="14"/>
      <c r="G87" s="18"/>
      <c r="H87" s="20"/>
    </row>
    <row r="88" spans="1:8" ht="12.75">
      <c r="A88" s="7" t="s">
        <v>80</v>
      </c>
      <c r="B88" s="3" t="s">
        <v>264</v>
      </c>
      <c r="C88" s="3" t="s">
        <v>249</v>
      </c>
      <c r="D88" s="14"/>
      <c r="E88" s="14"/>
      <c r="G88" s="18"/>
      <c r="H88" s="20"/>
    </row>
    <row r="89" spans="1:8" ht="12.75">
      <c r="A89" s="7" t="s">
        <v>81</v>
      </c>
      <c r="B89" s="3" t="s">
        <v>265</v>
      </c>
      <c r="C89" s="3" t="s">
        <v>250</v>
      </c>
      <c r="D89" s="14">
        <v>12655683</v>
      </c>
      <c r="E89" s="14">
        <v>11722233</v>
      </c>
      <c r="G89" s="18"/>
      <c r="H89" s="20"/>
    </row>
    <row r="90" spans="1:8" s="9" customFormat="1" ht="12.75">
      <c r="A90" s="7" t="s">
        <v>82</v>
      </c>
      <c r="B90" s="4" t="s">
        <v>276</v>
      </c>
      <c r="C90" s="4" t="s">
        <v>251</v>
      </c>
      <c r="D90" s="15">
        <f>SUM(D86:D89)</f>
        <v>56565619</v>
      </c>
      <c r="E90" s="15">
        <f>SUM(E86:E89)</f>
        <v>40008814</v>
      </c>
      <c r="G90" s="18"/>
      <c r="H90" s="20"/>
    </row>
    <row r="91" spans="1:8" ht="28.5" customHeight="1">
      <c r="A91" s="7" t="s">
        <v>83</v>
      </c>
      <c r="B91" s="5" t="s">
        <v>266</v>
      </c>
      <c r="C91" s="6" t="s">
        <v>252</v>
      </c>
      <c r="D91" s="14"/>
      <c r="E91" s="14"/>
      <c r="G91" s="18"/>
      <c r="H91" s="20"/>
    </row>
    <row r="92" spans="1:8" ht="27.75" customHeight="1">
      <c r="A92" s="7" t="s">
        <v>84</v>
      </c>
      <c r="B92" s="5" t="s">
        <v>267</v>
      </c>
      <c r="C92" s="6" t="s">
        <v>253</v>
      </c>
      <c r="D92" s="14"/>
      <c r="E92" s="14"/>
      <c r="G92" s="18"/>
      <c r="H92" s="20"/>
    </row>
    <row r="93" spans="1:8" ht="27" customHeight="1">
      <c r="A93" s="7" t="s">
        <v>85</v>
      </c>
      <c r="B93" s="5" t="s">
        <v>268</v>
      </c>
      <c r="C93" s="6" t="s">
        <v>254</v>
      </c>
      <c r="D93" s="14"/>
      <c r="E93" s="14"/>
      <c r="G93" s="18"/>
      <c r="H93" s="20"/>
    </row>
    <row r="94" spans="1:8" ht="12.75">
      <c r="A94" s="7" t="s">
        <v>86</v>
      </c>
      <c r="B94" s="11" t="s">
        <v>269</v>
      </c>
      <c r="C94" s="3" t="s">
        <v>255</v>
      </c>
      <c r="D94" s="14"/>
      <c r="E94" s="14"/>
      <c r="G94" s="18"/>
      <c r="H94" s="20"/>
    </row>
    <row r="95" spans="1:8" ht="27.75" customHeight="1">
      <c r="A95" s="7" t="s">
        <v>87</v>
      </c>
      <c r="B95" s="5" t="s">
        <v>270</v>
      </c>
      <c r="C95" s="6" t="s">
        <v>256</v>
      </c>
      <c r="D95" s="14"/>
      <c r="E95" s="14"/>
      <c r="G95" s="18"/>
      <c r="H95" s="20"/>
    </row>
    <row r="96" spans="1:8" ht="27" customHeight="1">
      <c r="A96" s="7" t="s">
        <v>88</v>
      </c>
      <c r="B96" s="5" t="s">
        <v>271</v>
      </c>
      <c r="C96" s="6" t="s">
        <v>257</v>
      </c>
      <c r="D96" s="14"/>
      <c r="E96" s="14"/>
      <c r="G96" s="18"/>
      <c r="H96" s="20"/>
    </row>
    <row r="97" spans="1:8" ht="12.75">
      <c r="A97" s="7" t="s">
        <v>89</v>
      </c>
      <c r="B97" s="3" t="s">
        <v>272</v>
      </c>
      <c r="C97" s="3" t="s">
        <v>258</v>
      </c>
      <c r="D97" s="14"/>
      <c r="E97" s="14"/>
      <c r="G97" s="18"/>
      <c r="H97" s="20"/>
    </row>
    <row r="98" spans="1:8" ht="12.75">
      <c r="A98" s="7" t="s">
        <v>90</v>
      </c>
      <c r="B98" s="11" t="s">
        <v>273</v>
      </c>
      <c r="C98" s="3" t="s">
        <v>259</v>
      </c>
      <c r="D98" s="14"/>
      <c r="E98" s="14"/>
      <c r="G98" s="18"/>
      <c r="H98" s="20"/>
    </row>
    <row r="99" spans="1:8" s="9" customFormat="1" ht="12.75">
      <c r="A99" s="7" t="s">
        <v>91</v>
      </c>
      <c r="B99" s="4" t="s">
        <v>274</v>
      </c>
      <c r="C99" s="4" t="s">
        <v>260</v>
      </c>
      <c r="D99" s="15"/>
      <c r="E99" s="15"/>
      <c r="G99" s="18"/>
      <c r="H99" s="20"/>
    </row>
    <row r="100" spans="1:8" s="9" customFormat="1" ht="12.75">
      <c r="A100" s="7" t="s">
        <v>278</v>
      </c>
      <c r="B100" s="4" t="s">
        <v>228</v>
      </c>
      <c r="C100" s="4"/>
      <c r="D100" s="15"/>
      <c r="E100" s="15"/>
      <c r="G100" s="18"/>
      <c r="H100" s="20"/>
    </row>
    <row r="101" spans="1:8" s="9" customFormat="1" ht="12.75">
      <c r="A101" s="7" t="s">
        <v>281</v>
      </c>
      <c r="B101" s="4" t="s">
        <v>275</v>
      </c>
      <c r="C101" s="4" t="s">
        <v>261</v>
      </c>
      <c r="D101" s="15">
        <f>SUM(D28+D29+D54+D63+D77+D85+D90)</f>
        <v>220503940</v>
      </c>
      <c r="E101" s="15">
        <f>SUM(E28+E29+E54+E63+E77+E85+E90)</f>
        <v>277443653</v>
      </c>
      <c r="G101" s="18"/>
      <c r="H101" s="20"/>
    </row>
    <row r="104" ht="12.75">
      <c r="E104" s="12"/>
    </row>
  </sheetData>
  <sheetProtection/>
  <mergeCells count="6">
    <mergeCell ref="A1:B1"/>
    <mergeCell ref="A2:B2"/>
    <mergeCell ref="A6:F6"/>
    <mergeCell ref="A5:F5"/>
    <mergeCell ref="A4:F4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Tulajdonos</dc:creator>
  <cp:keywords/>
  <dc:description/>
  <cp:lastModifiedBy>Jegyzo</cp:lastModifiedBy>
  <cp:lastPrinted>2019-05-22T05:27:51Z</cp:lastPrinted>
  <dcterms:created xsi:type="dcterms:W3CDTF">2014-01-16T12:13:13Z</dcterms:created>
  <dcterms:modified xsi:type="dcterms:W3CDTF">2019-06-04T09:01:44Z</dcterms:modified>
  <cp:category/>
  <cp:version/>
  <cp:contentType/>
  <cp:contentStatus/>
</cp:coreProperties>
</file>