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ocuments\Jegyzőkönyvek Sobor 2021\"/>
    </mc:Choice>
  </mc:AlternateContent>
  <bookViews>
    <workbookView xWindow="0" yWindow="0" windowWidth="23040" windowHeight="9192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H46" i="1" l="1"/>
  <c r="J46" i="1" s="1"/>
  <c r="J44" i="1"/>
  <c r="J35" i="1"/>
  <c r="J36" i="1"/>
  <c r="J37" i="1"/>
  <c r="J38" i="1"/>
  <c r="J39" i="1"/>
  <c r="J40" i="1"/>
  <c r="J41" i="1"/>
  <c r="J42" i="1"/>
  <c r="J43" i="1"/>
  <c r="J45" i="1"/>
  <c r="J34" i="1"/>
  <c r="I4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I26" i="1"/>
  <c r="H26" i="1"/>
  <c r="J26" i="1" l="1"/>
</calcChain>
</file>

<file path=xl/sharedStrings.xml><?xml version="1.0" encoding="utf-8"?>
<sst xmlns="http://schemas.openxmlformats.org/spreadsheetml/2006/main" count="85" uniqueCount="77">
  <si>
    <t xml:space="preserve">SOBOR KÖZSÉG ÖNKORMÁNYZATA 2021. ÉVI BEVÉTELI </t>
  </si>
  <si>
    <t>ELŐIRÁNYZATAI</t>
  </si>
  <si>
    <t>(forintban)</t>
  </si>
  <si>
    <t>B1</t>
  </si>
  <si>
    <t>Önkormányzatok működési támogatása</t>
  </si>
  <si>
    <t>Rovat</t>
  </si>
  <si>
    <t>Megnevezés</t>
  </si>
  <si>
    <t>Eredeti előirányzat</t>
  </si>
  <si>
    <t>B111</t>
  </si>
  <si>
    <t>Helyi önkormányzatok működésének általános támogatása</t>
  </si>
  <si>
    <t>Önkormányzat</t>
  </si>
  <si>
    <t>Konyha</t>
  </si>
  <si>
    <t>Összesen</t>
  </si>
  <si>
    <t>B1131</t>
  </si>
  <si>
    <t>Szociális és gyermekjóléti feladatok támogatása</t>
  </si>
  <si>
    <t>B1132</t>
  </si>
  <si>
    <t>Gyermekétkeztetési feladatok támogatása</t>
  </si>
  <si>
    <t>B114</t>
  </si>
  <si>
    <t>Kulturális feladatok támogatása</t>
  </si>
  <si>
    <t>B16</t>
  </si>
  <si>
    <t>Egyéb működési célú támogatások államháztartáson belülről</t>
  </si>
  <si>
    <t>B3</t>
  </si>
  <si>
    <t>Közhatalmi bevételek</t>
  </si>
  <si>
    <t>B34</t>
  </si>
  <si>
    <t>Vagyoni típusú adók</t>
  </si>
  <si>
    <t>B351</t>
  </si>
  <si>
    <t>Értékesítési és forgalmi adók</t>
  </si>
  <si>
    <t>B36</t>
  </si>
  <si>
    <t>Egyéb közhatalmi bevételek</t>
  </si>
  <si>
    <t>B4</t>
  </si>
  <si>
    <t>Működési bevételek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</si>
  <si>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</si>
  <si>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</si>
  <si>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</si>
  <si>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</si>
  <si>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</si>
  <si>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</si>
  <si>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</si>
  <si>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adók</t>
  </si>
  <si>
    <t>B7</t>
  </si>
  <si>
    <t>Felhalmozási célú átvett péneszközök</t>
  </si>
  <si>
    <t>B81</t>
  </si>
  <si>
    <t>Belföldi finanszírozás bevételei</t>
  </si>
  <si>
    <t>B813</t>
  </si>
  <si>
    <t>Maradvány igánybevétele</t>
  </si>
  <si>
    <t>B</t>
  </si>
  <si>
    <t>Bevételek összesen</t>
  </si>
  <si>
    <t>B405</t>
  </si>
  <si>
    <t>Ellátási díjak</t>
  </si>
  <si>
    <t xml:space="preserve">SOBOR KÖZSÉG ÖNKORMÁNYZATA 2021. ÉVI KIADÁSI 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</si>
  <si>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</si>
  <si>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</si>
  <si>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</si>
  <si>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</si>
  <si>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</si>
  <si>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</si>
  <si>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K6</t>
  </si>
  <si>
    <t>K4</t>
  </si>
  <si>
    <t>Ellátottak pénzbeli juttatásai</t>
  </si>
  <si>
    <t>K5</t>
  </si>
  <si>
    <t>Egyéb működési célú kiadások</t>
  </si>
  <si>
    <t>K506</t>
  </si>
  <si>
    <t>Egyéb működési célú támogatások államháztartáson belülre</t>
  </si>
  <si>
    <t>K512</t>
  </si>
  <si>
    <t>K513</t>
  </si>
  <si>
    <t>Tartalékok</t>
  </si>
  <si>
    <t xml:space="preserve">Beruházások </t>
  </si>
  <si>
    <t>K7</t>
  </si>
  <si>
    <t>Felújítások</t>
  </si>
  <si>
    <t>K91</t>
  </si>
  <si>
    <t>Belföldi finanszírozás kiadásai</t>
  </si>
  <si>
    <t>K</t>
  </si>
  <si>
    <t>Kiadások összesen</t>
  </si>
  <si>
    <t>K8</t>
  </si>
  <si>
    <t>Egyéb felhalmozási célú kiadások</t>
  </si>
  <si>
    <t>Önkormány-zat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</si>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</sst>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0" fontId="2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0" fillId="0" borderId="2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S8" sqref="S8"/>
    </sheetView>
  </sheetViews>
  <sheetFormatPr defaultRowHeight="14.4" x14ac:dyDescent="0.3"/>
  <cols>
    <col min="1" max="1" width="5.88671875" customWidth="1"/>
    <col min="6" max="6" width="10" customWidth="1"/>
    <col min="7" max="7" width="7.109375" customWidth="1"/>
    <col min="8" max="8" width="11.109375" style="1" customWidth="1"/>
    <col min="9" max="9" width="10.109375" style="1" customWidth="1"/>
    <col min="10" max="10" width="9.88671875" style="1" bestFit="1" customWidth="1"/>
  </cols>
  <sheetData>
    <row r="1" spans="1:10" x14ac:dyDescent="0.3">
      <c r="A1" s="29" t="s">
        <v>76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30" customHeight="1" x14ac:dyDescent="0.3">
      <c r="A5" s="3" t="s">
        <v>5</v>
      </c>
      <c r="B5" s="23" t="s">
        <v>6</v>
      </c>
      <c r="C5" s="23"/>
      <c r="D5" s="23"/>
      <c r="E5" s="23"/>
      <c r="F5" s="23"/>
      <c r="G5" s="23"/>
      <c r="H5" s="25" t="s">
        <v>7</v>
      </c>
      <c r="I5" s="25"/>
      <c r="J5" s="25"/>
    </row>
    <row r="6" spans="1:10" ht="28.8" x14ac:dyDescent="0.3">
      <c r="A6" s="26"/>
      <c r="B6" s="27"/>
      <c r="C6" s="27"/>
      <c r="D6" s="27"/>
      <c r="E6" s="27"/>
      <c r="F6" s="27"/>
      <c r="G6" s="28"/>
      <c r="H6" s="4" t="s">
        <v>75</v>
      </c>
      <c r="I6" s="4" t="s">
        <v>11</v>
      </c>
      <c r="J6" s="5" t="s">
        <v>12</v>
      </c>
    </row>
    <row r="7" spans="1:10" x14ac:dyDescent="0.3">
      <c r="A7" s="6" t="s">
        <v>3</v>
      </c>
      <c r="B7" s="17" t="s">
        <v>4</v>
      </c>
      <c r="C7" s="18"/>
      <c r="D7" s="18"/>
      <c r="E7" s="18"/>
      <c r="F7" s="18"/>
      <c r="G7" s="19"/>
      <c r="H7" s="7">
        <v>26347231</v>
      </c>
      <c r="I7" s="7">
        <v>4329305</v>
      </c>
      <c r="J7" s="7">
        <f>H7+I7</f>
        <v>30676536</v>
      </c>
    </row>
    <row r="8" spans="1:10" x14ac:dyDescent="0.3">
      <c r="A8" s="2" t="s">
        <v>8</v>
      </c>
      <c r="B8" s="10" t="s">
        <v>9</v>
      </c>
      <c r="C8" s="11"/>
      <c r="D8" s="11"/>
      <c r="E8" s="11"/>
      <c r="F8" s="11"/>
      <c r="G8" s="12"/>
      <c r="H8" s="8">
        <v>15034689</v>
      </c>
      <c r="I8" s="8"/>
      <c r="J8" s="16">
        <f t="shared" ref="J8:J26" si="0">H8+I8</f>
        <v>15034689</v>
      </c>
    </row>
    <row r="9" spans="1:10" x14ac:dyDescent="0.3">
      <c r="A9" s="9" t="s">
        <v>13</v>
      </c>
      <c r="B9" s="20" t="s">
        <v>14</v>
      </c>
      <c r="C9" s="21"/>
      <c r="D9" s="21"/>
      <c r="E9" s="21"/>
      <c r="F9" s="21"/>
      <c r="G9" s="22"/>
      <c r="H9" s="8">
        <v>8412240</v>
      </c>
      <c r="I9" s="8"/>
      <c r="J9" s="16">
        <f t="shared" si="0"/>
        <v>8412240</v>
      </c>
    </row>
    <row r="10" spans="1:10" x14ac:dyDescent="0.3">
      <c r="A10" s="9" t="s">
        <v>15</v>
      </c>
      <c r="B10" s="20" t="s">
        <v>16</v>
      </c>
      <c r="C10" s="21"/>
      <c r="D10" s="21"/>
      <c r="E10" s="21"/>
      <c r="F10" s="21"/>
      <c r="G10" s="22"/>
      <c r="H10" s="8"/>
      <c r="I10" s="8">
        <v>4329305</v>
      </c>
      <c r="J10" s="16">
        <f t="shared" si="0"/>
        <v>4329305</v>
      </c>
    </row>
    <row r="11" spans="1:10" x14ac:dyDescent="0.3">
      <c r="A11" s="9" t="s">
        <v>17</v>
      </c>
      <c r="B11" s="20" t="s">
        <v>18</v>
      </c>
      <c r="C11" s="21"/>
      <c r="D11" s="21"/>
      <c r="E11" s="21"/>
      <c r="F11" s="21"/>
      <c r="G11" s="22"/>
      <c r="H11" s="8">
        <v>2270000</v>
      </c>
      <c r="I11" s="8"/>
      <c r="J11" s="16">
        <f t="shared" si="0"/>
        <v>2270000</v>
      </c>
    </row>
    <row r="12" spans="1:10" x14ac:dyDescent="0.3">
      <c r="A12" s="9" t="s">
        <v>19</v>
      </c>
      <c r="B12" s="20" t="s">
        <v>20</v>
      </c>
      <c r="C12" s="21"/>
      <c r="D12" s="21"/>
      <c r="E12" s="21"/>
      <c r="F12" s="21"/>
      <c r="G12" s="22"/>
      <c r="H12" s="8">
        <v>630302</v>
      </c>
      <c r="I12" s="8"/>
      <c r="J12" s="16">
        <f t="shared" si="0"/>
        <v>630302</v>
      </c>
    </row>
    <row r="13" spans="1:10" x14ac:dyDescent="0.3">
      <c r="A13" s="6" t="s">
        <v>21</v>
      </c>
      <c r="B13" s="17" t="s">
        <v>22</v>
      </c>
      <c r="C13" s="18"/>
      <c r="D13" s="18"/>
      <c r="E13" s="18"/>
      <c r="F13" s="18"/>
      <c r="G13" s="19"/>
      <c r="H13" s="7">
        <v>6050000</v>
      </c>
      <c r="I13" s="8"/>
      <c r="J13" s="7">
        <f t="shared" si="0"/>
        <v>6050000</v>
      </c>
    </row>
    <row r="14" spans="1:10" x14ac:dyDescent="0.3">
      <c r="A14" s="9" t="s">
        <v>23</v>
      </c>
      <c r="B14" s="20" t="s">
        <v>24</v>
      </c>
      <c r="C14" s="21"/>
      <c r="D14" s="21"/>
      <c r="E14" s="21"/>
      <c r="F14" s="21"/>
      <c r="G14" s="22"/>
      <c r="H14" s="8">
        <v>3300000</v>
      </c>
      <c r="I14" s="8"/>
      <c r="J14" s="16">
        <f t="shared" si="0"/>
        <v>3300000</v>
      </c>
    </row>
    <row r="15" spans="1:10" x14ac:dyDescent="0.3">
      <c r="A15" s="9" t="s">
        <v>25</v>
      </c>
      <c r="B15" s="20" t="s">
        <v>26</v>
      </c>
      <c r="C15" s="21"/>
      <c r="D15" s="21"/>
      <c r="E15" s="21"/>
      <c r="F15" s="21"/>
      <c r="G15" s="22"/>
      <c r="H15" s="8">
        <v>2650000</v>
      </c>
      <c r="I15" s="8"/>
      <c r="J15" s="16">
        <f t="shared" si="0"/>
        <v>2650000</v>
      </c>
    </row>
    <row r="16" spans="1:10" x14ac:dyDescent="0.3">
      <c r="A16" s="9" t="s">
        <v>27</v>
      </c>
      <c r="B16" s="20" t="s">
        <v>28</v>
      </c>
      <c r="C16" s="21"/>
      <c r="D16" s="21"/>
      <c r="E16" s="21"/>
      <c r="F16" s="21"/>
      <c r="G16" s="22"/>
      <c r="H16" s="8">
        <v>100000</v>
      </c>
      <c r="I16" s="8"/>
      <c r="J16" s="16">
        <f t="shared" si="0"/>
        <v>100000</v>
      </c>
    </row>
    <row r="17" spans="1:10" x14ac:dyDescent="0.3">
      <c r="A17" s="6" t="s">
        <v>29</v>
      </c>
      <c r="B17" s="17" t="s">
        <v>30</v>
      </c>
      <c r="C17" s="18"/>
      <c r="D17" s="18"/>
      <c r="E17" s="18"/>
      <c r="F17" s="18"/>
      <c r="G17" s="19"/>
      <c r="H17" s="7">
        <v>1850331</v>
      </c>
      <c r="I17" s="7">
        <v>7929235</v>
      </c>
      <c r="J17" s="7">
        <f t="shared" si="0"/>
        <v>9779566</v>
      </c>
    </row>
    <row r="18" spans="1:10" x14ac:dyDescent="0.3">
      <c r="A18" s="9" t="s">
        <v>31</v>
      </c>
      <c r="B18" s="20" t="s">
        <v>32</v>
      </c>
      <c r="C18" s="21"/>
      <c r="D18" s="21"/>
      <c r="E18" s="21"/>
      <c r="F18" s="21"/>
      <c r="G18" s="22"/>
      <c r="H18" s="8">
        <v>1145310</v>
      </c>
      <c r="I18" s="8">
        <v>3638814</v>
      </c>
      <c r="J18" s="16">
        <f t="shared" si="0"/>
        <v>4784124</v>
      </c>
    </row>
    <row r="19" spans="1:10" x14ac:dyDescent="0.3">
      <c r="A19" s="9" t="s">
        <v>33</v>
      </c>
      <c r="B19" s="20" t="s">
        <v>34</v>
      </c>
      <c r="C19" s="21"/>
      <c r="D19" s="21"/>
      <c r="E19" s="21"/>
      <c r="F19" s="21"/>
      <c r="G19" s="22"/>
      <c r="H19" s="8">
        <v>170000</v>
      </c>
      <c r="I19" s="8"/>
      <c r="J19" s="16">
        <f t="shared" si="0"/>
        <v>170000</v>
      </c>
    </row>
    <row r="20" spans="1:10" x14ac:dyDescent="0.3">
      <c r="A20" s="9" t="s">
        <v>35</v>
      </c>
      <c r="B20" s="20" t="s">
        <v>36</v>
      </c>
      <c r="C20" s="21"/>
      <c r="D20" s="21"/>
      <c r="E20" s="21"/>
      <c r="F20" s="21"/>
      <c r="G20" s="22"/>
      <c r="H20" s="8">
        <v>492521</v>
      </c>
      <c r="I20" s="8"/>
      <c r="J20" s="16">
        <f t="shared" si="0"/>
        <v>492521</v>
      </c>
    </row>
    <row r="21" spans="1:10" x14ac:dyDescent="0.3">
      <c r="A21" s="9" t="s">
        <v>47</v>
      </c>
      <c r="B21" s="20" t="s">
        <v>48</v>
      </c>
      <c r="C21" s="21"/>
      <c r="D21" s="21"/>
      <c r="E21" s="21"/>
      <c r="F21" s="21"/>
      <c r="G21" s="22"/>
      <c r="H21" s="8"/>
      <c r="I21" s="8">
        <v>2604678</v>
      </c>
      <c r="J21" s="16">
        <f t="shared" si="0"/>
        <v>2604678</v>
      </c>
    </row>
    <row r="22" spans="1:10" x14ac:dyDescent="0.3">
      <c r="A22" s="9" t="s">
        <v>37</v>
      </c>
      <c r="B22" s="20" t="s">
        <v>38</v>
      </c>
      <c r="C22" s="21"/>
      <c r="D22" s="21"/>
      <c r="E22" s="21"/>
      <c r="F22" s="21"/>
      <c r="G22" s="22"/>
      <c r="H22" s="8">
        <v>42500</v>
      </c>
      <c r="I22" s="8">
        <v>1685743</v>
      </c>
      <c r="J22" s="16">
        <f t="shared" si="0"/>
        <v>1728243</v>
      </c>
    </row>
    <row r="23" spans="1:10" x14ac:dyDescent="0.3">
      <c r="A23" s="6" t="s">
        <v>39</v>
      </c>
      <c r="B23" s="17" t="s">
        <v>40</v>
      </c>
      <c r="C23" s="18"/>
      <c r="D23" s="18"/>
      <c r="E23" s="18"/>
      <c r="F23" s="18"/>
      <c r="G23" s="19"/>
      <c r="H23" s="7">
        <v>97800</v>
      </c>
      <c r="I23" s="8"/>
      <c r="J23" s="7">
        <f t="shared" si="0"/>
        <v>97800</v>
      </c>
    </row>
    <row r="24" spans="1:10" x14ac:dyDescent="0.3">
      <c r="A24" s="6" t="s">
        <v>41</v>
      </c>
      <c r="B24" s="17" t="s">
        <v>42</v>
      </c>
      <c r="C24" s="18"/>
      <c r="D24" s="18"/>
      <c r="E24" s="18"/>
      <c r="F24" s="18"/>
      <c r="G24" s="19"/>
      <c r="H24" s="7">
        <v>44227332</v>
      </c>
      <c r="I24" s="7">
        <v>1039487</v>
      </c>
      <c r="J24" s="7">
        <f t="shared" si="0"/>
        <v>45266819</v>
      </c>
    </row>
    <row r="25" spans="1:10" x14ac:dyDescent="0.3">
      <c r="A25" s="9" t="s">
        <v>43</v>
      </c>
      <c r="B25" s="20" t="s">
        <v>44</v>
      </c>
      <c r="C25" s="21"/>
      <c r="D25" s="21"/>
      <c r="E25" s="21"/>
      <c r="F25" s="21"/>
      <c r="G25" s="22"/>
      <c r="H25" s="8">
        <v>44227332</v>
      </c>
      <c r="I25" s="8">
        <v>1039487</v>
      </c>
      <c r="J25" s="16">
        <f t="shared" si="0"/>
        <v>45266819</v>
      </c>
    </row>
    <row r="26" spans="1:10" x14ac:dyDescent="0.3">
      <c r="A26" s="6" t="s">
        <v>45</v>
      </c>
      <c r="B26" s="17" t="s">
        <v>46</v>
      </c>
      <c r="C26" s="18"/>
      <c r="D26" s="18"/>
      <c r="E26" s="18"/>
      <c r="F26" s="18"/>
      <c r="G26" s="19"/>
      <c r="H26" s="7">
        <f>SUM(H7+H13+H17+H23+H24)</f>
        <v>78572694</v>
      </c>
      <c r="I26" s="7">
        <f>SUM(I7+I13+I17+I23+I24)</f>
        <v>13298027</v>
      </c>
      <c r="J26" s="7">
        <f t="shared" si="0"/>
        <v>91870721</v>
      </c>
    </row>
    <row r="29" spans="1:10" x14ac:dyDescent="0.3">
      <c r="A29" s="24" t="s">
        <v>49</v>
      </c>
      <c r="B29" s="24"/>
      <c r="C29" s="24"/>
      <c r="D29" s="24"/>
      <c r="E29" s="24"/>
      <c r="F29" s="24"/>
      <c r="G29" s="24"/>
      <c r="H29" s="24"/>
      <c r="I29" s="24"/>
      <c r="J29" s="24"/>
    </row>
    <row r="30" spans="1:10" x14ac:dyDescent="0.3">
      <c r="A30" s="24" t="s">
        <v>1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x14ac:dyDescent="0.3">
      <c r="A31" s="24" t="s">
        <v>2</v>
      </c>
      <c r="B31" s="24"/>
      <c r="C31" s="24"/>
      <c r="D31" s="24"/>
      <c r="E31" s="24"/>
      <c r="F31" s="24"/>
      <c r="G31" s="24"/>
      <c r="H31" s="24"/>
      <c r="I31" s="24"/>
      <c r="J31" s="24"/>
    </row>
    <row r="32" spans="1:10" x14ac:dyDescent="0.3">
      <c r="A32" s="3" t="s">
        <v>5</v>
      </c>
      <c r="B32" s="23" t="s">
        <v>6</v>
      </c>
      <c r="C32" s="23"/>
      <c r="D32" s="23"/>
      <c r="E32" s="23"/>
      <c r="F32" s="23"/>
      <c r="G32" s="23"/>
      <c r="H32" s="25" t="s">
        <v>7</v>
      </c>
      <c r="I32" s="25"/>
      <c r="J32" s="25"/>
    </row>
    <row r="33" spans="1:10" ht="28.8" x14ac:dyDescent="0.3">
      <c r="A33" s="26"/>
      <c r="B33" s="27"/>
      <c r="C33" s="27"/>
      <c r="D33" s="27"/>
      <c r="E33" s="27"/>
      <c r="F33" s="27"/>
      <c r="G33" s="28"/>
      <c r="H33" s="4" t="s">
        <v>10</v>
      </c>
      <c r="I33" s="4" t="s">
        <v>11</v>
      </c>
      <c r="J33" s="5" t="s">
        <v>12</v>
      </c>
    </row>
    <row r="34" spans="1:10" x14ac:dyDescent="0.3">
      <c r="A34" s="6" t="s">
        <v>50</v>
      </c>
      <c r="B34" s="17" t="s">
        <v>51</v>
      </c>
      <c r="C34" s="18"/>
      <c r="D34" s="18"/>
      <c r="E34" s="18"/>
      <c r="F34" s="18"/>
      <c r="G34" s="19"/>
      <c r="H34" s="7">
        <v>12747518</v>
      </c>
      <c r="I34" s="7">
        <v>2389000</v>
      </c>
      <c r="J34" s="7">
        <f>H34+I34</f>
        <v>15136518</v>
      </c>
    </row>
    <row r="35" spans="1:10" x14ac:dyDescent="0.3">
      <c r="A35" s="6" t="s">
        <v>52</v>
      </c>
      <c r="B35" s="17" t="s">
        <v>53</v>
      </c>
      <c r="C35" s="18"/>
      <c r="D35" s="18"/>
      <c r="E35" s="18"/>
      <c r="F35" s="18"/>
      <c r="G35" s="19"/>
      <c r="H35" s="7">
        <v>1459494</v>
      </c>
      <c r="I35" s="7">
        <v>331545</v>
      </c>
      <c r="J35" s="7">
        <f t="shared" ref="J35:J46" si="1">H35+I35</f>
        <v>1791039</v>
      </c>
    </row>
    <row r="36" spans="1:10" x14ac:dyDescent="0.3">
      <c r="A36" s="6" t="s">
        <v>54</v>
      </c>
      <c r="B36" s="17" t="s">
        <v>55</v>
      </c>
      <c r="C36" s="18"/>
      <c r="D36" s="18"/>
      <c r="E36" s="18"/>
      <c r="F36" s="18"/>
      <c r="G36" s="19"/>
      <c r="H36" s="7">
        <v>12845200</v>
      </c>
      <c r="I36" s="7">
        <v>9307482</v>
      </c>
      <c r="J36" s="7">
        <f t="shared" si="1"/>
        <v>22152682</v>
      </c>
    </row>
    <row r="37" spans="1:10" x14ac:dyDescent="0.3">
      <c r="A37" s="6" t="s">
        <v>57</v>
      </c>
      <c r="B37" s="17" t="s">
        <v>58</v>
      </c>
      <c r="C37" s="18"/>
      <c r="D37" s="18"/>
      <c r="E37" s="18"/>
      <c r="F37" s="18"/>
      <c r="G37" s="19"/>
      <c r="H37" s="7">
        <v>1170000</v>
      </c>
      <c r="I37" s="7"/>
      <c r="J37" s="7">
        <f t="shared" si="1"/>
        <v>1170000</v>
      </c>
    </row>
    <row r="38" spans="1:10" x14ac:dyDescent="0.3">
      <c r="A38" s="6" t="s">
        <v>59</v>
      </c>
      <c r="B38" s="17" t="s">
        <v>60</v>
      </c>
      <c r="C38" s="18"/>
      <c r="D38" s="18"/>
      <c r="E38" s="18"/>
      <c r="F38" s="18"/>
      <c r="G38" s="19"/>
      <c r="H38" s="7">
        <v>10185036</v>
      </c>
      <c r="I38" s="7"/>
      <c r="J38" s="7">
        <f t="shared" si="1"/>
        <v>10185036</v>
      </c>
    </row>
    <row r="39" spans="1:10" x14ac:dyDescent="0.3">
      <c r="A39" s="9" t="s">
        <v>61</v>
      </c>
      <c r="B39" s="20" t="s">
        <v>62</v>
      </c>
      <c r="C39" s="21"/>
      <c r="D39" s="21"/>
      <c r="E39" s="21"/>
      <c r="F39" s="21"/>
      <c r="G39" s="22"/>
      <c r="H39" s="8">
        <v>1052400</v>
      </c>
      <c r="I39" s="8"/>
      <c r="J39" s="8">
        <f t="shared" si="1"/>
        <v>1052400</v>
      </c>
    </row>
    <row r="40" spans="1:10" x14ac:dyDescent="0.3">
      <c r="A40" s="9" t="s">
        <v>63</v>
      </c>
      <c r="B40" s="20" t="s">
        <v>62</v>
      </c>
      <c r="C40" s="21"/>
      <c r="D40" s="21"/>
      <c r="E40" s="21"/>
      <c r="F40" s="21"/>
      <c r="G40" s="22"/>
      <c r="H40" s="8">
        <v>315000</v>
      </c>
      <c r="I40" s="8"/>
      <c r="J40" s="8">
        <f t="shared" si="1"/>
        <v>315000</v>
      </c>
    </row>
    <row r="41" spans="1:10" x14ac:dyDescent="0.3">
      <c r="A41" s="9" t="s">
        <v>64</v>
      </c>
      <c r="B41" s="20" t="s">
        <v>65</v>
      </c>
      <c r="C41" s="21"/>
      <c r="D41" s="21"/>
      <c r="E41" s="21"/>
      <c r="F41" s="21"/>
      <c r="G41" s="22"/>
      <c r="H41" s="8">
        <v>8817636</v>
      </c>
      <c r="I41" s="8"/>
      <c r="J41" s="8">
        <f t="shared" si="1"/>
        <v>8817636</v>
      </c>
    </row>
    <row r="42" spans="1:10" x14ac:dyDescent="0.3">
      <c r="A42" s="6" t="s">
        <v>56</v>
      </c>
      <c r="B42" s="13" t="s">
        <v>66</v>
      </c>
      <c r="C42" s="14"/>
      <c r="D42" s="14"/>
      <c r="E42" s="14"/>
      <c r="F42" s="14"/>
      <c r="G42" s="15"/>
      <c r="H42" s="7">
        <v>3400000</v>
      </c>
      <c r="I42" s="7">
        <v>1270000</v>
      </c>
      <c r="J42" s="7">
        <f t="shared" si="1"/>
        <v>4670000</v>
      </c>
    </row>
    <row r="43" spans="1:10" x14ac:dyDescent="0.3">
      <c r="A43" s="6" t="s">
        <v>67</v>
      </c>
      <c r="B43" s="17" t="s">
        <v>68</v>
      </c>
      <c r="C43" s="18"/>
      <c r="D43" s="18"/>
      <c r="E43" s="18"/>
      <c r="F43" s="18"/>
      <c r="G43" s="19"/>
      <c r="H43" s="7">
        <v>34963596</v>
      </c>
      <c r="I43" s="7"/>
      <c r="J43" s="7">
        <f t="shared" si="1"/>
        <v>34963596</v>
      </c>
    </row>
    <row r="44" spans="1:10" x14ac:dyDescent="0.3">
      <c r="A44" s="6" t="s">
        <v>73</v>
      </c>
      <c r="B44" s="17" t="s">
        <v>74</v>
      </c>
      <c r="C44" s="18"/>
      <c r="D44" s="18"/>
      <c r="E44" s="18"/>
      <c r="F44" s="18"/>
      <c r="G44" s="19"/>
      <c r="H44" s="7">
        <v>600000</v>
      </c>
      <c r="I44" s="7"/>
      <c r="J44" s="7">
        <f t="shared" si="1"/>
        <v>600000</v>
      </c>
    </row>
    <row r="45" spans="1:10" x14ac:dyDescent="0.3">
      <c r="A45" s="6" t="s">
        <v>69</v>
      </c>
      <c r="B45" s="17" t="s">
        <v>70</v>
      </c>
      <c r="C45" s="18"/>
      <c r="D45" s="18"/>
      <c r="E45" s="18"/>
      <c r="F45" s="18"/>
      <c r="G45" s="19"/>
      <c r="H45" s="7">
        <v>1201850</v>
      </c>
      <c r="I45" s="8"/>
      <c r="J45" s="7">
        <f t="shared" si="1"/>
        <v>1201850</v>
      </c>
    </row>
    <row r="46" spans="1:10" x14ac:dyDescent="0.3">
      <c r="A46" s="6" t="s">
        <v>71</v>
      </c>
      <c r="B46" s="17" t="s">
        <v>72</v>
      </c>
      <c r="C46" s="18"/>
      <c r="D46" s="18"/>
      <c r="E46" s="18"/>
      <c r="F46" s="18"/>
      <c r="G46" s="19"/>
      <c r="H46" s="7">
        <f>SUM(H34+H35+H36+H37+H38+H42+H43+H44+H45)</f>
        <v>78572694</v>
      </c>
      <c r="I46" s="7">
        <f>SUM(I34+I35+I36+I37+I38+I42+I43+I45)</f>
        <v>13298027</v>
      </c>
      <c r="J46" s="7">
        <f t="shared" si="1"/>
        <v>91870721</v>
      </c>
    </row>
  </sheetData>
  <mergeCells count="44">
    <mergeCell ref="A1:J1"/>
    <mergeCell ref="H5:J5"/>
    <mergeCell ref="A2:J2"/>
    <mergeCell ref="A3:J3"/>
    <mergeCell ref="A4:J4"/>
    <mergeCell ref="B7:G7"/>
    <mergeCell ref="A6:G6"/>
    <mergeCell ref="A33:G33"/>
    <mergeCell ref="B34:G34"/>
    <mergeCell ref="B35:G35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6:G36"/>
    <mergeCell ref="B5:G5"/>
    <mergeCell ref="B14:G14"/>
    <mergeCell ref="A29:J29"/>
    <mergeCell ref="A30:J30"/>
    <mergeCell ref="A31:J31"/>
    <mergeCell ref="B32:G32"/>
    <mergeCell ref="H32:J32"/>
    <mergeCell ref="B9:G9"/>
    <mergeCell ref="B10:G10"/>
    <mergeCell ref="B11:G11"/>
    <mergeCell ref="B12:G12"/>
    <mergeCell ref="B13:G13"/>
    <mergeCell ref="B26:G26"/>
    <mergeCell ref="B15:G15"/>
    <mergeCell ref="B16:G16"/>
    <mergeCell ref="B44:G44"/>
    <mergeCell ref="B45:G45"/>
    <mergeCell ref="B46:G46"/>
    <mergeCell ref="B37:G37"/>
    <mergeCell ref="B38:G38"/>
    <mergeCell ref="B39:G39"/>
    <mergeCell ref="B40:G40"/>
    <mergeCell ref="B41:G41"/>
    <mergeCell ref="B43:G4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Kertész Imre</dc:creator>
  <cp:lastModifiedBy>Felhasznalo</cp:lastModifiedBy>
  <cp:lastPrinted>2021-03-16T09:21:05Z</cp:lastPrinted>
  <dcterms:created xsi:type="dcterms:W3CDTF">2021-03-15T18:06:13Z</dcterms:created>
  <dcterms:modified xsi:type="dcterms:W3CDTF">2021-03-16T09:21:51Z</dcterms:modified>
</cp:coreProperties>
</file>