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2020. költségvetés\"/>
    </mc:Choice>
  </mc:AlternateContent>
  <xr:revisionPtr revIDLastSave="0" documentId="8_{ED61263F-6697-4C46-8A3F-B57274224B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7.melléklet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16" l="1"/>
  <c r="C28" i="16" l="1"/>
  <c r="D28" i="16" s="1"/>
  <c r="C29" i="16"/>
  <c r="D29" i="16" s="1"/>
  <c r="C30" i="16"/>
  <c r="D30" i="16" s="1"/>
  <c r="C31" i="16"/>
  <c r="D31" i="16" s="1"/>
  <c r="C27" i="16"/>
  <c r="D27" i="16" s="1"/>
  <c r="C14" i="16"/>
  <c r="D14" i="16" s="1"/>
  <c r="D16" i="16"/>
  <c r="C11" i="16"/>
  <c r="D11" i="16" s="1"/>
  <c r="C22" i="16" l="1"/>
  <c r="D22" i="16"/>
  <c r="B22" i="16"/>
  <c r="C17" i="16" l="1"/>
  <c r="C24" i="16" s="1"/>
  <c r="D17" i="16"/>
  <c r="D24" i="16" s="1"/>
  <c r="B17" i="16"/>
  <c r="B24" i="16" s="1"/>
  <c r="B37" i="16" l="1"/>
  <c r="B40" i="16" l="1"/>
  <c r="C37" i="16"/>
  <c r="C33" i="16"/>
  <c r="D33" i="16"/>
  <c r="D37" i="16"/>
  <c r="C40" i="16" l="1"/>
  <c r="D40" i="16"/>
</calcChain>
</file>

<file path=xl/sharedStrings.xml><?xml version="1.0" encoding="utf-8"?>
<sst xmlns="http://schemas.openxmlformats.org/spreadsheetml/2006/main" count="36" uniqueCount="35">
  <si>
    <t>Kiadások</t>
  </si>
  <si>
    <t>Személyi juttatások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</si>
  <si>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</si>
  <si>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</si>
  <si>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</si>
  <si>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</si>
  <si>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</si>
  <si>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</si>
  <si>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</si>
  <si>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</si>
  <si>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</si>
  <si>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</si>
  <si>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</si>
  <si>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</si>
  <si>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</si>
  <si>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célú támogatások államháztartáson belülről</t>
  </si>
  <si>
    <t>KIADÁSOK 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</si>
  <si>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</si>
  <si>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</si>
  <si>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</si>
  <si>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</si>
  <si>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Működési célra  átvett pénzeszközök</t>
  </si>
  <si>
    <t>Előző évi záró pénzkészlet</t>
  </si>
  <si>
    <t>Tartalék</t>
  </si>
  <si>
    <t>Beruházási kiadások</t>
  </si>
  <si>
    <t>Működési kiadás összesen</t>
  </si>
  <si>
    <t>Települési szociális  támogatás</t>
  </si>
  <si>
    <t>Fejlesztési célú kiadása  összesen</t>
  </si>
  <si>
    <t>Államháztartáson belüli megelőlegezés</t>
  </si>
  <si>
    <t>Felhalmozási célú támogatás államháztartáson belülről</t>
  </si>
  <si>
    <t>Felhalmozási célú hitel felvétel</t>
  </si>
  <si>
    <t>2020 -2022. évre</t>
  </si>
  <si>
    <t>Működési célú hitel felvétel</t>
  </si>
  <si>
    <t>adatok Ft-ban</t>
  </si>
  <si>
    <t>11.  melléklet az 1/2020.(II.14.)önkormányzati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</si>
</sst>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0" fillId="0" borderId="0" xfId="0" applyNumberFormat="1"/>
    <xf numFmtId="3" fontId="0" fillId="0" borderId="1" xfId="0" applyNumberFormat="1" applyBorder="1"/>
    <xf numFmtId="3" fontId="2" fillId="0" borderId="0" xfId="0" applyNumberFormat="1" applyFont="1"/>
    <xf numFmtId="3" fontId="0" fillId="0" borderId="1" xfId="1" applyNumberFormat="1" applyFont="1" applyBorder="1"/>
    <xf numFmtId="3" fontId="4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0" fontId="3" fillId="0" borderId="1" xfId="0" applyNumberFormat="1" applyFont="1" applyBorder="1"/>
    <xf numFmtId="0" fontId="4" fillId="0" borderId="1" xfId="0" applyFont="1" applyBorder="1"/>
    <xf numFmtId="0" fontId="3" fillId="0" borderId="1" xfId="0" applyFont="1" applyBorder="1"/>
    <xf numFmtId="3" fontId="3" fillId="0" borderId="1" xfId="1" applyNumberFormat="1" applyFont="1" applyBorder="1"/>
    <xf numFmtId="0" fontId="6" fillId="0" borderId="1" xfId="0" applyFont="1" applyBorder="1"/>
    <xf numFmtId="1" fontId="3" fillId="0" borderId="1" xfId="1" applyNumberFormat="1" applyFont="1" applyBorder="1"/>
    <xf numFmtId="0" fontId="2" fillId="0" borderId="0" xfId="0" applyFont="1"/>
    <xf numFmtId="0" fontId="3" fillId="2" borderId="1" xfId="0" applyFont="1" applyFill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3" fontId="0" fillId="0" borderId="0" xfId="0" applyNumberFormat="1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0"/>
  <sheetViews>
    <sheetView tabSelected="1" workbookViewId="0">
      <selection activeCell="A2" sqref="A2:D2"/>
    </sheetView>
  </sheetViews>
  <sheetFormatPr defaultRowHeight="15" x14ac:dyDescent="0.25"/>
  <cols>
    <col min="1" max="1" width="37.5703125" customWidth="1"/>
    <col min="2" max="2" width="13.42578125" style="6" customWidth="1"/>
    <col min="3" max="3" width="13" style="6" customWidth="1"/>
    <col min="4" max="4" width="14.5703125" style="6" customWidth="1"/>
  </cols>
  <sheetData>
    <row r="2" spans="1:4" ht="27" customHeight="1" x14ac:dyDescent="0.25">
      <c r="A2" s="26" t="s">
        <v>34</v>
      </c>
      <c r="B2" s="26"/>
      <c r="C2" s="26"/>
      <c r="D2" s="26"/>
    </row>
    <row r="4" spans="1:4" x14ac:dyDescent="0.25">
      <c r="A4" s="20" t="s">
        <v>3</v>
      </c>
      <c r="B4" s="8"/>
      <c r="C4" s="23"/>
      <c r="D4" s="23"/>
    </row>
    <row r="5" spans="1:4" x14ac:dyDescent="0.25">
      <c r="A5" s="20" t="s">
        <v>4</v>
      </c>
      <c r="B5" s="8"/>
      <c r="C5" s="27" t="s">
        <v>33</v>
      </c>
      <c r="D5" s="27"/>
    </row>
    <row r="6" spans="1:4" ht="6" customHeight="1" x14ac:dyDescent="0.25"/>
    <row r="7" spans="1:4" ht="39.75" customHeight="1" x14ac:dyDescent="0.3">
      <c r="A7" s="24" t="s">
        <v>17</v>
      </c>
      <c r="B7" s="24"/>
      <c r="C7" s="24"/>
      <c r="D7" s="24"/>
    </row>
    <row r="8" spans="1:4" ht="15.75" x14ac:dyDescent="0.25">
      <c r="A8" s="25" t="s">
        <v>31</v>
      </c>
      <c r="B8" s="25"/>
      <c r="C8" s="25"/>
      <c r="D8" s="25"/>
    </row>
    <row r="9" spans="1:4" x14ac:dyDescent="0.25">
      <c r="A9" s="22"/>
      <c r="B9" s="22"/>
      <c r="C9" s="22"/>
      <c r="D9" s="22"/>
    </row>
    <row r="10" spans="1:4" ht="15.75" x14ac:dyDescent="0.25">
      <c r="A10" s="21" t="s">
        <v>2</v>
      </c>
      <c r="B10" s="14">
        <v>2020</v>
      </c>
      <c r="C10" s="14">
        <v>2021</v>
      </c>
      <c r="D10" s="14">
        <v>2022</v>
      </c>
    </row>
    <row r="11" spans="1:4" ht="30.75" customHeight="1" x14ac:dyDescent="0.25">
      <c r="A11" s="2" t="s">
        <v>15</v>
      </c>
      <c r="B11" s="9">
        <v>35958992</v>
      </c>
      <c r="C11" s="9">
        <f>SUM(B11*105/100)</f>
        <v>37756941.600000001</v>
      </c>
      <c r="D11" s="9">
        <f>SUM(C11*105/100)</f>
        <v>39644788.68</v>
      </c>
    </row>
    <row r="12" spans="1:4" ht="30.75" customHeight="1" x14ac:dyDescent="0.25">
      <c r="A12" s="2" t="s">
        <v>29</v>
      </c>
      <c r="B12" s="9"/>
      <c r="C12" s="9"/>
      <c r="D12" s="9"/>
    </row>
    <row r="13" spans="1:4" ht="21" customHeight="1" x14ac:dyDescent="0.25">
      <c r="A13" s="2" t="s">
        <v>9</v>
      </c>
      <c r="B13" s="9">
        <v>78439996</v>
      </c>
      <c r="C13" s="9">
        <v>95000000</v>
      </c>
      <c r="D13" s="9">
        <v>99000000</v>
      </c>
    </row>
    <row r="14" spans="1:4" x14ac:dyDescent="0.25">
      <c r="A14" s="1" t="s">
        <v>10</v>
      </c>
      <c r="B14" s="9">
        <v>5934460</v>
      </c>
      <c r="C14" s="9">
        <f t="shared" ref="C14:D16" si="0">SUM(B14*105/100)</f>
        <v>6231183</v>
      </c>
      <c r="D14" s="9">
        <f t="shared" si="0"/>
        <v>6542742.1500000004</v>
      </c>
    </row>
    <row r="15" spans="1:4" x14ac:dyDescent="0.25">
      <c r="A15" s="1" t="s">
        <v>32</v>
      </c>
      <c r="B15" s="9">
        <v>9219239</v>
      </c>
      <c r="C15" s="9"/>
      <c r="D15" s="9"/>
    </row>
    <row r="16" spans="1:4" x14ac:dyDescent="0.25">
      <c r="A16" s="1" t="s">
        <v>21</v>
      </c>
      <c r="B16" s="9">
        <v>160000</v>
      </c>
      <c r="C16" s="9"/>
      <c r="D16" s="9">
        <f t="shared" si="0"/>
        <v>0</v>
      </c>
    </row>
    <row r="17" spans="1:4" x14ac:dyDescent="0.25">
      <c r="A17" s="15" t="s">
        <v>18</v>
      </c>
      <c r="B17" s="10">
        <f>SUM(B11:B16)</f>
        <v>129712687</v>
      </c>
      <c r="C17" s="10">
        <f t="shared" ref="C17:D17" si="1">SUM(C11:C16)</f>
        <v>138988124.59999999</v>
      </c>
      <c r="D17" s="10">
        <f t="shared" si="1"/>
        <v>145187530.83000001</v>
      </c>
    </row>
    <row r="18" spans="1:4" ht="33.75" customHeight="1" x14ac:dyDescent="0.25">
      <c r="A18" s="2" t="s">
        <v>14</v>
      </c>
      <c r="B18" s="9"/>
      <c r="C18" s="9"/>
      <c r="D18" s="9"/>
    </row>
    <row r="19" spans="1:4" x14ac:dyDescent="0.25">
      <c r="A19" s="1" t="s">
        <v>19</v>
      </c>
      <c r="B19" s="9"/>
      <c r="C19" s="9"/>
      <c r="D19" s="9"/>
    </row>
    <row r="20" spans="1:4" x14ac:dyDescent="0.25">
      <c r="A20" s="1" t="s">
        <v>11</v>
      </c>
      <c r="B20" s="9"/>
      <c r="C20" s="9"/>
      <c r="D20" s="9"/>
    </row>
    <row r="21" spans="1:4" x14ac:dyDescent="0.25">
      <c r="A21" s="1" t="s">
        <v>30</v>
      </c>
      <c r="B21" s="9"/>
      <c r="C21" s="9"/>
      <c r="D21" s="9"/>
    </row>
    <row r="22" spans="1:4" x14ac:dyDescent="0.25">
      <c r="A22" s="15" t="s">
        <v>19</v>
      </c>
      <c r="B22" s="10">
        <f>SUM(B18:B20)</f>
        <v>0</v>
      </c>
      <c r="C22" s="10">
        <f t="shared" ref="C22:D22" si="2">SUM(C18:C20)</f>
        <v>0</v>
      </c>
      <c r="D22" s="10">
        <f t="shared" si="2"/>
        <v>0</v>
      </c>
    </row>
    <row r="23" spans="1:4" x14ac:dyDescent="0.25">
      <c r="A23" s="1" t="s">
        <v>22</v>
      </c>
      <c r="B23" s="9">
        <v>47478313</v>
      </c>
      <c r="C23" s="9">
        <v>25000000</v>
      </c>
      <c r="D23" s="9">
        <v>20000000</v>
      </c>
    </row>
    <row r="24" spans="1:4" ht="15.75" x14ac:dyDescent="0.25">
      <c r="A24" s="16" t="s">
        <v>20</v>
      </c>
      <c r="B24" s="17">
        <f>SUM(B17+B21+B22+B23)</f>
        <v>177191000</v>
      </c>
      <c r="C24" s="17">
        <f t="shared" ref="C24:D24" si="3">SUM(C17+C22+C23)</f>
        <v>163988124.59999999</v>
      </c>
      <c r="D24" s="17">
        <f t="shared" si="3"/>
        <v>165187530.83000001</v>
      </c>
    </row>
    <row r="25" spans="1:4" x14ac:dyDescent="0.25">
      <c r="B25" s="11"/>
      <c r="C25" s="11"/>
      <c r="D25" s="11"/>
    </row>
    <row r="26" spans="1:4" ht="15.75" x14ac:dyDescent="0.25">
      <c r="A26" s="16" t="s">
        <v>0</v>
      </c>
      <c r="B26" s="19">
        <v>2020</v>
      </c>
      <c r="C26" s="19">
        <v>2021</v>
      </c>
      <c r="D26" s="19">
        <v>2022</v>
      </c>
    </row>
    <row r="27" spans="1:4" x14ac:dyDescent="0.25">
      <c r="A27" s="3" t="s">
        <v>1</v>
      </c>
      <c r="B27" s="9">
        <v>38514271</v>
      </c>
      <c r="C27" s="9">
        <f>SUM(B27*105/100)</f>
        <v>40439984.549999997</v>
      </c>
      <c r="D27" s="9">
        <f>SUM(C27*105/100)</f>
        <v>42461983.777499996</v>
      </c>
    </row>
    <row r="28" spans="1:4" ht="30" x14ac:dyDescent="0.25">
      <c r="A28" s="4" t="s">
        <v>7</v>
      </c>
      <c r="B28" s="9">
        <v>7069002</v>
      </c>
      <c r="C28" s="9">
        <f t="shared" ref="C28:D31" si="4">SUM(B28*105/100)</f>
        <v>7422452.0999999996</v>
      </c>
      <c r="D28" s="9">
        <f t="shared" si="4"/>
        <v>7793574.7050000001</v>
      </c>
    </row>
    <row r="29" spans="1:4" x14ac:dyDescent="0.25">
      <c r="A29" s="3" t="s">
        <v>8</v>
      </c>
      <c r="B29" s="9">
        <v>41484164</v>
      </c>
      <c r="C29" s="9">
        <f t="shared" si="4"/>
        <v>43558372.200000003</v>
      </c>
      <c r="D29" s="9">
        <f t="shared" si="4"/>
        <v>45736290.810000002</v>
      </c>
    </row>
    <row r="30" spans="1:4" x14ac:dyDescent="0.25">
      <c r="A30" s="2" t="s">
        <v>26</v>
      </c>
      <c r="B30" s="9">
        <v>1969059</v>
      </c>
      <c r="C30" s="9">
        <f t="shared" si="4"/>
        <v>2067511.95</v>
      </c>
      <c r="D30" s="9">
        <f t="shared" si="4"/>
        <v>2170887.5474999999</v>
      </c>
    </row>
    <row r="31" spans="1:4" ht="27" customHeight="1" x14ac:dyDescent="0.25">
      <c r="A31" s="2" t="s">
        <v>5</v>
      </c>
      <c r="B31" s="9">
        <v>16531000</v>
      </c>
      <c r="C31" s="9">
        <f t="shared" si="4"/>
        <v>17357550</v>
      </c>
      <c r="D31" s="9">
        <f t="shared" si="4"/>
        <v>18225427.5</v>
      </c>
    </row>
    <row r="32" spans="1:4" ht="30.75" customHeight="1" x14ac:dyDescent="0.25">
      <c r="A32" s="2" t="s">
        <v>12</v>
      </c>
      <c r="B32" s="9">
        <v>2000000</v>
      </c>
      <c r="C32" s="9">
        <v>1780000</v>
      </c>
      <c r="D32" s="9">
        <v>1780000</v>
      </c>
    </row>
    <row r="33" spans="1:4" ht="20.25" customHeight="1" x14ac:dyDescent="0.25">
      <c r="A33" s="5" t="s">
        <v>25</v>
      </c>
      <c r="B33" s="9">
        <f>SUM(B27:B32)</f>
        <v>107567496</v>
      </c>
      <c r="C33" s="9">
        <f t="shared" ref="C33:D33" si="5">SUM(C27:C32)</f>
        <v>112625870.8</v>
      </c>
      <c r="D33" s="9">
        <f t="shared" si="5"/>
        <v>118168164.33999999</v>
      </c>
    </row>
    <row r="34" spans="1:4" x14ac:dyDescent="0.25">
      <c r="A34" s="2" t="s">
        <v>24</v>
      </c>
      <c r="B34" s="9">
        <v>41978400</v>
      </c>
      <c r="C34" s="9">
        <v>23347306</v>
      </c>
      <c r="D34" s="9">
        <v>10446534</v>
      </c>
    </row>
    <row r="35" spans="1:4" x14ac:dyDescent="0.25">
      <c r="A35" s="3" t="s">
        <v>6</v>
      </c>
      <c r="B35" s="12">
        <v>25254700</v>
      </c>
      <c r="C35" s="9">
        <v>36621922</v>
      </c>
      <c r="D35" s="9">
        <v>41925154</v>
      </c>
    </row>
    <row r="36" spans="1:4" x14ac:dyDescent="0.25">
      <c r="A36" s="1" t="s">
        <v>13</v>
      </c>
      <c r="B36" s="9"/>
      <c r="C36" s="9"/>
      <c r="D36" s="9"/>
    </row>
    <row r="37" spans="1:4" x14ac:dyDescent="0.25">
      <c r="A37" s="18" t="s">
        <v>27</v>
      </c>
      <c r="B37" s="13">
        <f>SUM(B34:B36)</f>
        <v>67233100</v>
      </c>
      <c r="C37" s="13">
        <f>SUM(C34:C36)</f>
        <v>59969228</v>
      </c>
      <c r="D37" s="13">
        <f>SUM(D34:D36)</f>
        <v>52371688</v>
      </c>
    </row>
    <row r="38" spans="1:4" x14ac:dyDescent="0.25">
      <c r="A38" s="1" t="s">
        <v>23</v>
      </c>
      <c r="B38" s="9">
        <v>1411452</v>
      </c>
      <c r="C38" s="9">
        <v>300000</v>
      </c>
      <c r="D38" s="9">
        <v>4000000</v>
      </c>
    </row>
    <row r="39" spans="1:4" x14ac:dyDescent="0.25">
      <c r="A39" s="1" t="s">
        <v>28</v>
      </c>
      <c r="B39" s="7">
        <v>978952</v>
      </c>
      <c r="C39" s="9"/>
      <c r="D39" s="9"/>
    </row>
    <row r="40" spans="1:4" ht="15.75" x14ac:dyDescent="0.25">
      <c r="A40" s="16" t="s">
        <v>16</v>
      </c>
      <c r="B40" s="17">
        <f>SUM(B33+B37+B38+B39)</f>
        <v>177191000</v>
      </c>
      <c r="C40" s="17">
        <f>C33+C37+C38+C39</f>
        <v>172895098.80000001</v>
      </c>
      <c r="D40" s="17">
        <f>D33+D37+D38+D39</f>
        <v>174539852.33999997</v>
      </c>
    </row>
  </sheetData>
  <mergeCells count="6">
    <mergeCell ref="A9:D9"/>
    <mergeCell ref="C4:D4"/>
    <mergeCell ref="A7:D7"/>
    <mergeCell ref="A8:D8"/>
    <mergeCell ref="A2:D2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2020-07-20T07:35:41Z</cp:lastPrinted>
  <dcterms:created xsi:type="dcterms:W3CDTF">2012-02-02T10:48:30Z</dcterms:created>
  <dcterms:modified xsi:type="dcterms:W3CDTF">2020-07-20T08:15:21Z</dcterms:modified>
</cp:coreProperties>
</file>