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ei'!$A$1:$M$30</definedName>
  </definedNames>
  <calcPr fullCalcOnLoad="1"/>
</workbook>
</file>

<file path=xl/sharedStrings.xml><?xml version="1.0" encoding="utf-8"?>
<sst xmlns="http://schemas.openxmlformats.org/spreadsheetml/2006/main" count="45" uniqueCount="35">
  <si>
    <t>Sárbogárd Város önkormányzatának 2017. évi költségvetése teljesítése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</si>
  <si>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</si>
  <si>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</si>
  <si>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</si>
  <si>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</si>
  <si>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</si>
  <si>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</si>
  <si>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</si>
  <si>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</si>
  <si>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2017.évi előirányzat</t>
  </si>
  <si>
    <t>2017.évi 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</si>
  <si>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</si>
  <si>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</si>
  <si>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</si>
  <si>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</si>
  <si>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</si>
  <si>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</si>
  <si>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</si>
  <si>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</si>
  <si>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</si>
  <si>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</si>
  <si>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</si>
  <si>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</si>
  <si>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</si>
  <si>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</si>
  <si>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</si>
  <si>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</si>
  <si>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</si>
  <si>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</si>
  <si>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</si>
  <si>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</si>
  <si>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B.813 Maradvány igénybevétele</t>
  </si>
  <si>
    <t>B.814 Államházt.belüli megelőlegezés</t>
  </si>
  <si>
    <t>B.816 Központi, irányítószervi támogatás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</si>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</sst>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B1">
      <selection activeCell="N4" sqref="N4"/>
    </sheetView>
  </sheetViews>
  <sheetFormatPr defaultColWidth="9.140625" defaultRowHeight="15"/>
  <cols>
    <col min="1" max="1" width="76.57421875" style="0" customWidth="1"/>
    <col min="2" max="3" width="16.00390625" style="0" customWidth="1"/>
    <col min="4" max="7" width="15.421875" style="0" customWidth="1"/>
    <col min="8" max="9" width="15.8515625" style="0" customWidth="1"/>
    <col min="10" max="11" width="18.00390625" style="0" customWidth="1"/>
    <col min="12" max="12" width="18.28125" style="0" customWidth="1"/>
    <col min="13" max="13" width="21.7109375" style="0" customWidth="1"/>
    <col min="15" max="15" width="15.8515625" style="0" bestFit="1" customWidth="1"/>
  </cols>
  <sheetData>
    <row r="1" spans="1:13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>
      <c r="M3" s="4" t="s">
        <v>2</v>
      </c>
    </row>
    <row r="4" spans="1:17" ht="32.25" customHeight="1">
      <c r="A4" s="5"/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8" t="s">
        <v>8</v>
      </c>
      <c r="M4" s="9"/>
      <c r="N4" s="10"/>
      <c r="O4" s="10"/>
      <c r="P4" s="10"/>
      <c r="Q4" s="10"/>
    </row>
    <row r="5" spans="1:17" ht="25.5">
      <c r="A5" s="11"/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2" t="s">
        <v>10</v>
      </c>
      <c r="J5" s="12" t="s">
        <v>9</v>
      </c>
      <c r="K5" s="12" t="s">
        <v>10</v>
      </c>
      <c r="L5" s="12" t="s">
        <v>9</v>
      </c>
      <c r="M5" s="12" t="s">
        <v>10</v>
      </c>
      <c r="N5" s="10"/>
      <c r="O5" s="10"/>
      <c r="P5" s="10"/>
      <c r="Q5" s="10"/>
    </row>
    <row r="6" spans="1:17" ht="15">
      <c r="A6" s="13" t="s">
        <v>11</v>
      </c>
      <c r="B6" s="14">
        <v>19653530</v>
      </c>
      <c r="C6" s="14">
        <v>19653530</v>
      </c>
      <c r="D6" s="14">
        <v>13526468</v>
      </c>
      <c r="E6" s="14">
        <v>13526468</v>
      </c>
      <c r="F6" s="14">
        <v>187817073</v>
      </c>
      <c r="G6" s="14">
        <v>187817073</v>
      </c>
      <c r="H6" s="14">
        <v>137853854</v>
      </c>
      <c r="I6" s="14">
        <v>137853854</v>
      </c>
      <c r="J6" s="14">
        <v>270682358</v>
      </c>
      <c r="K6" s="14">
        <v>219708641</v>
      </c>
      <c r="L6" s="14">
        <f>SUM(B6+D6+F6+H6+J6)</f>
        <v>629533283</v>
      </c>
      <c r="M6" s="14">
        <f>SUM(C6+E6+G6+I6+K6)</f>
        <v>578559566</v>
      </c>
      <c r="N6" s="10"/>
      <c r="O6" s="10"/>
      <c r="P6" s="10"/>
      <c r="Q6" s="10"/>
    </row>
    <row r="7" spans="1:17" ht="15">
      <c r="A7" s="15" t="s">
        <v>12</v>
      </c>
      <c r="B7" s="14">
        <v>4462536</v>
      </c>
      <c r="C7" s="14">
        <v>4462536</v>
      </c>
      <c r="D7" s="14">
        <v>3076012</v>
      </c>
      <c r="E7" s="14">
        <v>3076012</v>
      </c>
      <c r="F7" s="14">
        <v>46511843</v>
      </c>
      <c r="G7" s="14">
        <v>46461010</v>
      </c>
      <c r="H7" s="14">
        <v>33613307</v>
      </c>
      <c r="I7" s="14">
        <v>33613307</v>
      </c>
      <c r="J7" s="14">
        <v>43071439</v>
      </c>
      <c r="K7" s="14">
        <v>32439569</v>
      </c>
      <c r="L7" s="14">
        <f aca="true" t="shared" si="0" ref="L7:M13">SUM(B7+D7+F7+H7+J7)</f>
        <v>130735137</v>
      </c>
      <c r="M7" s="14">
        <f t="shared" si="0"/>
        <v>120052434</v>
      </c>
      <c r="N7" s="10"/>
      <c r="O7" s="10"/>
      <c r="P7" s="10"/>
      <c r="Q7" s="10"/>
    </row>
    <row r="8" spans="1:17" ht="15">
      <c r="A8" s="15" t="s">
        <v>13</v>
      </c>
      <c r="B8" s="14">
        <v>6236689</v>
      </c>
      <c r="C8" s="14">
        <v>6228738</v>
      </c>
      <c r="D8" s="14">
        <v>10299114</v>
      </c>
      <c r="E8" s="14">
        <v>9602002</v>
      </c>
      <c r="F8" s="14">
        <v>102980206</v>
      </c>
      <c r="G8" s="14">
        <v>102829702</v>
      </c>
      <c r="H8" s="14">
        <v>36078803</v>
      </c>
      <c r="I8" s="14">
        <v>36078803</v>
      </c>
      <c r="J8" s="14">
        <v>606766552</v>
      </c>
      <c r="K8" s="14">
        <v>382560096</v>
      </c>
      <c r="L8" s="14">
        <f t="shared" si="0"/>
        <v>762361364</v>
      </c>
      <c r="M8" s="14">
        <f t="shared" si="0"/>
        <v>537299341</v>
      </c>
      <c r="N8" s="10"/>
      <c r="O8" s="10"/>
      <c r="P8" s="10"/>
      <c r="Q8" s="10"/>
    </row>
    <row r="9" spans="1:17" ht="15">
      <c r="A9" s="15" t="s">
        <v>14</v>
      </c>
      <c r="B9" s="14"/>
      <c r="C9" s="14"/>
      <c r="D9" s="14"/>
      <c r="E9" s="14"/>
      <c r="F9" s="14"/>
      <c r="G9" s="14"/>
      <c r="H9" s="14"/>
      <c r="I9" s="14"/>
      <c r="J9" s="14">
        <v>40800000</v>
      </c>
      <c r="K9" s="14">
        <v>39240446</v>
      </c>
      <c r="L9" s="14">
        <f t="shared" si="0"/>
        <v>40800000</v>
      </c>
      <c r="M9" s="14">
        <f t="shared" si="0"/>
        <v>39240446</v>
      </c>
      <c r="N9" s="10"/>
      <c r="O9" s="10"/>
      <c r="P9" s="10"/>
      <c r="Q9" s="10"/>
    </row>
    <row r="10" spans="1:17" ht="15">
      <c r="A10" s="15" t="s">
        <v>15</v>
      </c>
      <c r="B10" s="14"/>
      <c r="C10" s="14"/>
      <c r="D10" s="14"/>
      <c r="E10" s="14"/>
      <c r="F10" s="14"/>
      <c r="G10" s="14"/>
      <c r="H10" s="14"/>
      <c r="I10" s="14"/>
      <c r="J10" s="14">
        <v>374466877</v>
      </c>
      <c r="K10" s="14">
        <v>256325952</v>
      </c>
      <c r="L10" s="14">
        <f t="shared" si="0"/>
        <v>374466877</v>
      </c>
      <c r="M10" s="14">
        <f t="shared" si="0"/>
        <v>256325952</v>
      </c>
      <c r="N10" s="10"/>
      <c r="O10" s="10"/>
      <c r="P10" s="10"/>
      <c r="Q10" s="10"/>
    </row>
    <row r="11" spans="1:17" ht="15">
      <c r="A11" s="15" t="s">
        <v>16</v>
      </c>
      <c r="B11" s="14">
        <v>54990</v>
      </c>
      <c r="C11" s="14">
        <v>54990</v>
      </c>
      <c r="D11" s="14">
        <v>464982</v>
      </c>
      <c r="E11" s="14">
        <v>464982</v>
      </c>
      <c r="F11" s="14">
        <v>367960</v>
      </c>
      <c r="G11" s="14">
        <v>367960</v>
      </c>
      <c r="H11" s="14">
        <v>638401</v>
      </c>
      <c r="I11" s="14">
        <v>638401</v>
      </c>
      <c r="J11" s="14">
        <v>1856476876</v>
      </c>
      <c r="K11" s="14">
        <v>35433904</v>
      </c>
      <c r="L11" s="14">
        <f t="shared" si="0"/>
        <v>1858003209</v>
      </c>
      <c r="M11" s="14">
        <f t="shared" si="0"/>
        <v>36960237</v>
      </c>
      <c r="N11" s="10"/>
      <c r="O11" s="10"/>
      <c r="P11" s="10"/>
      <c r="Q11" s="10"/>
    </row>
    <row r="12" spans="1:17" ht="15">
      <c r="A12" s="15" t="s">
        <v>17</v>
      </c>
      <c r="B12" s="14"/>
      <c r="C12" s="14"/>
      <c r="D12" s="14"/>
      <c r="E12" s="14"/>
      <c r="F12" s="14"/>
      <c r="G12" s="14"/>
      <c r="H12" s="14"/>
      <c r="I12" s="14"/>
      <c r="J12" s="14">
        <v>23426258</v>
      </c>
      <c r="K12" s="14">
        <v>23426258</v>
      </c>
      <c r="L12" s="14">
        <f t="shared" si="0"/>
        <v>23426258</v>
      </c>
      <c r="M12" s="14">
        <f t="shared" si="0"/>
        <v>23426258</v>
      </c>
      <c r="N12" s="10"/>
      <c r="O12" s="10"/>
      <c r="P12" s="10"/>
      <c r="Q12" s="10"/>
    </row>
    <row r="13" spans="1:17" ht="15">
      <c r="A13" s="15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 t="shared" si="0"/>
        <v>0</v>
      </c>
      <c r="M13" s="14">
        <f t="shared" si="0"/>
        <v>0</v>
      </c>
      <c r="N13" s="10"/>
      <c r="O13" s="10"/>
      <c r="P13" s="10"/>
      <c r="Q13" s="10"/>
    </row>
    <row r="14" spans="1:17" ht="15">
      <c r="A14" s="16" t="s">
        <v>19</v>
      </c>
      <c r="B14" s="17">
        <f aca="true" t="shared" si="1" ref="B14:M14">SUM(B6:B13)</f>
        <v>30407745</v>
      </c>
      <c r="C14" s="17">
        <f t="shared" si="1"/>
        <v>30399794</v>
      </c>
      <c r="D14" s="17">
        <f t="shared" si="1"/>
        <v>27366576</v>
      </c>
      <c r="E14" s="17">
        <f t="shared" si="1"/>
        <v>26669464</v>
      </c>
      <c r="F14" s="17">
        <f t="shared" si="1"/>
        <v>337677082</v>
      </c>
      <c r="G14" s="17">
        <f t="shared" si="1"/>
        <v>337475745</v>
      </c>
      <c r="H14" s="17">
        <f t="shared" si="1"/>
        <v>208184365</v>
      </c>
      <c r="I14" s="17">
        <f t="shared" si="1"/>
        <v>208184365</v>
      </c>
      <c r="J14" s="17">
        <f t="shared" si="1"/>
        <v>3215690360</v>
      </c>
      <c r="K14" s="17">
        <f t="shared" si="1"/>
        <v>989134866</v>
      </c>
      <c r="L14" s="18">
        <f t="shared" si="1"/>
        <v>3819326128</v>
      </c>
      <c r="M14" s="18">
        <f t="shared" si="1"/>
        <v>1591864234</v>
      </c>
      <c r="N14" s="10"/>
      <c r="O14" s="10"/>
      <c r="P14" s="10"/>
      <c r="Q14" s="10"/>
    </row>
    <row r="15" spans="1:17" ht="15">
      <c r="A15" s="16" t="s">
        <v>20</v>
      </c>
      <c r="B15" s="14"/>
      <c r="C15" s="14"/>
      <c r="D15" s="14"/>
      <c r="E15" s="14"/>
      <c r="F15" s="14"/>
      <c r="G15" s="14"/>
      <c r="H15" s="14"/>
      <c r="I15" s="14"/>
      <c r="J15" s="14">
        <v>610761293</v>
      </c>
      <c r="K15" s="14">
        <v>610761293</v>
      </c>
      <c r="L15" s="14">
        <v>40317699</v>
      </c>
      <c r="M15" s="14">
        <v>40317699</v>
      </c>
      <c r="N15" s="10"/>
      <c r="O15" s="19"/>
      <c r="P15" s="10"/>
      <c r="Q15" s="10"/>
    </row>
    <row r="16" spans="1:17" ht="15">
      <c r="A16" s="20" t="s">
        <v>21</v>
      </c>
      <c r="B16" s="21">
        <f>SUM(B14)</f>
        <v>30407745</v>
      </c>
      <c r="C16" s="21">
        <f>SUM(C14)</f>
        <v>30399794</v>
      </c>
      <c r="D16" s="21">
        <f>SUM(D14)</f>
        <v>27366576</v>
      </c>
      <c r="E16" s="21">
        <f>SUM(E14)</f>
        <v>26669464</v>
      </c>
      <c r="F16" s="21">
        <f aca="true" t="shared" si="2" ref="F16:M16">SUM(F14:F15)</f>
        <v>337677082</v>
      </c>
      <c r="G16" s="21">
        <f t="shared" si="2"/>
        <v>337475745</v>
      </c>
      <c r="H16" s="21">
        <f t="shared" si="2"/>
        <v>208184365</v>
      </c>
      <c r="I16" s="21">
        <f t="shared" si="2"/>
        <v>208184365</v>
      </c>
      <c r="J16" s="21">
        <f t="shared" si="2"/>
        <v>3826451653</v>
      </c>
      <c r="K16" s="21">
        <f t="shared" si="2"/>
        <v>1599896159</v>
      </c>
      <c r="L16" s="21">
        <f t="shared" si="2"/>
        <v>3859643827</v>
      </c>
      <c r="M16" s="21">
        <f t="shared" si="2"/>
        <v>1632181933</v>
      </c>
      <c r="N16" s="10"/>
      <c r="O16" s="10"/>
      <c r="P16" s="10"/>
      <c r="Q16" s="10"/>
    </row>
    <row r="17" spans="1:17" ht="15">
      <c r="A17" s="15" t="s">
        <v>22</v>
      </c>
      <c r="B17" s="14"/>
      <c r="C17" s="14"/>
      <c r="D17" s="14"/>
      <c r="E17" s="14"/>
      <c r="F17" s="14">
        <v>20000</v>
      </c>
      <c r="G17" s="14">
        <v>20000</v>
      </c>
      <c r="H17" s="14"/>
      <c r="I17" s="14">
        <v>1682380</v>
      </c>
      <c r="J17" s="14">
        <v>1344024528</v>
      </c>
      <c r="K17" s="14">
        <v>1336694110</v>
      </c>
      <c r="L17" s="14">
        <f>SUM(B17+D17+F17+H17+J17)</f>
        <v>1344044528</v>
      </c>
      <c r="M17" s="14">
        <f>SUM(C17+E17+G17+I17+K17)</f>
        <v>1338396490</v>
      </c>
      <c r="N17" s="10"/>
      <c r="O17" s="19"/>
      <c r="P17" s="10"/>
      <c r="Q17" s="10"/>
    </row>
    <row r="18" spans="1:17" ht="15">
      <c r="A18" s="15" t="s">
        <v>23</v>
      </c>
      <c r="B18" s="14"/>
      <c r="C18" s="14"/>
      <c r="D18" s="14"/>
      <c r="E18" s="14"/>
      <c r="F18" s="14"/>
      <c r="G18" s="14"/>
      <c r="H18" s="14"/>
      <c r="I18" s="14"/>
      <c r="J18" s="14">
        <v>1825143774</v>
      </c>
      <c r="K18" s="14">
        <v>1825143774</v>
      </c>
      <c r="L18" s="14">
        <f aca="true" t="shared" si="3" ref="L18:M23">SUM(B18+D18+F18+H18+J18)</f>
        <v>1825143774</v>
      </c>
      <c r="M18" s="14">
        <f t="shared" si="3"/>
        <v>1825143774</v>
      </c>
      <c r="N18" s="10"/>
      <c r="O18" s="19">
        <f>SUM(B28:H28)</f>
        <v>947095785</v>
      </c>
      <c r="P18" s="10"/>
      <c r="Q18" s="10"/>
    </row>
    <row r="19" spans="1:17" ht="15">
      <c r="A19" s="15" t="s">
        <v>24</v>
      </c>
      <c r="B19" s="14"/>
      <c r="C19" s="14"/>
      <c r="D19" s="14"/>
      <c r="E19" s="14"/>
      <c r="F19" s="14"/>
      <c r="G19" s="14"/>
      <c r="H19" s="14"/>
      <c r="I19" s="14"/>
      <c r="J19" s="14">
        <v>300437067</v>
      </c>
      <c r="K19" s="14">
        <v>342531486</v>
      </c>
      <c r="L19" s="14">
        <f t="shared" si="3"/>
        <v>300437067</v>
      </c>
      <c r="M19" s="14">
        <f t="shared" si="3"/>
        <v>342531486</v>
      </c>
      <c r="N19" s="10"/>
      <c r="O19" s="10"/>
      <c r="P19" s="10"/>
      <c r="Q19" s="10"/>
    </row>
    <row r="20" spans="1:17" ht="15">
      <c r="A20" s="15" t="s">
        <v>25</v>
      </c>
      <c r="B20" s="14">
        <v>1700200</v>
      </c>
      <c r="C20" s="14">
        <v>1700187</v>
      </c>
      <c r="D20" s="14">
        <v>2649910</v>
      </c>
      <c r="E20" s="14">
        <v>2262909</v>
      </c>
      <c r="F20" s="14">
        <v>14279735</v>
      </c>
      <c r="G20" s="14">
        <v>14145180</v>
      </c>
      <c r="H20" s="14">
        <v>12477478</v>
      </c>
      <c r="I20" s="14">
        <v>12564979</v>
      </c>
      <c r="J20" s="14">
        <v>118740968</v>
      </c>
      <c r="K20" s="14">
        <v>118419676</v>
      </c>
      <c r="L20" s="14">
        <f t="shared" si="3"/>
        <v>149848291</v>
      </c>
      <c r="M20" s="14">
        <f t="shared" si="3"/>
        <v>149092931</v>
      </c>
      <c r="N20" s="10"/>
      <c r="O20" s="10"/>
      <c r="P20" s="10"/>
      <c r="Q20" s="10"/>
    </row>
    <row r="21" spans="1:17" ht="15">
      <c r="A21" s="15" t="s">
        <v>26</v>
      </c>
      <c r="B21" s="14"/>
      <c r="C21" s="14"/>
      <c r="D21" s="14"/>
      <c r="E21" s="14"/>
      <c r="F21" s="14"/>
      <c r="G21" s="14"/>
      <c r="H21" s="14"/>
      <c r="I21" s="14"/>
      <c r="J21" s="14">
        <v>5681492</v>
      </c>
      <c r="K21" s="14">
        <v>5681492</v>
      </c>
      <c r="L21" s="14">
        <f t="shared" si="3"/>
        <v>5681492</v>
      </c>
      <c r="M21" s="14">
        <f t="shared" si="3"/>
        <v>5681492</v>
      </c>
      <c r="N21" s="10"/>
      <c r="O21" s="10"/>
      <c r="P21" s="10"/>
      <c r="Q21" s="10"/>
    </row>
    <row r="22" spans="1:17" ht="15">
      <c r="A22" s="15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f t="shared" si="3"/>
        <v>0</v>
      </c>
      <c r="M22" s="14">
        <f t="shared" si="3"/>
        <v>0</v>
      </c>
      <c r="N22" s="10"/>
      <c r="O22" s="10"/>
      <c r="P22" s="10"/>
      <c r="Q22" s="10"/>
    </row>
    <row r="23" spans="1:17" ht="15">
      <c r="A23" s="15" t="s">
        <v>28</v>
      </c>
      <c r="B23" s="14"/>
      <c r="C23" s="14"/>
      <c r="D23" s="14"/>
      <c r="E23" s="14"/>
      <c r="F23" s="14"/>
      <c r="G23" s="14"/>
      <c r="H23" s="14"/>
      <c r="I23" s="14"/>
      <c r="J23" s="14">
        <v>140000</v>
      </c>
      <c r="K23" s="14">
        <v>135716</v>
      </c>
      <c r="L23" s="14">
        <f t="shared" si="3"/>
        <v>140000</v>
      </c>
      <c r="M23" s="14">
        <f t="shared" si="3"/>
        <v>135716</v>
      </c>
      <c r="N23" s="10"/>
      <c r="O23" s="10"/>
      <c r="P23" s="10"/>
      <c r="Q23" s="10"/>
    </row>
    <row r="24" spans="1:17" ht="15">
      <c r="A24" s="16" t="s">
        <v>29</v>
      </c>
      <c r="B24" s="17">
        <f aca="true" t="shared" si="4" ref="B24:M24">SUM(B17:B23)</f>
        <v>1700200</v>
      </c>
      <c r="C24" s="17">
        <f t="shared" si="4"/>
        <v>1700187</v>
      </c>
      <c r="D24" s="17">
        <f t="shared" si="4"/>
        <v>2649910</v>
      </c>
      <c r="E24" s="17">
        <f t="shared" si="4"/>
        <v>2262909</v>
      </c>
      <c r="F24" s="17">
        <f>SUM(F17:F23)</f>
        <v>14299735</v>
      </c>
      <c r="G24" s="17">
        <f>SUM(G17:G23)</f>
        <v>14165180</v>
      </c>
      <c r="H24" s="17">
        <f t="shared" si="4"/>
        <v>12477478</v>
      </c>
      <c r="I24" s="17">
        <f t="shared" si="4"/>
        <v>14247359</v>
      </c>
      <c r="J24" s="17">
        <f t="shared" si="4"/>
        <v>3594167829</v>
      </c>
      <c r="K24" s="17">
        <f t="shared" si="4"/>
        <v>3628606254</v>
      </c>
      <c r="L24" s="17">
        <f t="shared" si="4"/>
        <v>3625295152</v>
      </c>
      <c r="M24" s="17">
        <f t="shared" si="4"/>
        <v>3660981889</v>
      </c>
      <c r="N24" s="10"/>
      <c r="O24" s="10"/>
      <c r="P24" s="10"/>
      <c r="Q24" s="10"/>
    </row>
    <row r="25" spans="1:17" ht="15">
      <c r="A25" s="16" t="s">
        <v>30</v>
      </c>
      <c r="B25" s="14">
        <v>28707545</v>
      </c>
      <c r="C25" s="14">
        <v>28707545</v>
      </c>
      <c r="D25" s="14">
        <f aca="true" t="shared" si="5" ref="D25:K25">SUM(D26:D28)</f>
        <v>24716666</v>
      </c>
      <c r="E25" s="14">
        <f t="shared" si="5"/>
        <v>24716666</v>
      </c>
      <c r="F25" s="14">
        <f t="shared" si="5"/>
        <v>323377347</v>
      </c>
      <c r="G25" s="14">
        <f t="shared" si="5"/>
        <v>323377347</v>
      </c>
      <c r="H25" s="14">
        <f t="shared" si="5"/>
        <v>195706887</v>
      </c>
      <c r="I25" s="14">
        <f t="shared" si="5"/>
        <v>195706887</v>
      </c>
      <c r="J25" s="14">
        <f t="shared" si="5"/>
        <v>232283824</v>
      </c>
      <c r="K25" s="14">
        <f t="shared" si="5"/>
        <v>263321131</v>
      </c>
      <c r="L25" s="17">
        <f>SUM(D26+H26+J26)</f>
        <v>234348675</v>
      </c>
      <c r="M25" s="17">
        <f>SUM(E26+I26+K26)</f>
        <v>234348675</v>
      </c>
      <c r="N25" s="10"/>
      <c r="O25" s="10"/>
      <c r="P25" s="10"/>
      <c r="Q25" s="10"/>
    </row>
    <row r="26" spans="1:17" ht="15">
      <c r="A26" s="15" t="s">
        <v>31</v>
      </c>
      <c r="B26" s="14"/>
      <c r="C26" s="14"/>
      <c r="D26" s="14">
        <v>149367</v>
      </c>
      <c r="E26" s="14">
        <v>149367</v>
      </c>
      <c r="F26" s="14"/>
      <c r="G26" s="14"/>
      <c r="H26" s="14">
        <v>1915484</v>
      </c>
      <c r="I26" s="14">
        <v>1915484</v>
      </c>
      <c r="J26" s="14">
        <v>232283824</v>
      </c>
      <c r="K26" s="14">
        <v>232283824</v>
      </c>
      <c r="L26" s="14"/>
      <c r="M26" s="14"/>
      <c r="N26" s="10"/>
      <c r="O26" s="10"/>
      <c r="P26" s="10"/>
      <c r="Q26" s="10"/>
    </row>
    <row r="27" spans="1:17" ht="15">
      <c r="A27" s="15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>
        <v>31037307</v>
      </c>
      <c r="L27" s="14"/>
      <c r="M27" s="14">
        <v>31037307</v>
      </c>
      <c r="N27" s="10"/>
      <c r="O27" s="10"/>
      <c r="P27" s="10"/>
      <c r="Q27" s="10"/>
    </row>
    <row r="28" spans="1:17" ht="15">
      <c r="A28" s="15" t="s">
        <v>33</v>
      </c>
      <c r="B28" s="14">
        <v>28707545</v>
      </c>
      <c r="C28" s="14">
        <v>28707545</v>
      </c>
      <c r="D28" s="14">
        <v>24567299</v>
      </c>
      <c r="E28" s="14">
        <v>24567299</v>
      </c>
      <c r="F28" s="14">
        <v>323377347</v>
      </c>
      <c r="G28" s="14">
        <v>323377347</v>
      </c>
      <c r="H28" s="14">
        <v>193791403</v>
      </c>
      <c r="I28" s="14">
        <v>193791403</v>
      </c>
      <c r="J28" s="14"/>
      <c r="K28" s="14"/>
      <c r="L28" s="14"/>
      <c r="M28" s="14"/>
      <c r="N28" s="10"/>
      <c r="O28" s="10"/>
      <c r="P28" s="10"/>
      <c r="Q28" s="10"/>
    </row>
    <row r="29" spans="1:17" ht="15">
      <c r="A29" s="20" t="s">
        <v>34</v>
      </c>
      <c r="B29" s="21">
        <f aca="true" t="shared" si="6" ref="B29:L29">SUM(B24:B25)</f>
        <v>30407745</v>
      </c>
      <c r="C29" s="21">
        <f t="shared" si="6"/>
        <v>30407732</v>
      </c>
      <c r="D29" s="21">
        <f t="shared" si="6"/>
        <v>27366576</v>
      </c>
      <c r="E29" s="21">
        <f t="shared" si="6"/>
        <v>26979575</v>
      </c>
      <c r="F29" s="21">
        <f>SUM(F24+F25)</f>
        <v>337677082</v>
      </c>
      <c r="G29" s="21">
        <f>SUM(G24+G25)</f>
        <v>337542527</v>
      </c>
      <c r="H29" s="21">
        <f t="shared" si="6"/>
        <v>208184365</v>
      </c>
      <c r="I29" s="21">
        <f t="shared" si="6"/>
        <v>209954246</v>
      </c>
      <c r="J29" s="21">
        <f t="shared" si="6"/>
        <v>3826451653</v>
      </c>
      <c r="K29" s="21">
        <f t="shared" si="6"/>
        <v>3891927385</v>
      </c>
      <c r="L29" s="21">
        <f t="shared" si="6"/>
        <v>3859643827</v>
      </c>
      <c r="M29" s="21">
        <f>SUM(M24+M25+M27)</f>
        <v>3926367871</v>
      </c>
      <c r="N29" s="10"/>
      <c r="O29" s="10"/>
      <c r="P29" s="10"/>
      <c r="Q29" s="10"/>
    </row>
    <row r="30" spans="1:17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5">
      <c r="A34" s="10"/>
      <c r="B34" s="10"/>
      <c r="C34" s="10"/>
      <c r="D34" s="19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9" ht="15">
      <c r="D37" s="10"/>
      <c r="E37" s="10"/>
      <c r="F37" s="10"/>
      <c r="G37" s="10"/>
      <c r="H37" s="22">
        <f>SUM(B25:H25)</f>
        <v>949310003</v>
      </c>
      <c r="I37" s="22"/>
    </row>
    <row r="38" spans="4:7" ht="15">
      <c r="D38" s="10"/>
      <c r="E38" s="10"/>
      <c r="F38" s="10"/>
      <c r="G38" s="10"/>
    </row>
    <row r="39" spans="4:7" ht="15">
      <c r="D39" s="10"/>
      <c r="E39" s="10"/>
      <c r="F39" s="10"/>
      <c r="G39" s="10"/>
    </row>
    <row r="40" spans="6:7" ht="15">
      <c r="F40" s="10"/>
      <c r="G40" s="10"/>
    </row>
    <row r="41" spans="6:7" ht="15">
      <c r="F41" s="10"/>
      <c r="G41" s="10"/>
    </row>
    <row r="42" spans="6:7" ht="15">
      <c r="F42" s="10"/>
      <c r="G42" s="10"/>
    </row>
  </sheetData>
  <sheetProtection/>
  <mergeCells count="8">
    <mergeCell ref="J4:K4"/>
    <mergeCell ref="L4:M4"/>
    <mergeCell ref="A1:M1"/>
    <mergeCell ref="A2:M2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&amp;R1.melléklet   9/2018.(V. 30.)    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2018-05-31T12:18:32Z</dcterms:created>
  <dcterms:modified xsi:type="dcterms:W3CDTF">2018-05-31T12:18:56Z</dcterms:modified>
  <cp:category/>
  <cp:version/>
  <cp:contentType/>
  <cp:contentStatus/>
</cp:coreProperties>
</file>