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r.Ladányi.Zsigmond\Documents\"/>
    </mc:Choice>
  </mc:AlternateContent>
  <bookViews>
    <workbookView xWindow="0" yWindow="0" windowWidth="20490" windowHeight="7620"/>
  </bookViews>
  <sheets>
    <sheet name="01" sheetId="38" r:id="rId1"/>
    <sheet name="02" sheetId="39" r:id="rId2"/>
    <sheet name="03" sheetId="40" r:id="rId3"/>
    <sheet name="04" sheetId="41" r:id="rId4"/>
    <sheet name="6" sheetId="12" r:id="rId5"/>
    <sheet name="7" sheetId="13" r:id="rId6"/>
    <sheet name="Munka3" sheetId="36" state="hidden" r:id="rId7"/>
    <sheet name="Munka1" sheetId="37" state="hidden" r:id="rId8"/>
  </sheets>
  <calcPr calcId="162913"/>
</workbook>
</file>

<file path=xl/calcChain.xml><?xml version="1.0" encoding="utf-8"?>
<calcChain xmlns="http://schemas.openxmlformats.org/spreadsheetml/2006/main">
  <c r="D16" i="12" l="1"/>
  <c r="D28" i="12" s="1"/>
  <c r="F26" i="13"/>
  <c r="F16" i="13"/>
  <c r="C26" i="13"/>
  <c r="C16" i="13"/>
  <c r="F27" i="12"/>
  <c r="F16" i="12"/>
  <c r="C16" i="12"/>
  <c r="C28" i="12" s="1"/>
  <c r="C27" i="13" l="1"/>
  <c r="C28" i="13" s="1"/>
  <c r="F27" i="13"/>
  <c r="F28" i="12"/>
  <c r="F29" i="12" s="1"/>
  <c r="C27" i="12"/>
  <c r="G27" i="12" l="1"/>
  <c r="G16" i="12"/>
  <c r="D26" i="13"/>
  <c r="D16" i="13"/>
  <c r="G26" i="13"/>
  <c r="G16" i="13"/>
  <c r="G28" i="12" l="1"/>
  <c r="G29" i="12" s="1"/>
  <c r="G27" i="13"/>
  <c r="D27" i="13"/>
  <c r="D28" i="13" l="1"/>
</calcChain>
</file>

<file path=xl/sharedStrings.xml><?xml version="1.0" encoding="utf-8"?>
<sst xmlns="http://schemas.openxmlformats.org/spreadsheetml/2006/main" count="304" uniqueCount="229">
  <si>
    <t>Megnevezés</t>
  </si>
  <si>
    <t>Dologi kiadások</t>
  </si>
  <si>
    <t>Bevételek</t>
  </si>
  <si>
    <t>Kiadások</t>
  </si>
  <si>
    <t>4.</t>
  </si>
  <si>
    <t>5.</t>
  </si>
  <si>
    <t>1.</t>
  </si>
  <si>
    <t>Személyi juttatások</t>
  </si>
  <si>
    <t>2.</t>
  </si>
  <si>
    <t>Munkaadókat terhelő járulék</t>
  </si>
  <si>
    <t>3.</t>
  </si>
  <si>
    <t>Közhatalmi bevételek</t>
  </si>
  <si>
    <t>Egyéb működési célú kiadások</t>
  </si>
  <si>
    <t>Támogatásértékű bevételek</t>
  </si>
  <si>
    <t>Tartalékok</t>
  </si>
  <si>
    <t>6.</t>
  </si>
  <si>
    <t>EU támogatás</t>
  </si>
  <si>
    <t>Ellátottak pénzbeli juttatásai</t>
  </si>
  <si>
    <t>7.</t>
  </si>
  <si>
    <t>Működési célú pénzeszközátvétel</t>
  </si>
  <si>
    <t>8.</t>
  </si>
  <si>
    <t>Működési célú kölcsön visszatérítése, igénybevétele</t>
  </si>
  <si>
    <t>9.</t>
  </si>
  <si>
    <t>10.</t>
  </si>
  <si>
    <t>11.</t>
  </si>
  <si>
    <t>12.</t>
  </si>
  <si>
    <t>13.</t>
  </si>
  <si>
    <t>Költségvetési bevételek összesen:</t>
  </si>
  <si>
    <t>Költségvetési kiadások összesen:</t>
  </si>
  <si>
    <t>14.</t>
  </si>
  <si>
    <t>Előző évi műk. célú pénzm. igénybev.</t>
  </si>
  <si>
    <t>Értékpapír vásárlása, visszavásárlása</t>
  </si>
  <si>
    <t>15.</t>
  </si>
  <si>
    <t>Előző évi váll. maradv. igénybev.</t>
  </si>
  <si>
    <t>Likviditási hitelek törlesztése</t>
  </si>
  <si>
    <t>16.</t>
  </si>
  <si>
    <t>Értékpapír kibocsátása, értékesítése</t>
  </si>
  <si>
    <t>Rövid lejáratú hitelek tölresztése</t>
  </si>
  <si>
    <t>17.</t>
  </si>
  <si>
    <t>Hitelek felvétele</t>
  </si>
  <si>
    <t>Hosszú lejáratú hitelek törlesztése</t>
  </si>
  <si>
    <t>18.</t>
  </si>
  <si>
    <t>Kapott kölcsön, nyújtott kölcsön visszatér.</t>
  </si>
  <si>
    <t>Kölcsön törlesztése, adott kölcsön</t>
  </si>
  <si>
    <t>19.</t>
  </si>
  <si>
    <t>Forgatási célú belf., külf. értékpapírok kibocsátása, értékesítése</t>
  </si>
  <si>
    <t>Befektetési célú belf., külf. értékpapírok vásárlása</t>
  </si>
  <si>
    <t>20.</t>
  </si>
  <si>
    <t>Betét visszavonásából származó bevétel</t>
  </si>
  <si>
    <t>Forgatási célú belföldi, külföldi értékpapírok vásárlása</t>
  </si>
  <si>
    <t>21.</t>
  </si>
  <si>
    <t>Egyéb működési finanszírozási célú bevétel</t>
  </si>
  <si>
    <t>Betét elhelyezése</t>
  </si>
  <si>
    <t>22.</t>
  </si>
  <si>
    <t>23.</t>
  </si>
  <si>
    <t>Költségvetési hiány:</t>
  </si>
  <si>
    <t>Költségvetési többlet:</t>
  </si>
  <si>
    <t>Sor-
szám</t>
  </si>
  <si>
    <t>Tárgyi eszközök, immateriális javak értékesítése</t>
  </si>
  <si>
    <t>Intézményi beruházási kiadások</t>
  </si>
  <si>
    <t>Vagyoni értékű jogok értékesítése, hasznosítása</t>
  </si>
  <si>
    <t>Felújítások</t>
  </si>
  <si>
    <t>Pénzügyi befektetésekből származó bevétel</t>
  </si>
  <si>
    <t>Lakástámogatás</t>
  </si>
  <si>
    <t>Címzett és céltámogatások</t>
  </si>
  <si>
    <t>Lakásépítés</t>
  </si>
  <si>
    <t>Egyéb központi támogatás</t>
  </si>
  <si>
    <t>EU-s forrásból finansz. támogatással megv. progr., projektek kiadásai</t>
  </si>
  <si>
    <t>Központosított előirányzatokból támogatás</t>
  </si>
  <si>
    <t>EU-s forrásból finansz., önkormányzati hozzájáurlásának kiadásai</t>
  </si>
  <si>
    <t>Egyéb felhalmozási célú kiadások</t>
  </si>
  <si>
    <t>EU-s támogatásból származó forrás</t>
  </si>
  <si>
    <t>Előző évi felh. célú pénzm. igénybev.</t>
  </si>
  <si>
    <t>Hitelek törlesztése</t>
  </si>
  <si>
    <t>Rövid lejáratú hitelek felvétele</t>
  </si>
  <si>
    <t>Rövid lejáratú hitelek törlesztése</t>
  </si>
  <si>
    <t>Hosszú lejáratú hitelek felvétele</t>
  </si>
  <si>
    <t>Kapott kölcsön, nyújtott kölcsön visszatérülése</t>
  </si>
  <si>
    <t>Befektetési célú belföldi, külföldi értékpapírok kibocsátása, érték.</t>
  </si>
  <si>
    <t>Befektetési célú belföldi, külföldi értékpapírok vásárlása</t>
  </si>
  <si>
    <t>Egyéb felhalmozási finanszírozási célú bevétel</t>
  </si>
  <si>
    <t>Egyéb hitel, kölcsön kiadásai</t>
  </si>
  <si>
    <t>KIADÁSOK ÖSSZESEN (11+22)</t>
  </si>
  <si>
    <t>Államháztartáson belüli megelőlegezés visszafizetése</t>
  </si>
  <si>
    <t>Egyéb</t>
  </si>
  <si>
    <t xml:space="preserve"> Adatok forintban !</t>
  </si>
  <si>
    <t>Adatok forintban !</t>
  </si>
  <si>
    <t>Finanszírozási célú bevétel (13+…+20)</t>
  </si>
  <si>
    <t>Finanszírozási célú kiadás (12+...+20)</t>
  </si>
  <si>
    <t>BEVÉTELEK ÖSSZESEN (11+12+21)</t>
  </si>
  <si>
    <t>KIADÁSOK ÖSSZESEN (11+21)</t>
  </si>
  <si>
    <t>Finanszírozási célú kiadások (12+…+21)</t>
  </si>
  <si>
    <t>Finanszírozási célú bevételek (12+…+21)</t>
  </si>
  <si>
    <t>BEVÉTELEK ÖSSZESEN (11+12+13+22)</t>
  </si>
  <si>
    <t>Egyéb működési bevételek</t>
  </si>
  <si>
    <t>Beruházások</t>
  </si>
  <si>
    <t>Egyéb felhalmozási célú átvett pénzeszköz</t>
  </si>
  <si>
    <t>Önkormányzatok működési támogatásai</t>
  </si>
  <si>
    <t>Egyéb műk.célú támogatások bevét.államházt.belülről</t>
  </si>
  <si>
    <t>Dunaremete Község Önkormányzata   
II. Felhalmozási célú bevételek és kiadások mérlege nettósított</t>
  </si>
  <si>
    <t xml:space="preserve">        Dunaremete Község Önkormányzata                                                                            
 I. Működési célú bevételek és kiadások mérlege nettósított</t>
  </si>
  <si>
    <t>2018. évi előirányzat</t>
  </si>
  <si>
    <t>2018. évi  előirányzat</t>
  </si>
  <si>
    <t>Költségvetési kiadások (=20+21+60+131+201+210+215+277) (K1-K8)</t>
  </si>
  <si>
    <t>42</t>
  </si>
  <si>
    <t>Egyéb felhalmozási célú kiadások (=216+217+228+239+250+252+264+265+266) (K8)</t>
  </si>
  <si>
    <t>41</t>
  </si>
  <si>
    <t>Lakástámogatás        (K87)</t>
  </si>
  <si>
    <t>40</t>
  </si>
  <si>
    <t>Egyéb felhalmozási célú támogatások államháztartáson belülre (K84)</t>
  </si>
  <si>
    <t>39</t>
  </si>
  <si>
    <t>Felújítások (=211+...+214)  (K7)</t>
  </si>
  <si>
    <t>38</t>
  </si>
  <si>
    <t>Felújítási célú előzetesen felszámított általános forgalmi adó        (K74)</t>
  </si>
  <si>
    <t>37</t>
  </si>
  <si>
    <t>Ingatlanok felújítása (K71)</t>
  </si>
  <si>
    <t>36</t>
  </si>
  <si>
    <t>Beruházások (=202+203+205+…+209) (K6)</t>
  </si>
  <si>
    <t>35</t>
  </si>
  <si>
    <t>Beruházási célú előzetesen felszámított általános forgalmi adó        (K67)</t>
  </si>
  <si>
    <t>34</t>
  </si>
  <si>
    <t>Egyéb tárgyi eszközök beszerzése, létesítése        (K64)</t>
  </si>
  <si>
    <t>33</t>
  </si>
  <si>
    <t>Ingatlanok beszerzése, létesítése (K62)</t>
  </si>
  <si>
    <t>Egyéb működési célú kiadások (=132+137+138+139+150+161+172+174+186+187+188+189+200)(K5)</t>
  </si>
  <si>
    <t>31</t>
  </si>
  <si>
    <t>Tartalékok (K513)</t>
  </si>
  <si>
    <t>30</t>
  </si>
  <si>
    <t>Egyéb működési célú támogatások államháztartáson kívülre (=190+…+199) (K512)</t>
  </si>
  <si>
    <t>29</t>
  </si>
  <si>
    <t>Egyéb működési célú támogatások államháztartáson belülre (=162+…+171) (K506)</t>
  </si>
  <si>
    <t>28</t>
  </si>
  <si>
    <t>Elvonások és befizetések (=134+135+136) (K502)</t>
  </si>
  <si>
    <t>27</t>
  </si>
  <si>
    <t>A helyi önkormányzatok előző évi elszámolásából származó kiadások (K5021)</t>
  </si>
  <si>
    <t>26</t>
  </si>
  <si>
    <t>Ellátottak pénzbeli juttatásai (=61+62+74+75+85+95+102+105) (K4)</t>
  </si>
  <si>
    <t>25</t>
  </si>
  <si>
    <t>ebből: települési támogatás (K48)</t>
  </si>
  <si>
    <t>24</t>
  </si>
  <si>
    <t>Egyéb nem intézményi ellátások (&gt;=106+…+130) (K48)</t>
  </si>
  <si>
    <t>23</t>
  </si>
  <si>
    <t>Dologi kiadások (=32+35+45+48+59)        (K3)</t>
  </si>
  <si>
    <t>22</t>
  </si>
  <si>
    <t>Különféle befizetések és egyéb dologi kiadások (=49+50+51+54+58)        (K35)</t>
  </si>
  <si>
    <t>21</t>
  </si>
  <si>
    <t>Egyéb dologi kiadások        (K355)</t>
  </si>
  <si>
    <t>20</t>
  </si>
  <si>
    <t>Működési célú előzetesen felszámított általános forgalmi adó        (K351)</t>
  </si>
  <si>
    <t>19</t>
  </si>
  <si>
    <t>Szolgáltatási kiadások (=36+37+38+40+41+43+44)        (K33)</t>
  </si>
  <si>
    <t>18</t>
  </si>
  <si>
    <t>Egyéb szolgáltatások (K337)</t>
  </si>
  <si>
    <t>17</t>
  </si>
  <si>
    <t>Karbantartási, kisjavítási szolgáltatások        (K334)</t>
  </si>
  <si>
    <t>16</t>
  </si>
  <si>
    <t>Bérleti és lízing díjak (&gt;=39) (K333)</t>
  </si>
  <si>
    <t>15</t>
  </si>
  <si>
    <t>Közüzemi díjak        (K331)</t>
  </si>
  <si>
    <t>14</t>
  </si>
  <si>
    <t>Kommunikációs szolgáltatások (=33+34)        (K32)</t>
  </si>
  <si>
    <t>13</t>
  </si>
  <si>
    <t>Egyéb kommunikációs szolgáltatások        (K322)</t>
  </si>
  <si>
    <t>12</t>
  </si>
  <si>
    <t>Informatikai szolgáltatások igénybevétele        (K321)</t>
  </si>
  <si>
    <t>11</t>
  </si>
  <si>
    <t>Készletbeszerzés (=29+30+31)        (K31)</t>
  </si>
  <si>
    <t>10</t>
  </si>
  <si>
    <t>Üzemeltetési anyagok beszerzése        (K312)</t>
  </si>
  <si>
    <t>09</t>
  </si>
  <si>
    <t>Munkaadókat terhelő járulékok és szociális hozzájárulási adó (=22+…+28)                                                                                  (K2)</t>
  </si>
  <si>
    <t>08</t>
  </si>
  <si>
    <t>Személyi juttatások (=15+19) (K1)</t>
  </si>
  <si>
    <t>07</t>
  </si>
  <si>
    <t>Külső személyi juttatások (=16+17+18)        (K12)</t>
  </si>
  <si>
    <t>06</t>
  </si>
  <si>
    <t>Egyéb külső személyi juttatások        (K123)</t>
  </si>
  <si>
    <t>05</t>
  </si>
  <si>
    <t>Munkavégzésre irányuló egyéb jogviszonyban nem saját folgalkoztatottaknak fizetett juttatások (K122)</t>
  </si>
  <si>
    <t>04</t>
  </si>
  <si>
    <t>Választott tisztségviselők juttatásai        (K121)</t>
  </si>
  <si>
    <t>03</t>
  </si>
  <si>
    <t>Foglalkoztatottak személyi juttatásai (=01+…+13)        (K11)</t>
  </si>
  <si>
    <t>02</t>
  </si>
  <si>
    <t>Törvény szerinti illetmények, munkabérek        (K1101)</t>
  </si>
  <si>
    <t>01</t>
  </si>
  <si>
    <t>Módosított előirányzat ezer forint</t>
  </si>
  <si>
    <t>Eredeti előirányzat ezer forint</t>
  </si>
  <si>
    <t>Adatok ezer forintban!</t>
  </si>
  <si>
    <t>Költségvetési kiadások</t>
  </si>
  <si>
    <t>Költségvetési bevételek (=43+79+185+215+224+250+276) (B1-B7)</t>
  </si>
  <si>
    <t>Működési célú pénzeszközök (B6)</t>
  </si>
  <si>
    <t>Egyéb működési célú átvett pénzeszközök (B65)</t>
  </si>
  <si>
    <t>Működési bevételek (=186+187+190+192+199+…+202+206+211+212) (B4)</t>
  </si>
  <si>
    <t>Egyéb működési bevétel (B411)</t>
  </si>
  <si>
    <t>Kamatbevételek és más nyereségjellegű bevételek (=202+205) (B408)</t>
  </si>
  <si>
    <t>Egyéb kapott (járó) kamatok és kamatjellegű bevételek (&gt;=206+207) (B4082)</t>
  </si>
  <si>
    <t>Tulajdonosi bevétel (B404)</t>
  </si>
  <si>
    <t>Szolgáltatások ellenértéke (&gt;=188+189) (B402)</t>
  </si>
  <si>
    <t>Készletértékesítés ellenértéke (B401)</t>
  </si>
  <si>
    <t>Közhatalmi bevételek (=93+94+104+109+168+169) (B3)</t>
  </si>
  <si>
    <t>Egyéb közhatalmi bevételek (&gt;=170+…+184) (B36)</t>
  </si>
  <si>
    <t>Termékek és szolgáltatások adói (=117+140+144+145+150) (B35)</t>
  </si>
  <si>
    <t>Gépjárműadók (=146+…+149) (B354)</t>
  </si>
  <si>
    <t>Értékesítési és forgalmi adók (=118+…+139) (B351)</t>
  </si>
  <si>
    <t>Vagyoni tipusú adók (=110+…+116)        (B34)</t>
  </si>
  <si>
    <t>Felhalmozási célú támogatások államháztartáson belüről (B2)</t>
  </si>
  <si>
    <t xml:space="preserve">Felhalmozási célú önkormányzati támogatások (B21) </t>
  </si>
  <si>
    <t>Működési célú támogatások államháztartáson belülről (=07+...+10+21+32)        (B1)</t>
  </si>
  <si>
    <t>Egyéb működési célú támogatások bevételei államháztartáson belülről (=33+…+42)        (B16)</t>
  </si>
  <si>
    <t>Önkormányzatok működési támogatásai (=01+…+06)        (B11)</t>
  </si>
  <si>
    <t>Települési önkormányzatok kulturális feladatainak támogatása        (B114)</t>
  </si>
  <si>
    <t>Települési önkormányzatok szociális, gyermekjóléti és gyermekétkeztetési feladatainak támogatása        (B113)</t>
  </si>
  <si>
    <t>Helyi önkormányzatok működésének általános támogatása        (B111)</t>
  </si>
  <si>
    <t>Költségvetési bevételek előirányzatának teljesítéséről</t>
  </si>
  <si>
    <t>Finanszírozási kiadások (=29+37+38+39) (K9)</t>
  </si>
  <si>
    <t>Belföldi finanszírozás kiadásai (=06+19+…+25+28) (K91)</t>
  </si>
  <si>
    <t>Államháztartáson belüli megelőlegezések visszafizetése (K914)</t>
  </si>
  <si>
    <t>Finanszírozási kiadások</t>
  </si>
  <si>
    <t>Finanszírozási bevételek (=23+29+30+31) (B8)</t>
  </si>
  <si>
    <t>Belföldi finanszírozás bevételei (=04+11+14+…+19+22) (B81)</t>
  </si>
  <si>
    <t>Maradvány igénybevétele (=12+13) (B813)</t>
  </si>
  <si>
    <t>Előző év költségvetési maradványának igénybevétele (B8131)</t>
  </si>
  <si>
    <t>Finanszírozási bevételek</t>
  </si>
  <si>
    <t>2018. évi módosított előirányzat</t>
  </si>
  <si>
    <t>2018. évi módosított  előirányzat</t>
  </si>
  <si>
    <t>Egyéb felhalmozási célú támogatások</t>
  </si>
  <si>
    <t>7. melléklet a 6/2018.(X.10.) önkormányzati rendelethez</t>
  </si>
  <si>
    <t>6. melléklet a 6/2018.(X.10.)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</si>
</sst>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#"/>
  </numFmts>
  <fonts count="42" x14ac:knownFonts="1">
    <font>
      <sz val="10"/>
      <name val="MS Sans Serif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8"/>
      <name val="MS Sans Serif"/>
      <family val="2"/>
      <charset val="238"/>
    </font>
    <font>
      <sz val="10"/>
      <name val="Times New Roman CE"/>
      <charset val="238"/>
    </font>
    <font>
      <i/>
      <sz val="10"/>
      <name val="Times New Roman CE"/>
      <charset val="238"/>
    </font>
    <font>
      <b/>
      <sz val="12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sz val="12"/>
      <name val="Times New Roman CE"/>
      <charset val="238"/>
    </font>
    <font>
      <sz val="8"/>
      <name val="Times New Roman CE"/>
      <charset val="238"/>
    </font>
    <font>
      <b/>
      <sz val="10"/>
      <name val="Times New Roman CE"/>
      <charset val="238"/>
    </font>
    <font>
      <b/>
      <sz val="9"/>
      <name val="Times New Roman CE"/>
      <charset val="238"/>
    </font>
    <font>
      <b/>
      <sz val="12"/>
      <color indexed="10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1"/>
      <color indexed="17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8"/>
      <name val="Calibri"/>
      <family val="2"/>
    </font>
    <font>
      <b/>
      <sz val="10"/>
      <name val="MS Sans Serif"/>
      <family val="2"/>
      <charset val="238"/>
    </font>
    <font>
      <sz val="12"/>
      <name val="Arial"/>
      <family val="2"/>
      <charset val="23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</fills>
  <borders count="5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1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5" borderId="0" applyNumberFormat="0" applyBorder="0" applyAlignment="0" applyProtection="0"/>
    <xf numFmtId="0" fontId="3" fillId="9" borderId="0" applyNumberFormat="0" applyBorder="0" applyAlignment="0" applyProtection="0"/>
    <xf numFmtId="0" fontId="3" fillId="12" borderId="0" applyNumberFormat="0" applyBorder="0" applyAlignment="0" applyProtection="0"/>
    <xf numFmtId="0" fontId="34" fillId="15" borderId="0" applyNumberFormat="0" applyBorder="0" applyAlignment="0" applyProtection="0"/>
    <xf numFmtId="0" fontId="34" fillId="10" borderId="0" applyNumberFormat="0" applyBorder="0" applyAlignment="0" applyProtection="0"/>
    <xf numFmtId="0" fontId="34" fillId="11" borderId="0" applyNumberFormat="0" applyBorder="0" applyAlignment="0" applyProtection="0"/>
    <xf numFmtId="0" fontId="34" fillId="16" borderId="0" applyNumberFormat="0" applyBorder="0" applyAlignment="0" applyProtection="0"/>
    <xf numFmtId="0" fontId="34" fillId="17" borderId="0" applyNumberFormat="0" applyBorder="0" applyAlignment="0" applyProtection="0"/>
    <xf numFmtId="0" fontId="34" fillId="18" borderId="0" applyNumberFormat="0" applyBorder="0" applyAlignment="0" applyProtection="0"/>
    <xf numFmtId="0" fontId="26" fillId="7" borderId="1" applyNumberFormat="0" applyAlignment="0" applyProtection="0"/>
    <xf numFmtId="0" fontId="35" fillId="0" borderId="0" applyNumberFormat="0" applyFill="0" applyBorder="0" applyAlignment="0" applyProtection="0"/>
    <xf numFmtId="0" fontId="36" fillId="0" borderId="3" applyNumberFormat="0" applyFill="0" applyAlignment="0" applyProtection="0"/>
    <xf numFmtId="0" fontId="37" fillId="0" borderId="4" applyNumberFormat="0" applyFill="0" applyAlignment="0" applyProtection="0"/>
    <xf numFmtId="0" fontId="38" fillId="0" borderId="5" applyNumberFormat="0" applyFill="0" applyAlignment="0" applyProtection="0"/>
    <xf numFmtId="0" fontId="38" fillId="0" borderId="0" applyNumberFormat="0" applyFill="0" applyBorder="0" applyAlignment="0" applyProtection="0"/>
    <xf numFmtId="0" fontId="30" fillId="23" borderId="2" applyNumberFormat="0" applyAlignment="0" applyProtection="0"/>
    <xf numFmtId="0" fontId="3" fillId="0" borderId="0"/>
    <xf numFmtId="0" fontId="31" fillId="0" borderId="0" applyNumberFormat="0" applyFill="0" applyBorder="0" applyAlignment="0" applyProtection="0"/>
    <xf numFmtId="0" fontId="21" fillId="0" borderId="0" applyNumberFormat="0" applyFill="0" applyBorder="0" applyAlignment="0" applyProtection="0">
      <alignment vertical="top"/>
      <protection locked="0"/>
    </xf>
    <xf numFmtId="0" fontId="29" fillId="0" borderId="6" applyNumberFormat="0" applyFill="0" applyAlignment="0" applyProtection="0"/>
    <xf numFmtId="0" fontId="3" fillId="8" borderId="7" applyNumberFormat="0" applyFont="0" applyAlignment="0" applyProtection="0"/>
    <xf numFmtId="0" fontId="34" fillId="19" borderId="0" applyNumberFormat="0" applyBorder="0" applyAlignment="0" applyProtection="0"/>
    <xf numFmtId="0" fontId="34" fillId="20" borderId="0" applyNumberFormat="0" applyBorder="0" applyAlignment="0" applyProtection="0"/>
    <xf numFmtId="0" fontId="34" fillId="21" borderId="0" applyNumberFormat="0" applyBorder="0" applyAlignment="0" applyProtection="0"/>
    <xf numFmtId="0" fontId="34" fillId="16" borderId="0" applyNumberFormat="0" applyBorder="0" applyAlignment="0" applyProtection="0"/>
    <xf numFmtId="0" fontId="34" fillId="17" borderId="0" applyNumberFormat="0" applyBorder="0" applyAlignment="0" applyProtection="0"/>
    <xf numFmtId="0" fontId="34" fillId="22" borderId="0" applyNumberFormat="0" applyBorder="0" applyAlignment="0" applyProtection="0"/>
    <xf numFmtId="0" fontId="23" fillId="4" borderId="0" applyNumberFormat="0" applyBorder="0" applyAlignment="0" applyProtection="0"/>
    <xf numFmtId="0" fontId="27" fillId="13" borderId="8" applyNumberFormat="0" applyAlignment="0" applyProtection="0"/>
    <xf numFmtId="0" fontId="32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8" fillId="0" borderId="0"/>
    <xf numFmtId="0" fontId="16" fillId="0" borderId="0"/>
    <xf numFmtId="0" fontId="33" fillId="0" borderId="9" applyNumberFormat="0" applyFill="0" applyAlignment="0" applyProtection="0"/>
    <xf numFmtId="0" fontId="24" fillId="3" borderId="0" applyNumberFormat="0" applyBorder="0" applyAlignment="0" applyProtection="0"/>
    <xf numFmtId="0" fontId="25" fillId="14" borderId="0" applyNumberFormat="0" applyBorder="0" applyAlignment="0" applyProtection="0"/>
    <xf numFmtId="0" fontId="28" fillId="13" borderId="1" applyNumberFormat="0" applyAlignment="0" applyProtection="0"/>
    <xf numFmtId="0" fontId="39" fillId="0" borderId="0"/>
    <xf numFmtId="0" fontId="2" fillId="0" borderId="0"/>
    <xf numFmtId="0" fontId="1" fillId="0" borderId="0"/>
  </cellStyleXfs>
  <cellXfs count="140">
    <xf numFmtId="0" fontId="0" fillId="0" borderId="0" xfId="0"/>
    <xf numFmtId="164" fontId="9" fillId="0" borderId="0" xfId="42" applyNumberFormat="1" applyFont="1" applyFill="1" applyBorder="1" applyAlignment="1">
      <alignment textRotation="180"/>
    </xf>
    <xf numFmtId="164" fontId="8" fillId="0" borderId="0" xfId="42" applyNumberFormat="1" applyFill="1" applyAlignment="1">
      <alignment vertical="center" wrapText="1"/>
    </xf>
    <xf numFmtId="164" fontId="8" fillId="0" borderId="0" xfId="42" applyNumberFormat="1" applyFill="1" applyAlignment="1">
      <alignment horizontal="center" vertical="center" wrapText="1"/>
    </xf>
    <xf numFmtId="164" fontId="11" fillId="0" borderId="0" xfId="42" applyNumberFormat="1" applyFont="1" applyFill="1" applyBorder="1" applyAlignment="1">
      <alignment vertical="center"/>
    </xf>
    <xf numFmtId="164" fontId="12" fillId="0" borderId="12" xfId="42" applyNumberFormat="1" applyFont="1" applyFill="1" applyBorder="1" applyAlignment="1">
      <alignment horizontal="centerContinuous" vertical="center" wrapText="1"/>
    </xf>
    <xf numFmtId="164" fontId="12" fillId="0" borderId="13" xfId="42" applyNumberFormat="1" applyFont="1" applyFill="1" applyBorder="1" applyAlignment="1">
      <alignment horizontal="centerContinuous" vertical="center" wrapText="1"/>
    </xf>
    <xf numFmtId="164" fontId="12" fillId="0" borderId="0" xfId="42" applyNumberFormat="1" applyFont="1" applyFill="1" applyBorder="1" applyAlignment="1">
      <alignment vertical="center" wrapText="1"/>
    </xf>
    <xf numFmtId="164" fontId="12" fillId="0" borderId="12" xfId="42" applyNumberFormat="1" applyFont="1" applyFill="1" applyBorder="1" applyAlignment="1">
      <alignment horizontal="center" vertical="center" wrapText="1"/>
    </xf>
    <xf numFmtId="164" fontId="12" fillId="0" borderId="14" xfId="42" applyNumberFormat="1" applyFont="1" applyFill="1" applyBorder="1" applyAlignment="1">
      <alignment horizontal="center" vertical="center" wrapText="1"/>
    </xf>
    <xf numFmtId="164" fontId="12" fillId="0" borderId="15" xfId="42" applyNumberFormat="1" applyFont="1" applyFill="1" applyBorder="1" applyAlignment="1">
      <alignment horizontal="center" vertical="center" wrapText="1"/>
    </xf>
    <xf numFmtId="164" fontId="13" fillId="0" borderId="0" xfId="42" applyNumberFormat="1" applyFont="1" applyFill="1" applyAlignment="1">
      <alignment horizontal="center" vertical="center" wrapText="1"/>
    </xf>
    <xf numFmtId="164" fontId="8" fillId="0" borderId="17" xfId="42" applyNumberFormat="1" applyFill="1" applyBorder="1" applyAlignment="1">
      <alignment horizontal="right" vertical="top" readingOrder="1"/>
    </xf>
    <xf numFmtId="164" fontId="15" fillId="0" borderId="18" xfId="42" applyNumberFormat="1" applyFont="1" applyFill="1" applyBorder="1" applyAlignment="1" applyProtection="1">
      <alignment horizontal="left" vertical="center" wrapText="1" indent="1"/>
      <protection locked="0"/>
    </xf>
    <xf numFmtId="164" fontId="17" fillId="0" borderId="19" xfId="43" applyNumberFormat="1" applyFont="1" applyFill="1" applyBorder="1" applyAlignment="1" applyProtection="1">
      <alignment horizontal="right" vertical="center" wrapText="1"/>
      <protection locked="0"/>
    </xf>
    <xf numFmtId="164" fontId="15" fillId="0" borderId="20" xfId="42" applyNumberFormat="1" applyFont="1" applyFill="1" applyBorder="1" applyAlignment="1" applyProtection="1">
      <alignment horizontal="left" vertical="center" wrapText="1" indent="1"/>
      <protection locked="0"/>
    </xf>
    <xf numFmtId="164" fontId="15" fillId="0" borderId="19" xfId="43" applyNumberFormat="1" applyFont="1" applyFill="1" applyBorder="1" applyAlignment="1" applyProtection="1">
      <alignment vertical="center" wrapText="1"/>
      <protection locked="0"/>
    </xf>
    <xf numFmtId="164" fontId="15" fillId="0" borderId="21" xfId="42" applyNumberFormat="1" applyFont="1" applyFill="1" applyBorder="1" applyAlignment="1" applyProtection="1">
      <alignment horizontal="left" vertical="center" wrapText="1" indent="1"/>
      <protection locked="0"/>
    </xf>
    <xf numFmtId="164" fontId="15" fillId="0" borderId="22" xfId="42" applyNumberFormat="1" applyFont="1" applyFill="1" applyBorder="1" applyAlignment="1" applyProtection="1">
      <alignment vertical="center" wrapText="1"/>
      <protection locked="0"/>
    </xf>
    <xf numFmtId="164" fontId="15" fillId="0" borderId="23" xfId="43" applyNumberFormat="1" applyFont="1" applyFill="1" applyBorder="1" applyAlignment="1" applyProtection="1">
      <alignment vertical="center" wrapText="1"/>
      <protection locked="0"/>
    </xf>
    <xf numFmtId="164" fontId="15" fillId="0" borderId="23" xfId="42" applyNumberFormat="1" applyFont="1" applyFill="1" applyBorder="1" applyAlignment="1" applyProtection="1">
      <alignment vertical="center" wrapText="1"/>
      <protection locked="0"/>
    </xf>
    <xf numFmtId="164" fontId="15" fillId="0" borderId="24" xfId="43" applyNumberFormat="1" applyFont="1" applyFill="1" applyBorder="1" applyAlignment="1" applyProtection="1">
      <alignment vertical="center" wrapText="1"/>
      <protection locked="0"/>
    </xf>
    <xf numFmtId="164" fontId="15" fillId="0" borderId="0" xfId="42" applyNumberFormat="1" applyFont="1" applyFill="1" applyBorder="1" applyAlignment="1" applyProtection="1">
      <alignment horizontal="left" vertical="center" wrapText="1" indent="1"/>
      <protection locked="0"/>
    </xf>
    <xf numFmtId="164" fontId="8" fillId="0" borderId="0" xfId="42" applyNumberFormat="1" applyFill="1" applyBorder="1" applyAlignment="1" applyProtection="1">
      <alignment horizontal="center" vertical="center" wrapText="1"/>
      <protection locked="0"/>
    </xf>
    <xf numFmtId="164" fontId="15" fillId="0" borderId="25" xfId="42" applyNumberFormat="1" applyFont="1" applyFill="1" applyBorder="1" applyAlignment="1" applyProtection="1">
      <alignment horizontal="left" vertical="center" wrapText="1" indent="1"/>
      <protection locked="0"/>
    </xf>
    <xf numFmtId="164" fontId="15" fillId="0" borderId="26" xfId="42" applyNumberFormat="1" applyFont="1" applyFill="1" applyBorder="1" applyAlignment="1" applyProtection="1">
      <alignment vertical="center" wrapText="1"/>
      <protection locked="0"/>
    </xf>
    <xf numFmtId="164" fontId="15" fillId="0" borderId="24" xfId="42" applyNumberFormat="1" applyFont="1" applyFill="1" applyBorder="1" applyAlignment="1" applyProtection="1">
      <alignment vertical="center" wrapText="1"/>
      <protection locked="0"/>
    </xf>
    <xf numFmtId="164" fontId="14" fillId="0" borderId="12" xfId="42" applyNumberFormat="1" applyFont="1" applyFill="1" applyBorder="1" applyAlignment="1" applyProtection="1">
      <alignment horizontal="left" vertical="center" wrapText="1" indent="1"/>
      <protection locked="0"/>
    </xf>
    <xf numFmtId="164" fontId="14" fillId="0" borderId="14" xfId="42" applyNumberFormat="1" applyFont="1" applyFill="1" applyBorder="1" applyAlignment="1" applyProtection="1">
      <alignment vertical="center" wrapText="1"/>
    </xf>
    <xf numFmtId="164" fontId="14" fillId="0" borderId="15" xfId="42" applyNumberFormat="1" applyFont="1" applyFill="1" applyBorder="1" applyAlignment="1" applyProtection="1">
      <alignment horizontal="left" vertical="center" wrapText="1" indent="1"/>
    </xf>
    <xf numFmtId="164" fontId="17" fillId="0" borderId="17" xfId="42" applyNumberFormat="1" applyFont="1" applyFill="1" applyBorder="1" applyAlignment="1" applyProtection="1">
      <alignment horizontal="left" vertical="center" wrapText="1" indent="1"/>
      <protection locked="0"/>
    </xf>
    <xf numFmtId="164" fontId="17" fillId="0" borderId="28" xfId="42" applyNumberFormat="1" applyFont="1" applyFill="1" applyBorder="1" applyAlignment="1" applyProtection="1">
      <alignment horizontal="right" vertical="center" wrapText="1"/>
      <protection locked="0"/>
    </xf>
    <xf numFmtId="164" fontId="14" fillId="0" borderId="23" xfId="42" applyNumberFormat="1" applyFont="1" applyFill="1" applyBorder="1" applyAlignment="1" applyProtection="1">
      <alignment horizontal="right" vertical="center" wrapText="1"/>
      <protection locked="0"/>
    </xf>
    <xf numFmtId="164" fontId="17" fillId="0" borderId="23" xfId="42" applyNumberFormat="1" applyFont="1" applyFill="1" applyBorder="1" applyAlignment="1" applyProtection="1">
      <alignment horizontal="right" vertical="center" wrapText="1"/>
      <protection locked="0"/>
    </xf>
    <xf numFmtId="164" fontId="17" fillId="0" borderId="21" xfId="42" applyNumberFormat="1" applyFont="1" applyFill="1" applyBorder="1" applyAlignment="1" applyProtection="1">
      <alignment horizontal="left" vertical="center" wrapText="1" indent="1"/>
      <protection locked="0"/>
    </xf>
    <xf numFmtId="164" fontId="17" fillId="0" borderId="29" xfId="42" applyNumberFormat="1" applyFont="1" applyFill="1" applyBorder="1" applyAlignment="1" applyProtection="1">
      <alignment horizontal="left" vertical="center" wrapText="1" indent="1"/>
      <protection locked="0"/>
    </xf>
    <xf numFmtId="164" fontId="17" fillId="0" borderId="27" xfId="42" applyNumberFormat="1" applyFont="1" applyFill="1" applyBorder="1" applyAlignment="1" applyProtection="1">
      <alignment horizontal="left" vertical="center" wrapText="1" indent="1"/>
      <protection locked="0"/>
    </xf>
    <xf numFmtId="164" fontId="15" fillId="0" borderId="30" xfId="42" applyNumberFormat="1" applyFont="1" applyFill="1" applyBorder="1" applyAlignment="1" applyProtection="1">
      <alignment horizontal="left" vertical="center" wrapText="1" indent="1"/>
      <protection locked="0"/>
    </xf>
    <xf numFmtId="164" fontId="15" fillId="0" borderId="17" xfId="42" applyNumberFormat="1" applyFont="1" applyFill="1" applyBorder="1" applyAlignment="1" applyProtection="1">
      <alignment horizontal="left" vertical="center" wrapText="1" indent="1"/>
      <protection locked="0"/>
    </xf>
    <xf numFmtId="164" fontId="17" fillId="0" borderId="22" xfId="42" applyNumberFormat="1" applyFont="1" applyFill="1" applyBorder="1" applyAlignment="1" applyProtection="1">
      <alignment horizontal="right" vertical="center" wrapText="1"/>
      <protection locked="0"/>
    </xf>
    <xf numFmtId="164" fontId="15" fillId="0" borderId="31" xfId="42" applyNumberFormat="1" applyFont="1" applyFill="1" applyBorder="1" applyAlignment="1" applyProtection="1">
      <alignment horizontal="left" vertical="center" wrapText="1" indent="1"/>
      <protection locked="0"/>
    </xf>
    <xf numFmtId="164" fontId="17" fillId="0" borderId="24" xfId="42" applyNumberFormat="1" applyFont="1" applyFill="1" applyBorder="1" applyAlignment="1" applyProtection="1">
      <alignment horizontal="right" vertical="center" wrapText="1"/>
      <protection locked="0"/>
    </xf>
    <xf numFmtId="164" fontId="15" fillId="0" borderId="32" xfId="42" applyNumberFormat="1" applyFont="1" applyFill="1" applyBorder="1" applyAlignment="1" applyProtection="1">
      <alignment horizontal="left" vertical="center" wrapText="1" indent="1"/>
      <protection locked="0"/>
    </xf>
    <xf numFmtId="164" fontId="14" fillId="0" borderId="15" xfId="42" applyNumberFormat="1" applyFont="1" applyFill="1" applyBorder="1" applyAlignment="1" applyProtection="1">
      <alignment horizontal="left" vertical="center" wrapText="1" indent="1"/>
      <protection locked="0"/>
    </xf>
    <xf numFmtId="164" fontId="19" fillId="0" borderId="12" xfId="42" applyNumberFormat="1" applyFont="1" applyFill="1" applyBorder="1" applyAlignment="1">
      <alignment horizontal="left" vertical="center" wrapText="1" indent="1"/>
    </xf>
    <xf numFmtId="164" fontId="19" fillId="0" borderId="15" xfId="42" applyNumberFormat="1" applyFont="1" applyFill="1" applyBorder="1" applyAlignment="1">
      <alignment horizontal="left" vertical="center" wrapText="1" indent="1"/>
    </xf>
    <xf numFmtId="164" fontId="14" fillId="0" borderId="12" xfId="42" applyNumberFormat="1" applyFont="1" applyFill="1" applyBorder="1" applyAlignment="1">
      <alignment horizontal="left" vertical="center" wrapText="1" indent="1"/>
    </xf>
    <xf numFmtId="164" fontId="14" fillId="0" borderId="14" xfId="42" applyNumberFormat="1" applyFont="1" applyFill="1" applyBorder="1" applyAlignment="1" applyProtection="1">
      <alignment horizontal="right" vertical="center" wrapText="1"/>
    </xf>
    <xf numFmtId="164" fontId="14" fillId="0" borderId="15" xfId="42" applyNumberFormat="1" applyFont="1" applyFill="1" applyBorder="1" applyAlignment="1">
      <alignment horizontal="left" vertical="center" wrapText="1" indent="1"/>
    </xf>
    <xf numFmtId="0" fontId="13" fillId="0" borderId="0" xfId="42" applyFont="1" applyFill="1" applyBorder="1" applyAlignment="1" applyProtection="1">
      <alignment horizontal="left" vertical="center"/>
    </xf>
    <xf numFmtId="0" fontId="13" fillId="0" borderId="0" xfId="42" applyFont="1" applyFill="1" applyBorder="1" applyAlignment="1" applyProtection="1">
      <alignment vertical="center" wrapText="1"/>
    </xf>
    <xf numFmtId="3" fontId="13" fillId="0" borderId="0" xfId="42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0" xfId="42" applyNumberFormat="1" applyFill="1" applyBorder="1" applyAlignment="1">
      <alignment vertical="center" wrapText="1"/>
    </xf>
    <xf numFmtId="164" fontId="20" fillId="0" borderId="0" xfId="42" applyNumberFormat="1" applyFont="1" applyFill="1" applyAlignment="1">
      <alignment vertical="center" wrapText="1"/>
    </xf>
    <xf numFmtId="164" fontId="8" fillId="0" borderId="0" xfId="42" applyNumberFormat="1" applyFill="1" applyAlignment="1">
      <alignment horizontal="centerContinuous" vertical="center"/>
    </xf>
    <xf numFmtId="164" fontId="11" fillId="0" borderId="0" xfId="42" applyNumberFormat="1" applyFont="1" applyFill="1" applyAlignment="1">
      <alignment horizontal="right" vertical="center"/>
    </xf>
    <xf numFmtId="164" fontId="12" fillId="0" borderId="15" xfId="42" applyNumberFormat="1" applyFont="1" applyFill="1" applyBorder="1" applyAlignment="1">
      <alignment horizontal="centerContinuous" vertical="center" wrapText="1"/>
    </xf>
    <xf numFmtId="164" fontId="12" fillId="0" borderId="33" xfId="42" applyNumberFormat="1" applyFont="1" applyFill="1" applyBorder="1" applyAlignment="1">
      <alignment horizontal="center" vertical="center" wrapText="1"/>
    </xf>
    <xf numFmtId="164" fontId="12" fillId="0" borderId="34" xfId="42" applyNumberFormat="1" applyFont="1" applyFill="1" applyBorder="1" applyAlignment="1">
      <alignment horizontal="center" vertical="center" wrapText="1"/>
    </xf>
    <xf numFmtId="164" fontId="12" fillId="0" borderId="35" xfId="42" applyNumberFormat="1" applyFont="1" applyFill="1" applyBorder="1" applyAlignment="1">
      <alignment horizontal="center" vertical="center" wrapText="1"/>
    </xf>
    <xf numFmtId="164" fontId="12" fillId="0" borderId="0" xfId="42" applyNumberFormat="1" applyFont="1" applyFill="1" applyBorder="1" applyAlignment="1">
      <alignment horizontal="center" vertical="center" wrapText="1"/>
    </xf>
    <xf numFmtId="164" fontId="8" fillId="0" borderId="36" xfId="42" applyNumberFormat="1" applyFill="1" applyBorder="1" applyAlignment="1">
      <alignment horizontal="left" vertical="center" wrapText="1" indent="1"/>
    </xf>
    <xf numFmtId="164" fontId="15" fillId="0" borderId="0" xfId="42" applyNumberFormat="1" applyFont="1" applyFill="1" applyBorder="1" applyAlignment="1" applyProtection="1">
      <alignment vertical="center" wrapText="1"/>
      <protection locked="0"/>
    </xf>
    <xf numFmtId="164" fontId="8" fillId="0" borderId="37" xfId="42" applyNumberFormat="1" applyFill="1" applyBorder="1" applyAlignment="1">
      <alignment horizontal="left" vertical="center" wrapText="1" indent="1"/>
    </xf>
    <xf numFmtId="164" fontId="15" fillId="0" borderId="38" xfId="42" applyNumberFormat="1" applyFont="1" applyFill="1" applyBorder="1" applyAlignment="1" applyProtection="1">
      <alignment vertical="center" wrapText="1"/>
      <protection locked="0"/>
    </xf>
    <xf numFmtId="164" fontId="15" fillId="0" borderId="10" xfId="42" applyNumberFormat="1" applyFont="1" applyFill="1" applyBorder="1" applyAlignment="1" applyProtection="1">
      <alignment vertical="center" wrapText="1"/>
      <protection locked="0"/>
    </xf>
    <xf numFmtId="164" fontId="18" fillId="0" borderId="16" xfId="42" applyNumberFormat="1" applyFont="1" applyFill="1" applyBorder="1" applyAlignment="1">
      <alignment horizontal="left" vertical="center" wrapText="1" indent="1"/>
    </xf>
    <xf numFmtId="164" fontId="14" fillId="0" borderId="33" xfId="42" applyNumberFormat="1" applyFont="1" applyFill="1" applyBorder="1" applyAlignment="1" applyProtection="1">
      <alignment vertical="center" wrapText="1"/>
    </xf>
    <xf numFmtId="164" fontId="14" fillId="0" borderId="0" xfId="42" applyNumberFormat="1" applyFont="1" applyFill="1" applyBorder="1" applyAlignment="1" applyProtection="1">
      <alignment vertical="center" wrapText="1"/>
    </xf>
    <xf numFmtId="164" fontId="14" fillId="0" borderId="29" xfId="42" applyNumberFormat="1" applyFont="1" applyFill="1" applyBorder="1" applyAlignment="1" applyProtection="1">
      <alignment horizontal="left" vertical="center" wrapText="1" indent="1"/>
      <protection locked="0"/>
    </xf>
    <xf numFmtId="164" fontId="14" fillId="0" borderId="11" xfId="42" applyNumberFormat="1" applyFont="1" applyFill="1" applyBorder="1" applyAlignment="1" applyProtection="1">
      <alignment horizontal="right" vertical="center" wrapText="1"/>
      <protection locked="0"/>
    </xf>
    <xf numFmtId="164" fontId="17" fillId="0" borderId="0" xfId="42" applyNumberFormat="1" applyFont="1" applyFill="1" applyBorder="1" applyAlignment="1" applyProtection="1">
      <alignment horizontal="right" vertical="center" wrapText="1"/>
      <protection locked="0"/>
    </xf>
    <xf numFmtId="164" fontId="17" fillId="0" borderId="10" xfId="42" applyNumberFormat="1" applyFont="1" applyFill="1" applyBorder="1" applyAlignment="1" applyProtection="1">
      <alignment horizontal="right" vertical="center" wrapText="1"/>
      <protection locked="0"/>
    </xf>
    <xf numFmtId="164" fontId="15" fillId="0" borderId="0" xfId="42" applyNumberFormat="1" applyFont="1" applyFill="1" applyBorder="1" applyAlignment="1" applyProtection="1">
      <alignment vertical="center" wrapText="1"/>
    </xf>
    <xf numFmtId="164" fontId="14" fillId="0" borderId="33" xfId="42" applyNumberFormat="1" applyFont="1" applyFill="1" applyBorder="1" applyAlignment="1">
      <alignment vertical="center" wrapText="1"/>
    </xf>
    <xf numFmtId="164" fontId="14" fillId="0" borderId="14" xfId="42" applyNumberFormat="1" applyFont="1" applyFill="1" applyBorder="1" applyAlignment="1">
      <alignment vertical="center" wrapText="1"/>
    </xf>
    <xf numFmtId="164" fontId="14" fillId="0" borderId="0" xfId="42" applyNumberFormat="1" applyFont="1" applyFill="1" applyBorder="1" applyAlignment="1">
      <alignment vertical="center" wrapText="1"/>
    </xf>
    <xf numFmtId="164" fontId="14" fillId="0" borderId="34" xfId="42" applyNumberFormat="1" applyFont="1" applyFill="1" applyBorder="1" applyAlignment="1">
      <alignment horizontal="left" vertical="center" wrapText="1" indent="1"/>
    </xf>
    <xf numFmtId="164" fontId="14" fillId="0" borderId="40" xfId="42" applyNumberFormat="1" applyFont="1" applyFill="1" applyBorder="1" applyAlignment="1">
      <alignment horizontal="left" vertical="center" wrapText="1" indent="1"/>
    </xf>
    <xf numFmtId="164" fontId="14" fillId="0" borderId="0" xfId="42" applyNumberFormat="1" applyFont="1" applyFill="1" applyBorder="1" applyAlignment="1" applyProtection="1">
      <alignment horizontal="right" vertical="center" wrapText="1"/>
    </xf>
    <xf numFmtId="164" fontId="8" fillId="0" borderId="41" xfId="42" applyNumberFormat="1" applyFill="1" applyBorder="1" applyAlignment="1">
      <alignment horizontal="left" vertical="center" wrapText="1" indent="1"/>
    </xf>
    <xf numFmtId="164" fontId="8" fillId="0" borderId="16" xfId="42" applyNumberFormat="1" applyFill="1" applyBorder="1" applyAlignment="1">
      <alignment horizontal="left" vertical="center" wrapText="1" indent="1"/>
    </xf>
    <xf numFmtId="164" fontId="8" fillId="0" borderId="30" xfId="42" applyNumberFormat="1" applyFill="1" applyBorder="1" applyAlignment="1">
      <alignment horizontal="right" vertical="top" readingOrder="1"/>
    </xf>
    <xf numFmtId="164" fontId="8" fillId="0" borderId="42" xfId="42" applyNumberFormat="1" applyFill="1" applyBorder="1" applyAlignment="1">
      <alignment horizontal="right" vertical="top" readingOrder="1"/>
    </xf>
    <xf numFmtId="164" fontId="8" fillId="0" borderId="15" xfId="42" applyNumberFormat="1" applyFill="1" applyBorder="1" applyAlignment="1">
      <alignment horizontal="right" vertical="top" readingOrder="1"/>
    </xf>
    <xf numFmtId="164" fontId="8" fillId="0" borderId="34" xfId="42" applyNumberFormat="1" applyFont="1" applyFill="1" applyBorder="1" applyAlignment="1">
      <alignment vertical="top"/>
    </xf>
    <xf numFmtId="164" fontId="9" fillId="0" borderId="15" xfId="42" applyNumberFormat="1" applyFont="1" applyFill="1" applyBorder="1" applyAlignment="1">
      <alignment textRotation="180"/>
    </xf>
    <xf numFmtId="164" fontId="8" fillId="0" borderId="36" xfId="42" applyNumberFormat="1" applyFont="1" applyFill="1" applyBorder="1" applyAlignment="1">
      <alignment horizontal="left" vertical="center" wrapText="1" indent="1"/>
    </xf>
    <xf numFmtId="164" fontId="8" fillId="0" borderId="34" xfId="42" applyNumberFormat="1" applyFill="1" applyBorder="1" applyAlignment="1">
      <alignment horizontal="right" vertical="top" readingOrder="1"/>
    </xf>
    <xf numFmtId="164" fontId="8" fillId="0" borderId="15" xfId="42" applyNumberFormat="1" applyFont="1" applyFill="1" applyBorder="1" applyAlignment="1">
      <alignment vertical="top" textRotation="180" wrapText="1"/>
    </xf>
    <xf numFmtId="164" fontId="8" fillId="0" borderId="0" xfId="42" applyNumberFormat="1" applyFill="1" applyAlignment="1">
      <alignment horizontal="center" vertical="center" wrapText="1"/>
    </xf>
    <xf numFmtId="164" fontId="15" fillId="0" borderId="20" xfId="42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39" xfId="42" applyNumberFormat="1" applyFont="1" applyFill="1" applyBorder="1" applyAlignment="1">
      <alignment horizontal="right" vertical="center" wrapText="1" indent="1"/>
    </xf>
    <xf numFmtId="164" fontId="8" fillId="0" borderId="0" xfId="42" applyNumberFormat="1" applyFill="1" applyAlignment="1">
      <alignment horizontal="right" vertical="center" wrapText="1"/>
    </xf>
    <xf numFmtId="164" fontId="17" fillId="0" borderId="10" xfId="42" applyNumberFormat="1" applyFont="1" applyFill="1" applyBorder="1" applyAlignment="1">
      <alignment vertical="center" wrapText="1"/>
    </xf>
    <xf numFmtId="164" fontId="10" fillId="0" borderId="0" xfId="42" applyNumberFormat="1" applyFont="1" applyFill="1" applyAlignment="1">
      <alignment horizontal="center" wrapText="1"/>
    </xf>
    <xf numFmtId="164" fontId="11" fillId="0" borderId="0" xfId="42" applyNumberFormat="1" applyFont="1" applyFill="1" applyBorder="1" applyAlignment="1">
      <alignment horizontal="right" vertical="center"/>
    </xf>
    <xf numFmtId="164" fontId="18" fillId="0" borderId="0" xfId="42" applyNumberFormat="1" applyFont="1" applyFill="1" applyAlignment="1">
      <alignment horizontal="center" vertical="center" wrapText="1"/>
    </xf>
    <xf numFmtId="3" fontId="6" fillId="0" borderId="10" xfId="0" applyNumberFormat="1" applyFont="1" applyBorder="1" applyAlignment="1">
      <alignment horizontal="right" vertical="top" wrapText="1"/>
    </xf>
    <xf numFmtId="0" fontId="6" fillId="0" borderId="10" xfId="0" applyFont="1" applyBorder="1" applyAlignment="1">
      <alignment horizontal="left" vertical="top" wrapText="1"/>
    </xf>
    <xf numFmtId="0" fontId="5" fillId="0" borderId="10" xfId="0" applyFont="1" applyBorder="1" applyAlignment="1">
      <alignment horizontal="center" vertical="top" wrapText="1"/>
    </xf>
    <xf numFmtId="3" fontId="5" fillId="0" borderId="10" xfId="0" applyNumberFormat="1" applyFont="1" applyBorder="1" applyAlignment="1">
      <alignment horizontal="right" vertical="top" wrapText="1"/>
    </xf>
    <xf numFmtId="0" fontId="5" fillId="0" borderId="10" xfId="0" applyFont="1" applyBorder="1" applyAlignment="1">
      <alignment horizontal="left" vertical="top" wrapText="1"/>
    </xf>
    <xf numFmtId="0" fontId="0" fillId="0" borderId="0" xfId="0" applyFont="1"/>
    <xf numFmtId="0" fontId="41" fillId="0" borderId="10" xfId="0" applyFont="1" applyFill="1" applyBorder="1" applyAlignment="1">
      <alignment horizontal="center" vertical="top" wrapText="1"/>
    </xf>
    <xf numFmtId="0" fontId="0" fillId="0" borderId="0" xfId="0" applyFill="1"/>
    <xf numFmtId="0" fontId="41" fillId="0" borderId="0" xfId="0" applyFont="1" applyFill="1" applyBorder="1" applyAlignment="1">
      <alignment horizontal="center" vertical="top" wrapText="1"/>
    </xf>
    <xf numFmtId="0" fontId="40" fillId="0" borderId="0" xfId="0" applyFont="1"/>
    <xf numFmtId="0" fontId="6" fillId="0" borderId="10" xfId="0" applyFont="1" applyBorder="1" applyAlignment="1">
      <alignment horizontal="center" vertical="top" wrapText="1"/>
    </xf>
    <xf numFmtId="0" fontId="0" fillId="0" borderId="0" xfId="0" applyBorder="1"/>
    <xf numFmtId="164" fontId="12" fillId="0" borderId="43" xfId="42" applyNumberFormat="1" applyFont="1" applyFill="1" applyBorder="1" applyAlignment="1">
      <alignment horizontal="centerContinuous" vertical="center" wrapText="1"/>
    </xf>
    <xf numFmtId="164" fontId="14" fillId="0" borderId="43" xfId="42" applyNumberFormat="1" applyFont="1" applyFill="1" applyBorder="1" applyAlignment="1" applyProtection="1">
      <alignment vertical="center" wrapText="1"/>
    </xf>
    <xf numFmtId="164" fontId="14" fillId="0" borderId="51" xfId="42" applyNumberFormat="1" applyFont="1" applyFill="1" applyBorder="1" applyAlignment="1" applyProtection="1">
      <alignment horizontal="right" vertical="center" wrapText="1"/>
      <protection locked="0"/>
    </xf>
    <xf numFmtId="164" fontId="17" fillId="0" borderId="51" xfId="42" applyNumberFormat="1" applyFont="1" applyFill="1" applyBorder="1" applyAlignment="1" applyProtection="1">
      <alignment horizontal="right" vertical="center" wrapText="1"/>
      <protection locked="0"/>
    </xf>
    <xf numFmtId="164" fontId="17" fillId="0" borderId="49" xfId="42" applyNumberFormat="1" applyFont="1" applyFill="1" applyBorder="1" applyAlignment="1" applyProtection="1">
      <alignment horizontal="right" vertical="center" wrapText="1"/>
      <protection locked="0"/>
    </xf>
    <xf numFmtId="164" fontId="17" fillId="0" borderId="50" xfId="42" applyNumberFormat="1" applyFont="1" applyFill="1" applyBorder="1" applyAlignment="1" applyProtection="1">
      <alignment horizontal="right" vertical="center" wrapText="1"/>
      <protection locked="0"/>
    </xf>
    <xf numFmtId="164" fontId="14" fillId="0" borderId="43" xfId="42" applyNumberFormat="1" applyFont="1" applyFill="1" applyBorder="1" applyAlignment="1" applyProtection="1">
      <alignment horizontal="right" vertical="center" wrapText="1"/>
    </xf>
    <xf numFmtId="164" fontId="15" fillId="0" borderId="0" xfId="43" applyNumberFormat="1" applyFont="1" applyFill="1" applyBorder="1" applyAlignment="1" applyProtection="1">
      <alignment vertical="center" wrapText="1"/>
      <protection locked="0"/>
    </xf>
    <xf numFmtId="164" fontId="14" fillId="0" borderId="43" xfId="42" applyNumberFormat="1" applyFont="1" applyFill="1" applyBorder="1" applyAlignment="1">
      <alignment horizontal="left" vertical="center" wrapText="1" indent="1"/>
    </xf>
    <xf numFmtId="164" fontId="17" fillId="0" borderId="46" xfId="43" applyNumberFormat="1" applyFont="1" applyFill="1" applyBorder="1" applyAlignment="1" applyProtection="1">
      <alignment horizontal="right" vertical="center" wrapText="1"/>
      <protection locked="0"/>
    </xf>
    <xf numFmtId="164" fontId="15" fillId="0" borderId="36" xfId="42" applyNumberFormat="1" applyFont="1" applyFill="1" applyBorder="1" applyAlignment="1" applyProtection="1">
      <alignment vertical="center" wrapText="1"/>
      <protection locked="0"/>
    </xf>
    <xf numFmtId="164" fontId="15" fillId="0" borderId="37" xfId="42" applyNumberFormat="1" applyFont="1" applyFill="1" applyBorder="1" applyAlignment="1" applyProtection="1">
      <alignment vertical="center" wrapText="1"/>
      <protection locked="0"/>
    </xf>
    <xf numFmtId="164" fontId="15" fillId="0" borderId="41" xfId="42" applyNumberFormat="1" applyFont="1" applyFill="1" applyBorder="1" applyAlignment="1" applyProtection="1">
      <alignment vertical="center" wrapText="1"/>
      <protection locked="0"/>
    </xf>
    <xf numFmtId="164" fontId="15" fillId="0" borderId="21" xfId="42" applyNumberFormat="1" applyFont="1" applyFill="1" applyBorder="1" applyAlignment="1" applyProtection="1">
      <alignment vertical="center" wrapText="1"/>
      <protection locked="0"/>
    </xf>
    <xf numFmtId="0" fontId="41" fillId="0" borderId="0" xfId="0" applyFont="1" applyFill="1" applyBorder="1" applyAlignment="1">
      <alignment horizontal="center" vertical="top" wrapText="1"/>
    </xf>
    <xf numFmtId="0" fontId="0" fillId="0" borderId="0" xfId="0" applyFill="1"/>
    <xf numFmtId="0" fontId="40" fillId="0" borderId="49" xfId="0" applyFont="1" applyFill="1" applyBorder="1" applyAlignment="1">
      <alignment horizontal="right"/>
    </xf>
    <xf numFmtId="0" fontId="0" fillId="0" borderId="49" xfId="0" applyFill="1" applyBorder="1" applyAlignment="1">
      <alignment horizontal="right"/>
    </xf>
    <xf numFmtId="164" fontId="10" fillId="0" borderId="0" xfId="42" applyNumberFormat="1" applyFont="1" applyFill="1" applyAlignment="1">
      <alignment horizontal="center" wrapText="1"/>
    </xf>
    <xf numFmtId="164" fontId="11" fillId="0" borderId="0" xfId="42" applyNumberFormat="1" applyFont="1" applyFill="1" applyBorder="1" applyAlignment="1">
      <alignment horizontal="right" vertical="center"/>
    </xf>
    <xf numFmtId="164" fontId="12" fillId="0" borderId="45" xfId="42" applyNumberFormat="1" applyFont="1" applyFill="1" applyBorder="1" applyAlignment="1">
      <alignment horizontal="center" vertical="center" wrapText="1"/>
    </xf>
    <xf numFmtId="164" fontId="12" fillId="0" borderId="43" xfId="42" applyNumberFormat="1" applyFont="1" applyFill="1" applyBorder="1" applyAlignment="1">
      <alignment horizontal="center" vertical="center" wrapText="1"/>
    </xf>
    <xf numFmtId="164" fontId="12" fillId="0" borderId="13" xfId="42" applyNumberFormat="1" applyFont="1" applyFill="1" applyBorder="1" applyAlignment="1">
      <alignment horizontal="center" vertical="center" wrapText="1"/>
    </xf>
    <xf numFmtId="164" fontId="18" fillId="0" borderId="0" xfId="42" applyNumberFormat="1" applyFont="1" applyFill="1" applyAlignment="1">
      <alignment horizontal="right" vertical="center" wrapText="1"/>
    </xf>
    <xf numFmtId="164" fontId="19" fillId="0" borderId="46" xfId="42" applyNumberFormat="1" applyFont="1" applyFill="1" applyBorder="1" applyAlignment="1">
      <alignment horizontal="center" vertical="center" wrapText="1"/>
    </xf>
    <xf numFmtId="164" fontId="19" fillId="0" borderId="41" xfId="42" applyNumberFormat="1" applyFont="1" applyFill="1" applyBorder="1" applyAlignment="1">
      <alignment horizontal="center" vertical="center" wrapText="1"/>
    </xf>
    <xf numFmtId="164" fontId="12" fillId="0" borderId="47" xfId="42" applyNumberFormat="1" applyFont="1" applyFill="1" applyBorder="1" applyAlignment="1">
      <alignment horizontal="center" vertical="center" wrapText="1"/>
    </xf>
    <xf numFmtId="164" fontId="12" fillId="0" borderId="44" xfId="42" applyNumberFormat="1" applyFont="1" applyFill="1" applyBorder="1" applyAlignment="1">
      <alignment horizontal="center" vertical="center" wrapText="1"/>
    </xf>
    <xf numFmtId="164" fontId="12" fillId="0" borderId="48" xfId="42" applyNumberFormat="1" applyFont="1" applyFill="1" applyBorder="1" applyAlignment="1">
      <alignment horizontal="center" vertical="center" wrapText="1"/>
    </xf>
    <xf numFmtId="164" fontId="12" fillId="0" borderId="0" xfId="42" applyNumberFormat="1" applyFont="1" applyFill="1" applyAlignment="1">
      <alignment horizontal="center" vertical="center" wrapText="1"/>
    </xf>
  </cellXfs>
  <cellStyles count="51">
    <cellStyle name="20% - 1. jelölőszín" xfId="1"/>
    <cellStyle name="20% - 2. jelölőszín" xfId="2"/>
    <cellStyle name="20% - 3. jelölőszín" xfId="3"/>
    <cellStyle name="20% - 4. jelölőszín" xfId="4"/>
    <cellStyle name="20% - 5. jelölőszín" xfId="5"/>
    <cellStyle name="20% - 6. jelölőszín" xfId="6"/>
    <cellStyle name="40% - 1. jelölőszín" xfId="7"/>
    <cellStyle name="40% - 2. jelölőszín" xfId="8"/>
    <cellStyle name="40% - 3. jelölőszín" xfId="9"/>
    <cellStyle name="40% - 4. jelölőszín" xfId="10"/>
    <cellStyle name="40% - 5. jelölőszín" xfId="11"/>
    <cellStyle name="40% - 6. jelölőszín" xfId="12"/>
    <cellStyle name="60% - 1. jelölőszín" xfId="13"/>
    <cellStyle name="60% - 2. jelölőszín" xfId="14"/>
    <cellStyle name="60% - 3. jelölőszín" xfId="15"/>
    <cellStyle name="60% - 4. jelölőszín" xfId="16"/>
    <cellStyle name="60% - 5. jelölőszín" xfId="17"/>
    <cellStyle name="60% - 6. jelölőszín" xfId="18"/>
    <cellStyle name="Bevitel" xfId="19"/>
    <cellStyle name="Cím" xfId="20"/>
    <cellStyle name="Címsor 1" xfId="21"/>
    <cellStyle name="Címsor 2" xfId="22"/>
    <cellStyle name="Címsor 3" xfId="23"/>
    <cellStyle name="Címsor 4" xfId="24"/>
    <cellStyle name="Ellenőrzőcella" xfId="25"/>
    <cellStyle name="Excel Built-in Normál 2" xfId="26"/>
    <cellStyle name="Figyelmeztetés" xfId="27"/>
    <cellStyle name="Hiperhivatkozás" xfId="28"/>
    <cellStyle name="Hivatkozott cella" xfId="29"/>
    <cellStyle name="Jegyzet" xfId="30"/>
    <cellStyle name="Jelölőszín (1)" xfId="31"/>
    <cellStyle name="Jelölőszín (2)" xfId="32"/>
    <cellStyle name="Jelölőszín (3)" xfId="33"/>
    <cellStyle name="Jelölőszín (4)" xfId="34"/>
    <cellStyle name="Jelölőszín (5)" xfId="35"/>
    <cellStyle name="Jelölőszín (6)" xfId="36"/>
    <cellStyle name="Jó" xfId="37"/>
    <cellStyle name="Kimenet" xfId="38"/>
    <cellStyle name="Magyarázó szöveg" xfId="39"/>
    <cellStyle name="Már látott hiperhivatkozás" xfId="40"/>
    <cellStyle name="Normál" xfId="0" builtinId="0"/>
    <cellStyle name="Normál 2" xfId="41"/>
    <cellStyle name="Normál 3" xfId="42"/>
    <cellStyle name="Normál 4" xfId="48"/>
    <cellStyle name="Normál 5" xfId="49"/>
    <cellStyle name="Normál 6" xfId="50"/>
    <cellStyle name="Normál_KVRENMUNKA" xfId="43"/>
    <cellStyle name="Összesen" xfId="44"/>
    <cellStyle name="Rossz" xfId="45"/>
    <cellStyle name="Semleges" xfId="46"/>
    <cellStyle name="Számítás" xfId="4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C0C0C0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5"/>
  <sheetViews>
    <sheetView tabSelected="1" view="pageLayout" workbookViewId="0">
      <selection activeCell="C2" sqref="C2:D2"/>
    </sheetView>
  </sheetViews>
  <sheetFormatPr defaultRowHeight="12.75" x14ac:dyDescent="0.2"/>
  <cols>
    <col min="1" max="1" width="4.7109375" customWidth="1"/>
    <col min="2" max="2" width="77.5703125" customWidth="1"/>
    <col min="3" max="3" width="13.85546875" customWidth="1"/>
    <col min="4" max="4" width="13.7109375" customWidth="1"/>
  </cols>
  <sheetData>
    <row r="1" spans="1:4" ht="32.25" customHeight="1" x14ac:dyDescent="0.2">
      <c r="A1" s="124" t="s">
        <v>189</v>
      </c>
      <c r="B1" s="125"/>
      <c r="C1" s="125"/>
      <c r="D1" s="125"/>
    </row>
    <row r="2" spans="1:4" ht="32.25" customHeight="1" x14ac:dyDescent="0.2">
      <c r="A2" s="106"/>
      <c r="B2" s="105"/>
      <c r="C2" s="126" t="s">
        <v>188</v>
      </c>
      <c r="D2" s="127"/>
    </row>
    <row r="3" spans="1:4" ht="45.75" customHeight="1" x14ac:dyDescent="0.2">
      <c r="A3" s="104"/>
      <c r="B3" s="104" t="s">
        <v>0</v>
      </c>
      <c r="C3" s="104" t="s">
        <v>187</v>
      </c>
      <c r="D3" s="104" t="s">
        <v>186</v>
      </c>
    </row>
    <row r="4" spans="1:4" x14ac:dyDescent="0.2">
      <c r="A4" s="100" t="s">
        <v>185</v>
      </c>
      <c r="B4" s="102" t="s">
        <v>184</v>
      </c>
      <c r="C4" s="101">
        <v>1975</v>
      </c>
      <c r="D4" s="101">
        <v>2369</v>
      </c>
    </row>
    <row r="5" spans="1:4" x14ac:dyDescent="0.2">
      <c r="A5" s="100" t="s">
        <v>183</v>
      </c>
      <c r="B5" s="99" t="s">
        <v>182</v>
      </c>
      <c r="C5" s="98">
        <v>1975</v>
      </c>
      <c r="D5" s="98">
        <v>2369</v>
      </c>
    </row>
    <row r="6" spans="1:4" x14ac:dyDescent="0.2">
      <c r="A6" s="100" t="s">
        <v>181</v>
      </c>
      <c r="B6" s="102" t="s">
        <v>180</v>
      </c>
      <c r="C6" s="101">
        <v>4289</v>
      </c>
      <c r="D6" s="101">
        <v>4289</v>
      </c>
    </row>
    <row r="7" spans="1:4" ht="25.5" x14ac:dyDescent="0.2">
      <c r="A7" s="100" t="s">
        <v>179</v>
      </c>
      <c r="B7" s="102" t="s">
        <v>178</v>
      </c>
      <c r="C7" s="101">
        <v>0</v>
      </c>
      <c r="D7" s="101">
        <v>290</v>
      </c>
    </row>
    <row r="8" spans="1:4" x14ac:dyDescent="0.2">
      <c r="A8" s="100" t="s">
        <v>177</v>
      </c>
      <c r="B8" s="102" t="s">
        <v>176</v>
      </c>
      <c r="C8" s="101">
        <v>374</v>
      </c>
      <c r="D8" s="101">
        <v>160</v>
      </c>
    </row>
    <row r="9" spans="1:4" s="103" customFormat="1" x14ac:dyDescent="0.2">
      <c r="A9" s="100" t="s">
        <v>175</v>
      </c>
      <c r="B9" s="102" t="s">
        <v>174</v>
      </c>
      <c r="C9" s="101">
        <v>4663</v>
      </c>
      <c r="D9" s="101">
        <v>4739</v>
      </c>
    </row>
    <row r="10" spans="1:4" x14ac:dyDescent="0.2">
      <c r="A10" s="100" t="s">
        <v>173</v>
      </c>
      <c r="B10" s="99" t="s">
        <v>172</v>
      </c>
      <c r="C10" s="98">
        <v>6638</v>
      </c>
      <c r="D10" s="98">
        <v>7108</v>
      </c>
    </row>
    <row r="11" spans="1:4" ht="25.5" x14ac:dyDescent="0.2">
      <c r="A11" s="100" t="s">
        <v>171</v>
      </c>
      <c r="B11" s="99" t="s">
        <v>170</v>
      </c>
      <c r="C11" s="98">
        <v>1297</v>
      </c>
      <c r="D11" s="98">
        <v>1312</v>
      </c>
    </row>
    <row r="12" spans="1:4" x14ac:dyDescent="0.2">
      <c r="A12" s="100" t="s">
        <v>169</v>
      </c>
      <c r="B12" s="102" t="s">
        <v>168</v>
      </c>
      <c r="C12" s="101">
        <v>1506</v>
      </c>
      <c r="D12" s="101">
        <v>1106</v>
      </c>
    </row>
    <row r="13" spans="1:4" x14ac:dyDescent="0.2">
      <c r="A13" s="100" t="s">
        <v>167</v>
      </c>
      <c r="B13" s="99" t="s">
        <v>166</v>
      </c>
      <c r="C13" s="98">
        <v>1506</v>
      </c>
      <c r="D13" s="98">
        <v>1106</v>
      </c>
    </row>
    <row r="14" spans="1:4" x14ac:dyDescent="0.2">
      <c r="A14" s="100" t="s">
        <v>165</v>
      </c>
      <c r="B14" s="102" t="s">
        <v>164</v>
      </c>
      <c r="C14" s="101">
        <v>320</v>
      </c>
      <c r="D14" s="101">
        <v>250</v>
      </c>
    </row>
    <row r="15" spans="1:4" x14ac:dyDescent="0.2">
      <c r="A15" s="100" t="s">
        <v>163</v>
      </c>
      <c r="B15" s="102" t="s">
        <v>162</v>
      </c>
      <c r="C15" s="101">
        <v>208</v>
      </c>
      <c r="D15" s="101">
        <v>208</v>
      </c>
    </row>
    <row r="16" spans="1:4" x14ac:dyDescent="0.2">
      <c r="A16" s="100" t="s">
        <v>161</v>
      </c>
      <c r="B16" s="99" t="s">
        <v>160</v>
      </c>
      <c r="C16" s="98">
        <v>528</v>
      </c>
      <c r="D16" s="98">
        <v>457</v>
      </c>
    </row>
    <row r="17" spans="1:4" x14ac:dyDescent="0.2">
      <c r="A17" s="100" t="s">
        <v>159</v>
      </c>
      <c r="B17" s="102" t="s">
        <v>158</v>
      </c>
      <c r="C17" s="101">
        <v>2193</v>
      </c>
      <c r="D17" s="101">
        <v>2193</v>
      </c>
    </row>
    <row r="18" spans="1:4" x14ac:dyDescent="0.2">
      <c r="A18" s="100" t="s">
        <v>157</v>
      </c>
      <c r="B18" s="102" t="s">
        <v>156</v>
      </c>
      <c r="C18" s="101">
        <v>53</v>
      </c>
      <c r="D18" s="101">
        <v>53</v>
      </c>
    </row>
    <row r="19" spans="1:4" x14ac:dyDescent="0.2">
      <c r="A19" s="100" t="s">
        <v>155</v>
      </c>
      <c r="B19" s="102" t="s">
        <v>154</v>
      </c>
      <c r="C19" s="101">
        <v>1055</v>
      </c>
      <c r="D19" s="101">
        <v>1055</v>
      </c>
    </row>
    <row r="20" spans="1:4" x14ac:dyDescent="0.2">
      <c r="A20" s="100" t="s">
        <v>153</v>
      </c>
      <c r="B20" s="102" t="s">
        <v>152</v>
      </c>
      <c r="C20" s="101">
        <v>1061</v>
      </c>
      <c r="D20" s="101">
        <v>2306</v>
      </c>
    </row>
    <row r="21" spans="1:4" x14ac:dyDescent="0.2">
      <c r="A21" s="100" t="s">
        <v>151</v>
      </c>
      <c r="B21" s="99" t="s">
        <v>150</v>
      </c>
      <c r="C21" s="98">
        <v>4363</v>
      </c>
      <c r="D21" s="98">
        <v>5608</v>
      </c>
    </row>
    <row r="22" spans="1:4" x14ac:dyDescent="0.2">
      <c r="A22" s="100" t="s">
        <v>149</v>
      </c>
      <c r="B22" s="102" t="s">
        <v>148</v>
      </c>
      <c r="C22" s="101">
        <v>1514</v>
      </c>
      <c r="D22" s="101">
        <v>1514</v>
      </c>
    </row>
    <row r="23" spans="1:4" x14ac:dyDescent="0.2">
      <c r="A23" s="100" t="s">
        <v>147</v>
      </c>
      <c r="B23" s="102" t="s">
        <v>146</v>
      </c>
      <c r="C23" s="101">
        <v>0</v>
      </c>
      <c r="D23" s="101">
        <v>211</v>
      </c>
    </row>
    <row r="24" spans="1:4" x14ac:dyDescent="0.2">
      <c r="A24" s="100" t="s">
        <v>145</v>
      </c>
      <c r="B24" s="99" t="s">
        <v>144</v>
      </c>
      <c r="C24" s="98">
        <v>1514</v>
      </c>
      <c r="D24" s="98">
        <v>1725</v>
      </c>
    </row>
    <row r="25" spans="1:4" x14ac:dyDescent="0.2">
      <c r="A25" s="100" t="s">
        <v>143</v>
      </c>
      <c r="B25" s="99" t="s">
        <v>142</v>
      </c>
      <c r="C25" s="98">
        <v>7911</v>
      </c>
      <c r="D25" s="98">
        <v>8896</v>
      </c>
    </row>
    <row r="26" spans="1:4" x14ac:dyDescent="0.2">
      <c r="A26" s="100" t="s">
        <v>141</v>
      </c>
      <c r="B26" s="102" t="s">
        <v>140</v>
      </c>
      <c r="C26" s="101">
        <v>1304</v>
      </c>
      <c r="D26" s="101">
        <v>1304</v>
      </c>
    </row>
    <row r="27" spans="1:4" x14ac:dyDescent="0.2">
      <c r="A27" s="100" t="s">
        <v>139</v>
      </c>
      <c r="B27" s="102" t="s">
        <v>138</v>
      </c>
      <c r="C27" s="101">
        <v>0</v>
      </c>
      <c r="D27" s="101">
        <v>0</v>
      </c>
    </row>
    <row r="28" spans="1:4" x14ac:dyDescent="0.2">
      <c r="A28" s="100" t="s">
        <v>137</v>
      </c>
      <c r="B28" s="99" t="s">
        <v>136</v>
      </c>
      <c r="C28" s="98">
        <v>1304</v>
      </c>
      <c r="D28" s="98">
        <v>1304</v>
      </c>
    </row>
    <row r="29" spans="1:4" x14ac:dyDescent="0.2">
      <c r="A29" s="100" t="s">
        <v>135</v>
      </c>
      <c r="B29" s="102" t="s">
        <v>134</v>
      </c>
      <c r="C29" s="101">
        <v>0</v>
      </c>
      <c r="D29" s="101">
        <v>3</v>
      </c>
    </row>
    <row r="30" spans="1:4" x14ac:dyDescent="0.2">
      <c r="A30" s="100" t="s">
        <v>133</v>
      </c>
      <c r="B30" s="102" t="s">
        <v>132</v>
      </c>
      <c r="C30" s="101">
        <v>0</v>
      </c>
      <c r="D30" s="101">
        <v>3</v>
      </c>
    </row>
    <row r="31" spans="1:4" x14ac:dyDescent="0.2">
      <c r="A31" s="100" t="s">
        <v>131</v>
      </c>
      <c r="B31" s="102" t="s">
        <v>130</v>
      </c>
      <c r="C31" s="101">
        <v>191</v>
      </c>
      <c r="D31" s="101">
        <v>460</v>
      </c>
    </row>
    <row r="32" spans="1:4" x14ac:dyDescent="0.2">
      <c r="A32" s="100" t="s">
        <v>129</v>
      </c>
      <c r="B32" s="102" t="s">
        <v>128</v>
      </c>
      <c r="C32" s="101">
        <v>430</v>
      </c>
      <c r="D32" s="101">
        <v>430</v>
      </c>
    </row>
    <row r="33" spans="1:5" x14ac:dyDescent="0.2">
      <c r="A33" s="100" t="s">
        <v>127</v>
      </c>
      <c r="B33" s="102" t="s">
        <v>126</v>
      </c>
      <c r="C33" s="101">
        <v>1449</v>
      </c>
      <c r="D33" s="101">
        <v>11061</v>
      </c>
    </row>
    <row r="34" spans="1:5" ht="25.5" x14ac:dyDescent="0.2">
      <c r="A34" s="100" t="s">
        <v>125</v>
      </c>
      <c r="B34" s="99" t="s">
        <v>124</v>
      </c>
      <c r="C34" s="98">
        <v>2070</v>
      </c>
      <c r="D34" s="98">
        <v>11954</v>
      </c>
    </row>
    <row r="35" spans="1:5" x14ac:dyDescent="0.2">
      <c r="A35" s="100">
        <v>32</v>
      </c>
      <c r="B35" s="102" t="s">
        <v>123</v>
      </c>
      <c r="C35" s="101">
        <v>100</v>
      </c>
      <c r="D35" s="101">
        <v>100</v>
      </c>
    </row>
    <row r="36" spans="1:5" x14ac:dyDescent="0.2">
      <c r="A36" s="100" t="s">
        <v>122</v>
      </c>
      <c r="B36" s="102" t="s">
        <v>121</v>
      </c>
      <c r="C36" s="101">
        <v>761</v>
      </c>
      <c r="D36" s="101">
        <v>761</v>
      </c>
    </row>
    <row r="37" spans="1:5" x14ac:dyDescent="0.2">
      <c r="A37" s="100" t="s">
        <v>120</v>
      </c>
      <c r="B37" s="102" t="s">
        <v>119</v>
      </c>
      <c r="C37" s="101">
        <v>205</v>
      </c>
      <c r="D37" s="101">
        <v>205</v>
      </c>
    </row>
    <row r="38" spans="1:5" x14ac:dyDescent="0.2">
      <c r="A38" s="100" t="s">
        <v>118</v>
      </c>
      <c r="B38" s="99" t="s">
        <v>117</v>
      </c>
      <c r="C38" s="98">
        <v>1066</v>
      </c>
      <c r="D38" s="98">
        <v>1066</v>
      </c>
    </row>
    <row r="39" spans="1:5" s="103" customFormat="1" x14ac:dyDescent="0.2">
      <c r="A39" s="100" t="s">
        <v>116</v>
      </c>
      <c r="B39" s="102" t="s">
        <v>115</v>
      </c>
      <c r="C39" s="101">
        <v>7274</v>
      </c>
      <c r="D39" s="101">
        <v>8324</v>
      </c>
    </row>
    <row r="40" spans="1:5" x14ac:dyDescent="0.2">
      <c r="A40" s="100" t="s">
        <v>114</v>
      </c>
      <c r="B40" s="102" t="s">
        <v>113</v>
      </c>
      <c r="C40" s="101">
        <v>2034</v>
      </c>
      <c r="D40" s="101">
        <v>2034</v>
      </c>
    </row>
    <row r="41" spans="1:5" x14ac:dyDescent="0.2">
      <c r="A41" s="100" t="s">
        <v>112</v>
      </c>
      <c r="B41" s="99" t="s">
        <v>111</v>
      </c>
      <c r="C41" s="98">
        <v>9307</v>
      </c>
      <c r="D41" s="98">
        <v>10358</v>
      </c>
    </row>
    <row r="42" spans="1:5" x14ac:dyDescent="0.2">
      <c r="A42" s="100" t="s">
        <v>110</v>
      </c>
      <c r="B42" s="102" t="s">
        <v>109</v>
      </c>
      <c r="C42" s="101">
        <v>0</v>
      </c>
      <c r="D42" s="101">
        <v>22</v>
      </c>
      <c r="E42" s="103"/>
    </row>
    <row r="43" spans="1:5" x14ac:dyDescent="0.2">
      <c r="A43" s="100" t="s">
        <v>108</v>
      </c>
      <c r="B43" s="102" t="s">
        <v>107</v>
      </c>
      <c r="C43" s="101">
        <v>200</v>
      </c>
      <c r="D43" s="101">
        <v>200</v>
      </c>
    </row>
    <row r="44" spans="1:5" x14ac:dyDescent="0.2">
      <c r="A44" s="100" t="s">
        <v>106</v>
      </c>
      <c r="B44" s="99" t="s">
        <v>105</v>
      </c>
      <c r="C44" s="98">
        <v>200</v>
      </c>
      <c r="D44" s="98">
        <v>222</v>
      </c>
    </row>
    <row r="45" spans="1:5" x14ac:dyDescent="0.2">
      <c r="A45" s="100" t="s">
        <v>104</v>
      </c>
      <c r="B45" s="99" t="s">
        <v>103</v>
      </c>
      <c r="C45" s="98">
        <v>29793</v>
      </c>
      <c r="D45" s="98">
        <v>42220</v>
      </c>
    </row>
  </sheetData>
  <mergeCells count="2">
    <mergeCell ref="A1:D1"/>
    <mergeCell ref="C2:D2"/>
  </mergeCells>
  <pageMargins left="0.59055118110236227" right="0.74803149606299213" top="0.70866141732283472" bottom="0.55118110236220474" header="0.51181102362204722" footer="0.51181102362204722"/>
  <pageSetup paperSize="9" scale="75" orientation="portrait" horizontalDpi="300" verticalDpi="300" r:id="rId1"/>
  <headerFooter alignWithMargins="0">
    <oddHeader>&amp;R1. melléklet  a 6/2018. (X.10.) önkormányzati rendelethez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"/>
  <sheetViews>
    <sheetView view="pageLayout" workbookViewId="0">
      <selection activeCell="C2" sqref="C2:D2"/>
    </sheetView>
  </sheetViews>
  <sheetFormatPr defaultRowHeight="12.75" x14ac:dyDescent="0.2"/>
  <cols>
    <col min="1" max="1" width="8.140625" customWidth="1"/>
    <col min="2" max="2" width="82" customWidth="1"/>
    <col min="3" max="3" width="14.5703125" customWidth="1"/>
    <col min="4" max="4" width="14.42578125" customWidth="1"/>
  </cols>
  <sheetData>
    <row r="1" spans="1:4" ht="38.25" customHeight="1" x14ac:dyDescent="0.2">
      <c r="A1" s="124" t="s">
        <v>214</v>
      </c>
      <c r="B1" s="125"/>
      <c r="C1" s="125"/>
      <c r="D1" s="125"/>
    </row>
    <row r="2" spans="1:4" ht="38.25" customHeight="1" x14ac:dyDescent="0.2">
      <c r="A2" s="106"/>
      <c r="B2" s="105"/>
      <c r="C2" s="126" t="s">
        <v>188</v>
      </c>
      <c r="D2" s="126"/>
    </row>
    <row r="3" spans="1:4" ht="48" customHeight="1" x14ac:dyDescent="0.2">
      <c r="A3" s="104"/>
      <c r="B3" s="104" t="s">
        <v>0</v>
      </c>
      <c r="C3" s="104" t="s">
        <v>187</v>
      </c>
      <c r="D3" s="104" t="s">
        <v>186</v>
      </c>
    </row>
    <row r="4" spans="1:4" x14ac:dyDescent="0.2">
      <c r="A4" s="100" t="s">
        <v>185</v>
      </c>
      <c r="B4" s="102" t="s">
        <v>213</v>
      </c>
      <c r="C4" s="101">
        <v>8894</v>
      </c>
      <c r="D4" s="101">
        <v>8894</v>
      </c>
    </row>
    <row r="5" spans="1:4" ht="25.5" x14ac:dyDescent="0.2">
      <c r="A5" s="100" t="s">
        <v>183</v>
      </c>
      <c r="B5" s="102" t="s">
        <v>212</v>
      </c>
      <c r="C5" s="101">
        <v>1590</v>
      </c>
      <c r="D5" s="101">
        <v>1590</v>
      </c>
    </row>
    <row r="6" spans="1:4" x14ac:dyDescent="0.2">
      <c r="A6" s="100" t="s">
        <v>181</v>
      </c>
      <c r="B6" s="102" t="s">
        <v>211</v>
      </c>
      <c r="C6" s="101">
        <v>1800</v>
      </c>
      <c r="D6" s="101">
        <v>1800</v>
      </c>
    </row>
    <row r="7" spans="1:4" x14ac:dyDescent="0.2">
      <c r="A7" s="100" t="s">
        <v>179</v>
      </c>
      <c r="B7" s="99" t="s">
        <v>210</v>
      </c>
      <c r="C7" s="98">
        <v>12284</v>
      </c>
      <c r="D7" s="98">
        <v>12284</v>
      </c>
    </row>
    <row r="8" spans="1:4" x14ac:dyDescent="0.2">
      <c r="A8" s="100" t="s">
        <v>177</v>
      </c>
      <c r="B8" s="102" t="s">
        <v>209</v>
      </c>
      <c r="C8" s="101">
        <v>163</v>
      </c>
      <c r="D8" s="101">
        <v>557</v>
      </c>
    </row>
    <row r="9" spans="1:4" x14ac:dyDescent="0.2">
      <c r="A9" s="100" t="s">
        <v>175</v>
      </c>
      <c r="B9" s="99" t="s">
        <v>208</v>
      </c>
      <c r="C9" s="98">
        <v>12447</v>
      </c>
      <c r="D9" s="98">
        <v>12841</v>
      </c>
    </row>
    <row r="10" spans="1:4" x14ac:dyDescent="0.2">
      <c r="A10" s="100" t="s">
        <v>173</v>
      </c>
      <c r="B10" s="102" t="s">
        <v>207</v>
      </c>
      <c r="C10" s="101">
        <v>3707</v>
      </c>
      <c r="D10" s="101">
        <v>11018</v>
      </c>
    </row>
    <row r="11" spans="1:4" x14ac:dyDescent="0.2">
      <c r="A11" s="100" t="s">
        <v>171</v>
      </c>
      <c r="B11" s="99" t="s">
        <v>206</v>
      </c>
      <c r="C11" s="98">
        <v>3707</v>
      </c>
      <c r="D11" s="98">
        <v>11018</v>
      </c>
    </row>
    <row r="12" spans="1:4" x14ac:dyDescent="0.2">
      <c r="A12" s="100" t="s">
        <v>169</v>
      </c>
      <c r="B12" s="102" t="s">
        <v>205</v>
      </c>
      <c r="C12" s="101">
        <v>863</v>
      </c>
      <c r="D12" s="101">
        <v>863</v>
      </c>
    </row>
    <row r="13" spans="1:4" x14ac:dyDescent="0.2">
      <c r="A13" s="100" t="s">
        <v>167</v>
      </c>
      <c r="B13" s="102" t="s">
        <v>204</v>
      </c>
      <c r="C13" s="101">
        <v>5485</v>
      </c>
      <c r="D13" s="101">
        <v>5485</v>
      </c>
    </row>
    <row r="14" spans="1:4" x14ac:dyDescent="0.2">
      <c r="A14" s="100" t="s">
        <v>165</v>
      </c>
      <c r="B14" s="102" t="s">
        <v>203</v>
      </c>
      <c r="C14" s="101">
        <v>868</v>
      </c>
      <c r="D14" s="101">
        <v>868</v>
      </c>
    </row>
    <row r="15" spans="1:4" x14ac:dyDescent="0.2">
      <c r="A15" s="100" t="s">
        <v>163</v>
      </c>
      <c r="B15" s="99" t="s">
        <v>202</v>
      </c>
      <c r="C15" s="98">
        <v>6353</v>
      </c>
      <c r="D15" s="98">
        <v>6353</v>
      </c>
    </row>
    <row r="16" spans="1:4" x14ac:dyDescent="0.2">
      <c r="A16" s="100" t="s">
        <v>161</v>
      </c>
      <c r="B16" s="102" t="s">
        <v>201</v>
      </c>
      <c r="C16" s="101">
        <v>65</v>
      </c>
      <c r="D16" s="101">
        <v>65</v>
      </c>
    </row>
    <row r="17" spans="1:4" x14ac:dyDescent="0.2">
      <c r="A17" s="100" t="s">
        <v>159</v>
      </c>
      <c r="B17" s="99" t="s">
        <v>200</v>
      </c>
      <c r="C17" s="98">
        <v>7281</v>
      </c>
      <c r="D17" s="98">
        <v>7281</v>
      </c>
    </row>
    <row r="18" spans="1:4" x14ac:dyDescent="0.2">
      <c r="A18" s="100" t="s">
        <v>157</v>
      </c>
      <c r="B18" s="102" t="s">
        <v>199</v>
      </c>
      <c r="C18" s="101">
        <v>0</v>
      </c>
      <c r="D18" s="101">
        <v>480</v>
      </c>
    </row>
    <row r="19" spans="1:4" x14ac:dyDescent="0.2">
      <c r="A19" s="100" t="s">
        <v>155</v>
      </c>
      <c r="B19" s="102" t="s">
        <v>198</v>
      </c>
      <c r="C19" s="101">
        <v>542</v>
      </c>
      <c r="D19" s="101">
        <v>541</v>
      </c>
    </row>
    <row r="20" spans="1:4" x14ac:dyDescent="0.2">
      <c r="A20" s="100" t="s">
        <v>153</v>
      </c>
      <c r="B20" s="102" t="s">
        <v>197</v>
      </c>
      <c r="C20" s="101">
        <v>0</v>
      </c>
      <c r="D20" s="101">
        <v>371</v>
      </c>
    </row>
    <row r="21" spans="1:4" x14ac:dyDescent="0.2">
      <c r="A21" s="100" t="s">
        <v>151</v>
      </c>
      <c r="B21" s="102" t="s">
        <v>196</v>
      </c>
      <c r="C21" s="101">
        <v>3</v>
      </c>
      <c r="D21" s="101">
        <v>3</v>
      </c>
    </row>
    <row r="22" spans="1:4" x14ac:dyDescent="0.2">
      <c r="A22" s="100" t="s">
        <v>149</v>
      </c>
      <c r="B22" s="102" t="s">
        <v>195</v>
      </c>
      <c r="C22" s="101">
        <v>3</v>
      </c>
      <c r="D22" s="101">
        <v>3</v>
      </c>
    </row>
    <row r="23" spans="1:4" x14ac:dyDescent="0.2">
      <c r="A23" s="100" t="s">
        <v>147</v>
      </c>
      <c r="B23" s="102" t="s">
        <v>194</v>
      </c>
      <c r="C23" s="101">
        <v>0</v>
      </c>
      <c r="D23" s="101">
        <v>1</v>
      </c>
    </row>
    <row r="24" spans="1:4" x14ac:dyDescent="0.2">
      <c r="A24" s="100" t="s">
        <v>145</v>
      </c>
      <c r="B24" s="99" t="s">
        <v>193</v>
      </c>
      <c r="C24" s="98">
        <v>545</v>
      </c>
      <c r="D24" s="98">
        <v>1396</v>
      </c>
    </row>
    <row r="25" spans="1:4" x14ac:dyDescent="0.2">
      <c r="A25" s="100" t="s">
        <v>143</v>
      </c>
      <c r="B25" s="102" t="s">
        <v>192</v>
      </c>
      <c r="C25" s="98">
        <v>0</v>
      </c>
      <c r="D25" s="98">
        <v>1400</v>
      </c>
    </row>
    <row r="26" spans="1:4" x14ac:dyDescent="0.2">
      <c r="A26" s="100" t="s">
        <v>141</v>
      </c>
      <c r="B26" s="99" t="s">
        <v>191</v>
      </c>
      <c r="C26" s="98">
        <v>0</v>
      </c>
      <c r="D26" s="98">
        <v>1400</v>
      </c>
    </row>
    <row r="27" spans="1:4" s="107" customFormat="1" x14ac:dyDescent="0.2">
      <c r="A27" s="100" t="s">
        <v>139</v>
      </c>
      <c r="B27" s="99" t="s">
        <v>190</v>
      </c>
      <c r="C27" s="98">
        <v>23980</v>
      </c>
      <c r="D27" s="98">
        <v>33936</v>
      </c>
    </row>
  </sheetData>
  <mergeCells count="2">
    <mergeCell ref="A1:D1"/>
    <mergeCell ref="C2:D2"/>
  </mergeCells>
  <pageMargins left="0.53" right="0.51" top="1" bottom="1" header="0.5" footer="0.5"/>
  <pageSetup scale="80" orientation="portrait" horizontalDpi="300" verticalDpi="300" r:id="rId1"/>
  <headerFooter alignWithMargins="0">
    <oddHeader>&amp;R2. melléklet a  6/2018. (X.10.) önkormányzati rendelethez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view="pageLayout" workbookViewId="0">
      <selection activeCell="C2" sqref="C2:D2"/>
    </sheetView>
  </sheetViews>
  <sheetFormatPr defaultRowHeight="12.75" x14ac:dyDescent="0.2"/>
  <cols>
    <col min="1" max="1" width="8.140625" customWidth="1"/>
    <col min="2" max="2" width="66.5703125" customWidth="1"/>
    <col min="3" max="3" width="14" customWidth="1"/>
    <col min="4" max="4" width="13.28515625" customWidth="1"/>
  </cols>
  <sheetData>
    <row r="1" spans="1:4" ht="38.25" customHeight="1" x14ac:dyDescent="0.2">
      <c r="A1" s="124" t="s">
        <v>218</v>
      </c>
      <c r="B1" s="125"/>
      <c r="C1" s="125"/>
      <c r="D1" s="125"/>
    </row>
    <row r="2" spans="1:4" ht="38.25" customHeight="1" x14ac:dyDescent="0.2">
      <c r="A2" s="106"/>
      <c r="B2" s="105"/>
      <c r="C2" s="126" t="s">
        <v>188</v>
      </c>
      <c r="D2" s="126"/>
    </row>
    <row r="3" spans="1:4" ht="48.75" customHeight="1" x14ac:dyDescent="0.2">
      <c r="A3" s="104"/>
      <c r="B3" s="104" t="s">
        <v>0</v>
      </c>
      <c r="C3" s="104" t="s">
        <v>187</v>
      </c>
      <c r="D3" s="104" t="s">
        <v>186</v>
      </c>
    </row>
    <row r="4" spans="1:4" ht="25.5" customHeight="1" x14ac:dyDescent="0.2">
      <c r="A4" s="100">
        <v>1</v>
      </c>
      <c r="B4" s="102" t="s">
        <v>217</v>
      </c>
      <c r="C4" s="101">
        <v>491</v>
      </c>
      <c r="D4" s="101">
        <v>491</v>
      </c>
    </row>
    <row r="5" spans="1:4" ht="25.5" customHeight="1" x14ac:dyDescent="0.2">
      <c r="A5" s="100">
        <v>2</v>
      </c>
      <c r="B5" s="102" t="s">
        <v>216</v>
      </c>
      <c r="C5" s="101">
        <v>491</v>
      </c>
      <c r="D5" s="101">
        <v>491</v>
      </c>
    </row>
    <row r="6" spans="1:4" ht="22.5" customHeight="1" x14ac:dyDescent="0.2">
      <c r="A6" s="108">
        <v>3</v>
      </c>
      <c r="B6" s="99" t="s">
        <v>215</v>
      </c>
      <c r="C6" s="98">
        <v>491</v>
      </c>
      <c r="D6" s="98">
        <v>491</v>
      </c>
    </row>
  </sheetData>
  <mergeCells count="2">
    <mergeCell ref="A1:D1"/>
    <mergeCell ref="C2:D2"/>
  </mergeCells>
  <pageMargins left="0.74803149606299213" right="0.74803149606299213" top="0.98425196850393704" bottom="0.98425196850393704" header="0.51181102362204722" footer="0.51181102362204722"/>
  <pageSetup scale="85" orientation="landscape" horizontalDpi="300" verticalDpi="300" r:id="rId1"/>
  <headerFooter alignWithMargins="0">
    <oddHeader>&amp;R3. melléklet a 6/2018. (X.10.) önkormányzati rendelethez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view="pageLayout" workbookViewId="0">
      <selection activeCell="C21" sqref="C21"/>
    </sheetView>
  </sheetViews>
  <sheetFormatPr defaultRowHeight="12.75" x14ac:dyDescent="0.2"/>
  <cols>
    <col min="1" max="1" width="8.140625" customWidth="1"/>
    <col min="2" max="2" width="60.28515625" customWidth="1"/>
    <col min="3" max="3" width="15.5703125" customWidth="1"/>
    <col min="4" max="4" width="15.28515625" customWidth="1"/>
  </cols>
  <sheetData>
    <row r="1" spans="1:6" ht="45" customHeight="1" x14ac:dyDescent="0.2">
      <c r="A1" s="124" t="s">
        <v>223</v>
      </c>
      <c r="B1" s="125"/>
      <c r="C1" s="125"/>
      <c r="D1" s="125"/>
    </row>
    <row r="2" spans="1:6" ht="45" customHeight="1" x14ac:dyDescent="0.2">
      <c r="A2" s="106"/>
      <c r="B2" s="105"/>
      <c r="C2" s="126" t="s">
        <v>188</v>
      </c>
      <c r="D2" s="126"/>
    </row>
    <row r="3" spans="1:6" ht="46.5" customHeight="1" x14ac:dyDescent="0.2">
      <c r="A3" s="104"/>
      <c r="B3" s="104" t="s">
        <v>0</v>
      </c>
      <c r="C3" s="104" t="s">
        <v>187</v>
      </c>
      <c r="D3" s="104" t="s">
        <v>186</v>
      </c>
      <c r="F3" s="109"/>
    </row>
    <row r="4" spans="1:6" x14ac:dyDescent="0.2">
      <c r="A4" s="100">
        <v>1</v>
      </c>
      <c r="B4" s="102" t="s">
        <v>222</v>
      </c>
      <c r="C4" s="101">
        <v>6304</v>
      </c>
      <c r="D4" s="101">
        <v>8775</v>
      </c>
    </row>
    <row r="5" spans="1:6" x14ac:dyDescent="0.2">
      <c r="A5" s="100">
        <v>2</v>
      </c>
      <c r="B5" s="102" t="s">
        <v>221</v>
      </c>
      <c r="C5" s="101">
        <v>6304</v>
      </c>
      <c r="D5" s="101">
        <v>8775</v>
      </c>
    </row>
    <row r="6" spans="1:6" x14ac:dyDescent="0.2">
      <c r="A6" s="100">
        <v>3</v>
      </c>
      <c r="B6" s="102" t="s">
        <v>220</v>
      </c>
      <c r="C6" s="101">
        <v>6304</v>
      </c>
      <c r="D6" s="101">
        <v>8775</v>
      </c>
    </row>
    <row r="7" spans="1:6" x14ac:dyDescent="0.2">
      <c r="A7" s="100">
        <v>4</v>
      </c>
      <c r="B7" s="102" t="s">
        <v>219</v>
      </c>
      <c r="C7" s="101">
        <v>6304</v>
      </c>
      <c r="D7" s="101">
        <v>8775</v>
      </c>
    </row>
  </sheetData>
  <mergeCells count="2">
    <mergeCell ref="A1:D1"/>
    <mergeCell ref="C2:D2"/>
  </mergeCells>
  <pageMargins left="0.74803149606299213" right="0.74803149606299213" top="0.98425196850393704" bottom="0.98425196850393704" header="0.51181102362204722" footer="0.51181102362204722"/>
  <pageSetup scale="85" orientation="landscape" horizontalDpi="300" verticalDpi="300" r:id="rId1"/>
  <headerFooter alignWithMargins="0">
    <oddHeader>&amp;R4. melléklet a .6/2018 (X.10.) önkormányzati rendelethez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"/>
  <sheetViews>
    <sheetView view="pageLayout" zoomScale="90" zoomScaleNormal="150" zoomScaleSheetLayoutView="100" zoomScalePageLayoutView="90" workbookViewId="0">
      <selection activeCell="B1" sqref="B1:G1"/>
    </sheetView>
  </sheetViews>
  <sheetFormatPr defaultColWidth="9.140625" defaultRowHeight="12.75" x14ac:dyDescent="0.2"/>
  <cols>
    <col min="1" max="1" width="5.85546875" style="2" customWidth="1"/>
    <col min="2" max="2" width="45" style="3" bestFit="1" customWidth="1"/>
    <col min="3" max="3" width="11.28515625" style="3" customWidth="1"/>
    <col min="4" max="4" width="11.28515625" style="90" customWidth="1"/>
    <col min="5" max="5" width="38.7109375" style="2" bestFit="1" customWidth="1"/>
    <col min="6" max="8" width="11.28515625" style="2" customWidth="1"/>
    <col min="9" max="9" width="13.28515625" style="2" customWidth="1"/>
    <col min="10" max="16384" width="9.140625" style="2"/>
  </cols>
  <sheetData>
    <row r="1" spans="1:12" ht="12.75" customHeight="1" x14ac:dyDescent="0.2">
      <c r="B1" s="133" t="s">
        <v>228</v>
      </c>
      <c r="C1" s="133"/>
      <c r="D1" s="133"/>
      <c r="E1" s="133"/>
      <c r="F1" s="133"/>
      <c r="G1" s="133"/>
      <c r="H1" s="97"/>
    </row>
    <row r="2" spans="1:12" ht="30" customHeight="1" x14ac:dyDescent="0.25">
      <c r="A2" s="1"/>
      <c r="B2" s="128" t="s">
        <v>100</v>
      </c>
      <c r="C2" s="128"/>
      <c r="D2" s="128"/>
      <c r="E2" s="128"/>
      <c r="F2" s="128"/>
      <c r="G2" s="128"/>
      <c r="H2" s="95"/>
    </row>
    <row r="3" spans="1:12" ht="13.5" customHeight="1" thickBot="1" x14ac:dyDescent="0.25">
      <c r="A3" s="1"/>
      <c r="E3" s="129" t="s">
        <v>86</v>
      </c>
      <c r="F3" s="129"/>
      <c r="G3" s="129"/>
      <c r="H3" s="96"/>
      <c r="I3" s="4"/>
    </row>
    <row r="4" spans="1:12" ht="18" customHeight="1" thickBot="1" x14ac:dyDescent="0.25">
      <c r="A4" s="86"/>
      <c r="B4" s="5" t="s">
        <v>2</v>
      </c>
      <c r="C4" s="6"/>
      <c r="D4" s="110"/>
      <c r="E4" s="130" t="s">
        <v>3</v>
      </c>
      <c r="F4" s="131"/>
      <c r="G4" s="132"/>
      <c r="H4" s="60"/>
      <c r="I4" s="7"/>
    </row>
    <row r="5" spans="1:12" s="11" customFormat="1" ht="35.25" customHeight="1" thickBot="1" x14ac:dyDescent="0.25">
      <c r="A5" s="89"/>
      <c r="B5" s="8" t="s">
        <v>0</v>
      </c>
      <c r="C5" s="9" t="s">
        <v>101</v>
      </c>
      <c r="D5" s="9" t="s">
        <v>224</v>
      </c>
      <c r="E5" s="10" t="s">
        <v>0</v>
      </c>
      <c r="F5" s="9" t="s">
        <v>102</v>
      </c>
      <c r="G5" s="9" t="s">
        <v>225</v>
      </c>
      <c r="H5" s="60"/>
    </row>
    <row r="6" spans="1:12" ht="17.100000000000001" customHeight="1" x14ac:dyDescent="0.2">
      <c r="A6" s="82" t="s">
        <v>6</v>
      </c>
      <c r="B6" s="13" t="s">
        <v>97</v>
      </c>
      <c r="C6" s="14">
        <v>12284</v>
      </c>
      <c r="D6" s="119">
        <v>12284</v>
      </c>
      <c r="E6" s="15" t="s">
        <v>7</v>
      </c>
      <c r="F6" s="16">
        <v>6638</v>
      </c>
      <c r="G6" s="16">
        <v>7108</v>
      </c>
      <c r="H6" s="117"/>
    </row>
    <row r="7" spans="1:12" ht="17.100000000000001" customHeight="1" x14ac:dyDescent="0.2">
      <c r="A7" s="12" t="s">
        <v>8</v>
      </c>
      <c r="B7" s="17" t="s">
        <v>98</v>
      </c>
      <c r="C7" s="18">
        <v>163</v>
      </c>
      <c r="D7" s="120">
        <v>557</v>
      </c>
      <c r="E7" s="17" t="s">
        <v>9</v>
      </c>
      <c r="F7" s="19">
        <v>1297</v>
      </c>
      <c r="G7" s="19">
        <v>1312</v>
      </c>
      <c r="H7" s="117"/>
    </row>
    <row r="8" spans="1:12" ht="17.100000000000001" customHeight="1" x14ac:dyDescent="0.2">
      <c r="A8" s="12" t="s">
        <v>10</v>
      </c>
      <c r="B8" s="17" t="s">
        <v>11</v>
      </c>
      <c r="C8" s="20">
        <v>7281</v>
      </c>
      <c r="D8" s="121">
        <v>7281</v>
      </c>
      <c r="E8" s="17" t="s">
        <v>1</v>
      </c>
      <c r="F8" s="21">
        <v>8101</v>
      </c>
      <c r="G8" s="21">
        <v>8896</v>
      </c>
      <c r="H8" s="117"/>
    </row>
    <row r="9" spans="1:12" ht="17.100000000000001" customHeight="1" x14ac:dyDescent="0.2">
      <c r="A9" s="12" t="s">
        <v>4</v>
      </c>
      <c r="B9" s="22" t="s">
        <v>94</v>
      </c>
      <c r="C9" s="20">
        <v>545</v>
      </c>
      <c r="D9" s="121">
        <v>1396</v>
      </c>
      <c r="E9" s="17" t="s">
        <v>12</v>
      </c>
      <c r="F9" s="21">
        <v>430</v>
      </c>
      <c r="G9" s="21">
        <v>893</v>
      </c>
      <c r="H9" s="117"/>
    </row>
    <row r="10" spans="1:12" ht="17.100000000000001" customHeight="1" x14ac:dyDescent="0.2">
      <c r="A10" s="12" t="s">
        <v>5</v>
      </c>
      <c r="B10" s="17" t="s">
        <v>13</v>
      </c>
      <c r="C10" s="20">
        <v>0</v>
      </c>
      <c r="D10" s="121"/>
      <c r="E10" s="17" t="s">
        <v>14</v>
      </c>
      <c r="F10" s="21">
        <v>0</v>
      </c>
      <c r="G10" s="21">
        <v>2914</v>
      </c>
      <c r="H10" s="117"/>
    </row>
    <row r="11" spans="1:12" ht="17.100000000000001" customHeight="1" x14ac:dyDescent="0.2">
      <c r="A11" s="12" t="s">
        <v>15</v>
      </c>
      <c r="B11" s="17" t="s">
        <v>16</v>
      </c>
      <c r="C11" s="20"/>
      <c r="D11" s="121"/>
      <c r="E11" s="17" t="s">
        <v>17</v>
      </c>
      <c r="F11" s="20">
        <v>1304</v>
      </c>
      <c r="G11" s="20">
        <v>1304</v>
      </c>
      <c r="H11" s="62"/>
    </row>
    <row r="12" spans="1:12" ht="17.100000000000001" customHeight="1" x14ac:dyDescent="0.2">
      <c r="A12" s="12" t="s">
        <v>18</v>
      </c>
      <c r="B12" s="17" t="s">
        <v>19</v>
      </c>
      <c r="C12" s="20">
        <v>0</v>
      </c>
      <c r="D12" s="121">
        <v>1400</v>
      </c>
      <c r="E12" s="17"/>
      <c r="F12" s="20"/>
      <c r="G12" s="20"/>
      <c r="H12" s="62"/>
    </row>
    <row r="13" spans="1:12" ht="17.100000000000001" customHeight="1" x14ac:dyDescent="0.2">
      <c r="A13" s="12" t="s">
        <v>20</v>
      </c>
      <c r="B13" s="17" t="s">
        <v>21</v>
      </c>
      <c r="C13" s="20"/>
      <c r="D13" s="121"/>
      <c r="E13" s="17"/>
      <c r="F13" s="20"/>
      <c r="G13" s="20"/>
      <c r="H13" s="62"/>
      <c r="L13" s="90"/>
    </row>
    <row r="14" spans="1:12" ht="17.100000000000001" customHeight="1" x14ac:dyDescent="0.2">
      <c r="A14" s="12" t="s">
        <v>22</v>
      </c>
      <c r="B14" s="23"/>
      <c r="C14" s="20"/>
      <c r="D14" s="121"/>
      <c r="E14" s="17"/>
      <c r="F14" s="20"/>
      <c r="G14" s="20"/>
      <c r="H14" s="62"/>
    </row>
    <row r="15" spans="1:12" ht="17.100000000000001" customHeight="1" thickBot="1" x14ac:dyDescent="0.25">
      <c r="A15" s="83" t="s">
        <v>23</v>
      </c>
      <c r="B15" s="24"/>
      <c r="C15" s="25"/>
      <c r="D15" s="122"/>
      <c r="E15" s="17"/>
      <c r="F15" s="26"/>
      <c r="G15" s="26"/>
      <c r="H15" s="62"/>
    </row>
    <row r="16" spans="1:12" ht="17.100000000000001" customHeight="1" thickBot="1" x14ac:dyDescent="0.25">
      <c r="A16" s="84" t="s">
        <v>24</v>
      </c>
      <c r="B16" s="27" t="s">
        <v>27</v>
      </c>
      <c r="C16" s="28">
        <f>SUM(C6:C15)</f>
        <v>20273</v>
      </c>
      <c r="D16" s="111">
        <f>SUM(D6:D15)</f>
        <v>22918</v>
      </c>
      <c r="E16" s="29" t="s">
        <v>28</v>
      </c>
      <c r="F16" s="28">
        <f>SUM(F6:F15)</f>
        <v>17770</v>
      </c>
      <c r="G16" s="28">
        <f>SUM(G6:G15)</f>
        <v>22427</v>
      </c>
      <c r="H16" s="68"/>
    </row>
    <row r="17" spans="1:10" ht="17.100000000000001" customHeight="1" x14ac:dyDescent="0.2">
      <c r="A17" s="82" t="s">
        <v>25</v>
      </c>
      <c r="B17" s="36" t="s">
        <v>30</v>
      </c>
      <c r="C17" s="31">
        <v>0</v>
      </c>
      <c r="D17" s="71"/>
      <c r="E17" s="30" t="s">
        <v>31</v>
      </c>
      <c r="F17" s="31"/>
      <c r="G17" s="31"/>
      <c r="H17" s="71"/>
    </row>
    <row r="18" spans="1:10" ht="17.100000000000001" customHeight="1" x14ac:dyDescent="0.2">
      <c r="A18" s="12" t="s">
        <v>26</v>
      </c>
      <c r="B18" s="34" t="s">
        <v>33</v>
      </c>
      <c r="C18" s="32"/>
      <c r="D18" s="112"/>
      <c r="E18" s="30" t="s">
        <v>34</v>
      </c>
      <c r="F18" s="33"/>
      <c r="G18" s="33"/>
      <c r="H18" s="71"/>
    </row>
    <row r="19" spans="1:10" ht="17.100000000000001" customHeight="1" x14ac:dyDescent="0.2">
      <c r="A19" s="12" t="s">
        <v>29</v>
      </c>
      <c r="B19" s="34" t="s">
        <v>36</v>
      </c>
      <c r="C19" s="33"/>
      <c r="D19" s="113"/>
      <c r="E19" s="30" t="s">
        <v>37</v>
      </c>
      <c r="F19" s="33"/>
      <c r="G19" s="33"/>
      <c r="H19" s="71"/>
    </row>
    <row r="20" spans="1:10" ht="17.100000000000001" customHeight="1" x14ac:dyDescent="0.2">
      <c r="A20" s="12" t="s">
        <v>32</v>
      </c>
      <c r="B20" s="34" t="s">
        <v>39</v>
      </c>
      <c r="C20" s="33"/>
      <c r="D20" s="113"/>
      <c r="E20" s="30" t="s">
        <v>40</v>
      </c>
      <c r="F20" s="33"/>
      <c r="G20" s="33"/>
      <c r="H20" s="71"/>
    </row>
    <row r="21" spans="1:10" ht="17.100000000000001" customHeight="1" x14ac:dyDescent="0.2">
      <c r="A21" s="12" t="s">
        <v>35</v>
      </c>
      <c r="B21" s="34" t="s">
        <v>42</v>
      </c>
      <c r="C21" s="33"/>
      <c r="D21" s="71"/>
      <c r="E21" s="35" t="s">
        <v>43</v>
      </c>
      <c r="F21" s="33"/>
      <c r="G21" s="33"/>
      <c r="H21" s="71"/>
    </row>
    <row r="22" spans="1:10" ht="17.100000000000001" customHeight="1" x14ac:dyDescent="0.2">
      <c r="A22" s="12" t="s">
        <v>38</v>
      </c>
      <c r="B22" s="34" t="s">
        <v>45</v>
      </c>
      <c r="C22" s="33"/>
      <c r="D22" s="113"/>
      <c r="E22" s="30" t="s">
        <v>46</v>
      </c>
      <c r="F22" s="33"/>
      <c r="G22" s="33"/>
      <c r="H22" s="71"/>
    </row>
    <row r="23" spans="1:10" ht="17.100000000000001" customHeight="1" x14ac:dyDescent="0.2">
      <c r="A23" s="12" t="s">
        <v>41</v>
      </c>
      <c r="B23" s="36" t="s">
        <v>48</v>
      </c>
      <c r="C23" s="31"/>
      <c r="D23" s="71"/>
      <c r="E23" s="37" t="s">
        <v>49</v>
      </c>
      <c r="F23" s="31"/>
      <c r="G23" s="31"/>
      <c r="H23" s="71"/>
    </row>
    <row r="24" spans="1:10" ht="17.100000000000001" customHeight="1" x14ac:dyDescent="0.2">
      <c r="A24" s="12" t="s">
        <v>44</v>
      </c>
      <c r="B24" s="34" t="s">
        <v>51</v>
      </c>
      <c r="C24" s="33"/>
      <c r="D24" s="113"/>
      <c r="E24" s="38" t="s">
        <v>52</v>
      </c>
      <c r="F24" s="33"/>
      <c r="G24" s="33"/>
      <c r="H24" s="71"/>
    </row>
    <row r="25" spans="1:10" ht="17.100000000000001" customHeight="1" x14ac:dyDescent="0.2">
      <c r="A25" s="12" t="s">
        <v>47</v>
      </c>
      <c r="B25" s="15"/>
      <c r="C25" s="39"/>
      <c r="D25" s="114"/>
      <c r="E25" s="37" t="s">
        <v>83</v>
      </c>
      <c r="F25" s="39">
        <v>491</v>
      </c>
      <c r="G25" s="39">
        <v>491</v>
      </c>
      <c r="H25" s="71"/>
    </row>
    <row r="26" spans="1:10" ht="17.100000000000001" customHeight="1" thickBot="1" x14ac:dyDescent="0.25">
      <c r="A26" s="83" t="s">
        <v>50</v>
      </c>
      <c r="B26" s="40"/>
      <c r="C26" s="41"/>
      <c r="D26" s="115"/>
      <c r="E26" s="42" t="s">
        <v>84</v>
      </c>
      <c r="F26" s="41"/>
      <c r="G26" s="41"/>
      <c r="H26" s="71"/>
    </row>
    <row r="27" spans="1:10" ht="17.100000000000001" customHeight="1" thickBot="1" x14ac:dyDescent="0.25">
      <c r="A27" s="88" t="s">
        <v>53</v>
      </c>
      <c r="B27" s="27" t="s">
        <v>92</v>
      </c>
      <c r="C27" s="28">
        <f>SUM(C17:C26)</f>
        <v>0</v>
      </c>
      <c r="D27" s="111"/>
      <c r="E27" s="43" t="s">
        <v>91</v>
      </c>
      <c r="F27" s="28">
        <f>SUM(F25:F26)</f>
        <v>491</v>
      </c>
      <c r="G27" s="28">
        <f>SUM(G25:G26)</f>
        <v>491</v>
      </c>
      <c r="H27" s="68"/>
    </row>
    <row r="28" spans="1:10" ht="17.100000000000001" customHeight="1" thickBot="1" x14ac:dyDescent="0.25">
      <c r="A28" s="84" t="s">
        <v>54</v>
      </c>
      <c r="B28" s="44" t="s">
        <v>93</v>
      </c>
      <c r="C28" s="28">
        <f>SUM(C16:C17)</f>
        <v>20273</v>
      </c>
      <c r="D28" s="111">
        <f>SUM(D16:D27)</f>
        <v>22918</v>
      </c>
      <c r="E28" s="45" t="s">
        <v>82</v>
      </c>
      <c r="F28" s="28">
        <f>SUM(F16+F27)</f>
        <v>18261</v>
      </c>
      <c r="G28" s="28">
        <f>SUM(G16+G27)</f>
        <v>22918</v>
      </c>
      <c r="H28" s="68"/>
    </row>
    <row r="29" spans="1:10" ht="17.100000000000001" customHeight="1" thickBot="1" x14ac:dyDescent="0.25">
      <c r="A29" s="85"/>
      <c r="B29" s="46" t="s">
        <v>55</v>
      </c>
      <c r="C29" s="47"/>
      <c r="D29" s="116"/>
      <c r="E29" s="48" t="s">
        <v>56</v>
      </c>
      <c r="F29" s="118">
        <f>C28-F28</f>
        <v>2012</v>
      </c>
      <c r="G29" s="47">
        <f>D28-G28</f>
        <v>0</v>
      </c>
      <c r="H29" s="79"/>
    </row>
    <row r="30" spans="1:10" ht="18" customHeight="1" x14ac:dyDescent="0.2"/>
    <row r="31" spans="1:10" x14ac:dyDescent="0.2">
      <c r="B31" s="49"/>
      <c r="C31" s="49"/>
      <c r="D31" s="49"/>
      <c r="E31" s="50"/>
      <c r="F31" s="50"/>
      <c r="G31" s="51"/>
      <c r="H31" s="51"/>
      <c r="I31" s="51"/>
    </row>
    <row r="32" spans="1:10" x14ac:dyDescent="0.2">
      <c r="A32" s="52"/>
      <c r="B32" s="49"/>
      <c r="C32" s="49"/>
      <c r="D32" s="49"/>
      <c r="E32" s="50"/>
      <c r="F32" s="50"/>
      <c r="G32" s="51"/>
      <c r="H32" s="51"/>
      <c r="I32" s="51"/>
      <c r="J32" s="52"/>
    </row>
    <row r="33" spans="2:4" ht="15.75" x14ac:dyDescent="0.2">
      <c r="B33" s="53"/>
      <c r="C33" s="53"/>
      <c r="D33" s="53"/>
    </row>
  </sheetData>
  <mergeCells count="4">
    <mergeCell ref="B2:G2"/>
    <mergeCell ref="E3:G3"/>
    <mergeCell ref="E4:G4"/>
    <mergeCell ref="B1:G1"/>
  </mergeCells>
  <phoneticPr fontId="7" type="noConversion"/>
  <printOptions horizontalCentered="1"/>
  <pageMargins left="0.31496062992125984" right="0.47244094488188981" top="0.59055118110236227" bottom="0.51181102362204722" header="0.35433070866141736" footer="0.27559055118110237"/>
  <pageSetup paperSize="9" orientation="landscape" r:id="rId1"/>
  <headerFooter alignWithMargins="0">
    <oddHeader>&amp;C&amp;"Times New Roman CE,Félkövér"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zoomScaleNormal="100" zoomScaleSheetLayoutView="115" zoomScalePageLayoutView="150" workbookViewId="0">
      <selection activeCell="A2" sqref="A2:G2"/>
    </sheetView>
  </sheetViews>
  <sheetFormatPr defaultColWidth="7.28515625" defaultRowHeight="12.75" x14ac:dyDescent="0.2"/>
  <cols>
    <col min="1" max="1" width="5.85546875" style="2" customWidth="1"/>
    <col min="2" max="2" width="43.140625" style="3" customWidth="1"/>
    <col min="3" max="3" width="11.28515625" style="90" customWidth="1"/>
    <col min="4" max="4" width="11.28515625" style="3" customWidth="1"/>
    <col min="5" max="5" width="43.42578125" style="2" customWidth="1"/>
    <col min="6" max="7" width="11.28515625" style="2" customWidth="1"/>
    <col min="8" max="8" width="12.5703125" style="2" customWidth="1"/>
    <col min="9" max="16384" width="7.28515625" style="2"/>
  </cols>
  <sheetData>
    <row r="1" spans="1:8" x14ac:dyDescent="0.2">
      <c r="B1" s="133" t="s">
        <v>227</v>
      </c>
      <c r="C1" s="133"/>
      <c r="D1" s="133"/>
      <c r="E1" s="133"/>
      <c r="F1" s="133"/>
      <c r="G1" s="133"/>
    </row>
    <row r="2" spans="1:8" ht="31.5" customHeight="1" x14ac:dyDescent="0.2">
      <c r="A2" s="139" t="s">
        <v>99</v>
      </c>
      <c r="B2" s="139"/>
      <c r="C2" s="139"/>
      <c r="D2" s="139"/>
      <c r="E2" s="139"/>
      <c r="F2" s="139"/>
      <c r="G2" s="139"/>
      <c r="H2" s="54"/>
    </row>
    <row r="3" spans="1:8" ht="14.25" thickBot="1" x14ac:dyDescent="0.25">
      <c r="G3" s="55" t="s">
        <v>85</v>
      </c>
    </row>
    <row r="4" spans="1:8" ht="24" customHeight="1" thickBot="1" x14ac:dyDescent="0.25">
      <c r="A4" s="134" t="s">
        <v>57</v>
      </c>
      <c r="B4" s="56" t="s">
        <v>2</v>
      </c>
      <c r="C4" s="5"/>
      <c r="D4" s="5"/>
      <c r="E4" s="136" t="s">
        <v>3</v>
      </c>
      <c r="F4" s="137"/>
      <c r="G4" s="138"/>
      <c r="H4" s="7"/>
    </row>
    <row r="5" spans="1:8" s="11" customFormat="1" ht="35.25" customHeight="1" thickBot="1" x14ac:dyDescent="0.25">
      <c r="A5" s="135"/>
      <c r="B5" s="10" t="s">
        <v>0</v>
      </c>
      <c r="C5" s="57" t="s">
        <v>101</v>
      </c>
      <c r="D5" s="57" t="s">
        <v>224</v>
      </c>
      <c r="E5" s="58" t="s">
        <v>0</v>
      </c>
      <c r="F5" s="59" t="s">
        <v>101</v>
      </c>
      <c r="G5" s="59" t="s">
        <v>224</v>
      </c>
      <c r="H5" s="60"/>
    </row>
    <row r="6" spans="1:8" ht="15.95" customHeight="1" x14ac:dyDescent="0.2">
      <c r="A6" s="61" t="s">
        <v>6</v>
      </c>
      <c r="B6" s="37" t="s">
        <v>58</v>
      </c>
      <c r="C6" s="91"/>
      <c r="D6" s="91"/>
      <c r="E6" s="37" t="s">
        <v>59</v>
      </c>
      <c r="F6" s="18"/>
      <c r="G6" s="18"/>
      <c r="H6" s="62"/>
    </row>
    <row r="7" spans="1:8" ht="15.95" customHeight="1" x14ac:dyDescent="0.2">
      <c r="A7" s="63" t="s">
        <v>8</v>
      </c>
      <c r="B7" s="38" t="s">
        <v>60</v>
      </c>
      <c r="C7" s="17">
        <v>0</v>
      </c>
      <c r="D7" s="17">
        <v>0</v>
      </c>
      <c r="E7" s="38" t="s">
        <v>61</v>
      </c>
      <c r="F7" s="94">
        <v>9308</v>
      </c>
      <c r="G7" s="94">
        <v>10358</v>
      </c>
      <c r="H7" s="62"/>
    </row>
    <row r="8" spans="1:8" ht="15.95" customHeight="1" x14ac:dyDescent="0.2">
      <c r="A8" s="63">
        <v>3</v>
      </c>
      <c r="B8" s="38" t="s">
        <v>226</v>
      </c>
      <c r="C8" s="123">
        <v>3707</v>
      </c>
      <c r="D8" s="123">
        <v>11018</v>
      </c>
      <c r="E8" s="38" t="s">
        <v>95</v>
      </c>
      <c r="F8" s="20">
        <v>1066</v>
      </c>
      <c r="G8" s="20">
        <v>1066</v>
      </c>
      <c r="H8" s="62"/>
    </row>
    <row r="9" spans="1:8" ht="15.95" customHeight="1" x14ac:dyDescent="0.2">
      <c r="A9" s="63">
        <v>4</v>
      </c>
      <c r="B9" s="38" t="s">
        <v>62</v>
      </c>
      <c r="C9" s="65">
        <v>0</v>
      </c>
      <c r="D9" s="65">
        <v>0</v>
      </c>
      <c r="E9" s="38" t="s">
        <v>63</v>
      </c>
      <c r="F9" s="20"/>
      <c r="G9" s="20"/>
      <c r="H9" s="62"/>
    </row>
    <row r="10" spans="1:8" ht="15.95" customHeight="1" x14ac:dyDescent="0.2">
      <c r="A10" s="63">
        <v>5</v>
      </c>
      <c r="B10" s="38" t="s">
        <v>64</v>
      </c>
      <c r="C10" s="65"/>
      <c r="D10" s="65"/>
      <c r="E10" s="38" t="s">
        <v>65</v>
      </c>
      <c r="F10" s="20"/>
      <c r="G10" s="20"/>
      <c r="H10" s="62"/>
    </row>
    <row r="11" spans="1:8" ht="15.95" customHeight="1" x14ac:dyDescent="0.2">
      <c r="A11" s="63">
        <v>6</v>
      </c>
      <c r="B11" s="38" t="s">
        <v>66</v>
      </c>
      <c r="C11" s="65"/>
      <c r="D11" s="65"/>
      <c r="E11" s="38" t="s">
        <v>67</v>
      </c>
      <c r="F11" s="20"/>
      <c r="G11" s="20"/>
      <c r="H11" s="62"/>
    </row>
    <row r="12" spans="1:8" ht="15.95" customHeight="1" x14ac:dyDescent="0.2">
      <c r="A12" s="63">
        <v>7</v>
      </c>
      <c r="B12" s="38" t="s">
        <v>68</v>
      </c>
      <c r="C12" s="64"/>
      <c r="D12" s="64"/>
      <c r="E12" s="38" t="s">
        <v>69</v>
      </c>
      <c r="F12" s="20"/>
      <c r="G12" s="20"/>
      <c r="H12" s="62"/>
    </row>
    <row r="13" spans="1:8" ht="15.95" customHeight="1" x14ac:dyDescent="0.2">
      <c r="A13" s="63">
        <v>8</v>
      </c>
      <c r="B13" s="38" t="s">
        <v>13</v>
      </c>
      <c r="C13" s="65"/>
      <c r="D13" s="65"/>
      <c r="E13" s="38" t="s">
        <v>70</v>
      </c>
      <c r="F13" s="20">
        <v>200</v>
      </c>
      <c r="G13" s="20">
        <v>222</v>
      </c>
      <c r="H13" s="62"/>
    </row>
    <row r="14" spans="1:8" ht="15.95" customHeight="1" x14ac:dyDescent="0.2">
      <c r="A14" s="63" t="s">
        <v>22</v>
      </c>
      <c r="B14" s="38" t="s">
        <v>71</v>
      </c>
      <c r="C14" s="64"/>
      <c r="D14" s="64"/>
      <c r="E14" s="38" t="s">
        <v>14</v>
      </c>
      <c r="F14" s="20">
        <v>1449</v>
      </c>
      <c r="G14" s="20">
        <v>8147</v>
      </c>
      <c r="H14" s="62"/>
    </row>
    <row r="15" spans="1:8" ht="15.95" customHeight="1" thickBot="1" x14ac:dyDescent="0.25">
      <c r="A15" s="63" t="s">
        <v>23</v>
      </c>
      <c r="B15" s="38" t="s">
        <v>96</v>
      </c>
      <c r="C15" s="20"/>
      <c r="D15" s="20"/>
      <c r="E15" s="38"/>
      <c r="F15" s="20">
        <v>0</v>
      </c>
      <c r="G15" s="20">
        <v>0</v>
      </c>
      <c r="H15" s="62"/>
    </row>
    <row r="16" spans="1:8" ht="15.95" customHeight="1" thickBot="1" x14ac:dyDescent="0.25">
      <c r="A16" s="66" t="s">
        <v>24</v>
      </c>
      <c r="B16" s="43" t="s">
        <v>27</v>
      </c>
      <c r="C16" s="67">
        <f>SUM(C6:C15)</f>
        <v>3707</v>
      </c>
      <c r="D16" s="67">
        <f>SUM(D6:D15)</f>
        <v>11018</v>
      </c>
      <c r="E16" s="43" t="s">
        <v>28</v>
      </c>
      <c r="F16" s="28">
        <f>SUM(F6:F15)</f>
        <v>12023</v>
      </c>
      <c r="G16" s="28">
        <f>SUM(G6:G15)</f>
        <v>19793</v>
      </c>
      <c r="H16" s="68"/>
    </row>
    <row r="17" spans="1:8" ht="15.95" customHeight="1" x14ac:dyDescent="0.2">
      <c r="A17" s="87" t="s">
        <v>25</v>
      </c>
      <c r="B17" s="69" t="s">
        <v>72</v>
      </c>
      <c r="C17" s="70">
        <v>6304</v>
      </c>
      <c r="D17" s="70">
        <v>8775</v>
      </c>
      <c r="E17" s="30" t="s">
        <v>31</v>
      </c>
      <c r="F17" s="39"/>
      <c r="G17" s="39"/>
      <c r="H17" s="71"/>
    </row>
    <row r="18" spans="1:8" ht="15.95" customHeight="1" x14ac:dyDescent="0.2">
      <c r="A18" s="63" t="s">
        <v>26</v>
      </c>
      <c r="B18" s="30" t="s">
        <v>36</v>
      </c>
      <c r="C18" s="72"/>
      <c r="D18" s="72"/>
      <c r="E18" s="30" t="s">
        <v>73</v>
      </c>
      <c r="F18" s="33"/>
      <c r="G18" s="33"/>
      <c r="H18" s="71"/>
    </row>
    <row r="19" spans="1:8" ht="15.95" customHeight="1" x14ac:dyDescent="0.2">
      <c r="A19" s="63" t="s">
        <v>29</v>
      </c>
      <c r="B19" s="30" t="s">
        <v>74</v>
      </c>
      <c r="C19" s="72"/>
      <c r="D19" s="72"/>
      <c r="E19" s="30" t="s">
        <v>75</v>
      </c>
      <c r="F19" s="33"/>
      <c r="G19" s="33"/>
      <c r="H19" s="71"/>
    </row>
    <row r="20" spans="1:8" ht="15.95" customHeight="1" x14ac:dyDescent="0.2">
      <c r="A20" s="63" t="s">
        <v>32</v>
      </c>
      <c r="B20" s="30" t="s">
        <v>76</v>
      </c>
      <c r="C20" s="72"/>
      <c r="D20" s="72"/>
      <c r="E20" s="30" t="s">
        <v>40</v>
      </c>
      <c r="F20" s="33"/>
      <c r="G20" s="33"/>
      <c r="H20" s="71"/>
    </row>
    <row r="21" spans="1:8" ht="15.95" customHeight="1" x14ac:dyDescent="0.2">
      <c r="A21" s="63" t="s">
        <v>35</v>
      </c>
      <c r="B21" s="30" t="s">
        <v>77</v>
      </c>
      <c r="C21" s="72"/>
      <c r="D21" s="72"/>
      <c r="E21" s="35" t="s">
        <v>43</v>
      </c>
      <c r="F21" s="33"/>
      <c r="G21" s="33"/>
      <c r="H21" s="71"/>
    </row>
    <row r="22" spans="1:8" ht="15.95" customHeight="1" x14ac:dyDescent="0.2">
      <c r="A22" s="63" t="s">
        <v>38</v>
      </c>
      <c r="B22" s="35" t="s">
        <v>78</v>
      </c>
      <c r="C22" s="72"/>
      <c r="D22" s="72"/>
      <c r="E22" s="30" t="s">
        <v>79</v>
      </c>
      <c r="F22" s="33"/>
      <c r="G22" s="33"/>
      <c r="H22" s="71"/>
    </row>
    <row r="23" spans="1:8" ht="15.95" customHeight="1" x14ac:dyDescent="0.2">
      <c r="A23" s="63" t="s">
        <v>41</v>
      </c>
      <c r="B23" s="30" t="s">
        <v>48</v>
      </c>
      <c r="C23" s="72"/>
      <c r="D23" s="72"/>
      <c r="E23" s="37" t="s">
        <v>63</v>
      </c>
      <c r="F23" s="33">
        <v>0</v>
      </c>
      <c r="G23" s="33">
        <v>0</v>
      </c>
      <c r="H23" s="71"/>
    </row>
    <row r="24" spans="1:8" ht="15.95" customHeight="1" x14ac:dyDescent="0.2">
      <c r="A24" s="63" t="s">
        <v>44</v>
      </c>
      <c r="B24" s="37" t="s">
        <v>80</v>
      </c>
      <c r="C24" s="72"/>
      <c r="D24" s="72"/>
      <c r="E24" s="38" t="s">
        <v>81</v>
      </c>
      <c r="F24" s="33"/>
      <c r="G24" s="33"/>
      <c r="H24" s="71"/>
    </row>
    <row r="25" spans="1:8" ht="15.95" customHeight="1" thickBot="1" x14ac:dyDescent="0.25">
      <c r="A25" s="80" t="s">
        <v>47</v>
      </c>
      <c r="B25" s="42"/>
      <c r="C25" s="72"/>
      <c r="D25" s="72"/>
      <c r="E25" s="37"/>
      <c r="F25" s="33"/>
      <c r="G25" s="33"/>
      <c r="H25" s="71"/>
    </row>
    <row r="26" spans="1:8" ht="15.95" customHeight="1" thickBot="1" x14ac:dyDescent="0.25">
      <c r="A26" s="81" t="s">
        <v>50</v>
      </c>
      <c r="B26" s="43" t="s">
        <v>87</v>
      </c>
      <c r="C26" s="67">
        <f>SUM(C18:C24)</f>
        <v>0</v>
      </c>
      <c r="D26" s="67">
        <f>SUM(D18:D24)</f>
        <v>0</v>
      </c>
      <c r="E26" s="43" t="s">
        <v>88</v>
      </c>
      <c r="F26" s="28">
        <f>SUM(F17:F25)</f>
        <v>0</v>
      </c>
      <c r="G26" s="28">
        <f>SUM(G17:G25)</f>
        <v>0</v>
      </c>
      <c r="H26" s="73"/>
    </row>
    <row r="27" spans="1:8" ht="15.95" customHeight="1" thickBot="1" x14ac:dyDescent="0.25">
      <c r="A27" s="81" t="s">
        <v>53</v>
      </c>
      <c r="B27" s="45" t="s">
        <v>89</v>
      </c>
      <c r="C27" s="74">
        <f>+C16+C17+C26</f>
        <v>10011</v>
      </c>
      <c r="D27" s="74">
        <f>+D16+D17+D26</f>
        <v>19793</v>
      </c>
      <c r="E27" s="45" t="s">
        <v>90</v>
      </c>
      <c r="F27" s="75">
        <f>F16+F26</f>
        <v>12023</v>
      </c>
      <c r="G27" s="75">
        <f>G16+G26</f>
        <v>19793</v>
      </c>
      <c r="H27" s="76"/>
    </row>
    <row r="28" spans="1:8" ht="15.95" customHeight="1" thickBot="1" x14ac:dyDescent="0.25">
      <c r="A28" s="81" t="s">
        <v>54</v>
      </c>
      <c r="B28" s="77" t="s">
        <v>55</v>
      </c>
      <c r="C28" s="92">
        <f>F27-C27</f>
        <v>2012</v>
      </c>
      <c r="D28" s="92">
        <f>G27-D27</f>
        <v>0</v>
      </c>
      <c r="E28" s="77" t="s">
        <v>56</v>
      </c>
      <c r="F28" s="78"/>
      <c r="G28" s="78"/>
      <c r="H28" s="79"/>
    </row>
    <row r="29" spans="1:8" x14ac:dyDescent="0.2">
      <c r="D29" s="93"/>
    </row>
    <row r="31" spans="1:8" ht="15.75" x14ac:dyDescent="0.2">
      <c r="B31" s="53"/>
      <c r="C31" s="53"/>
      <c r="D31" s="53"/>
    </row>
  </sheetData>
  <mergeCells count="4">
    <mergeCell ref="A4:A5"/>
    <mergeCell ref="E4:G4"/>
    <mergeCell ref="A2:G2"/>
    <mergeCell ref="B1:G1"/>
  </mergeCells>
  <phoneticPr fontId="7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93" orientation="landscape" r:id="rId1"/>
  <headerFooter alignWithMargins="0">
    <oddHeader>&amp;C7. melléklet a 1/2018.(III.14.) önkormányzati rendelet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K33" sqref="K33"/>
    </sheetView>
  </sheetViews>
  <sheetFormatPr defaultRowHeight="12.75" x14ac:dyDescent="0.2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8</vt:i4>
      </vt:variant>
    </vt:vector>
  </HeadingPairs>
  <TitlesOfParts>
    <vt:vector size="8" baseType="lpstr">
      <vt:lpstr>01</vt:lpstr>
      <vt:lpstr>02</vt:lpstr>
      <vt:lpstr>03</vt:lpstr>
      <vt:lpstr>04</vt:lpstr>
      <vt:lpstr>6</vt:lpstr>
      <vt:lpstr>7</vt:lpstr>
      <vt:lpstr>Munka3</vt:lpstr>
      <vt:lpstr>Munka1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Kiss Dániel</dc:creator>
  <cp:lastModifiedBy>Dr.Ladányi.Zsigmond</cp:lastModifiedBy>
  <cp:lastPrinted>2018-10-02T13:05:02Z</cp:lastPrinted>
  <dcterms:created xsi:type="dcterms:W3CDTF">2014-01-13T16:29:21Z</dcterms:created>
  <dcterms:modified xsi:type="dcterms:W3CDTF">2018-10-11T13:39:05Z</dcterms:modified>
</cp:coreProperties>
</file>