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60" i="1"/>
  <c r="E60"/>
  <c r="D60"/>
  <c r="C60"/>
  <c r="F53"/>
  <c r="E53"/>
  <c r="D53"/>
  <c r="C53"/>
  <c r="F49"/>
  <c r="F62" s="1"/>
  <c r="D49"/>
  <c r="C36"/>
  <c r="C49" s="1"/>
  <c r="E35"/>
  <c r="E49" s="1"/>
  <c r="E19"/>
  <c r="E22" s="1"/>
  <c r="E23" s="1"/>
  <c r="D19"/>
  <c r="D22" s="1"/>
  <c r="D23" s="1"/>
  <c r="C19"/>
  <c r="C22" s="1"/>
  <c r="C23" s="1"/>
  <c r="B19"/>
  <c r="B22" s="1"/>
  <c r="B23" s="1"/>
  <c r="E10"/>
  <c r="D10"/>
  <c r="C10"/>
  <c r="B10"/>
</calcChain>
</file>

<file path=xl/sharedStrings.xml><?xml version="1.0" encoding="utf-8"?>
<sst xmlns="http://schemas.openxmlformats.org/spreadsheetml/2006/main" count="59" uniqueCount="57">
  <si>
    <t>Harkány Város Önkormányzata</t>
  </si>
  <si>
    <t>2017. évi közhatalmi és működési bevételek alakulása</t>
  </si>
  <si>
    <t>Megnevezés</t>
  </si>
  <si>
    <t xml:space="preserve">2015 várható </t>
  </si>
  <si>
    <t>2016.Módosított terv</t>
  </si>
  <si>
    <t>2016 Tény</t>
  </si>
  <si>
    <t>2017 Terv</t>
  </si>
  <si>
    <t>Átengedett közpoti adók</t>
  </si>
  <si>
    <t>Gépjárműadó</t>
  </si>
  <si>
    <t>Termőföld bérbeadása</t>
  </si>
  <si>
    <t>Áteng.központi adók össz.</t>
  </si>
  <si>
    <t>Építm.adó</t>
  </si>
  <si>
    <t>Telek adó</t>
  </si>
  <si>
    <t>Idegenf.adó</t>
  </si>
  <si>
    <t>Iparűzési adó</t>
  </si>
  <si>
    <t>Talajterhelési díj</t>
  </si>
  <si>
    <t>Megszünt adónemek adója</t>
  </si>
  <si>
    <t>Helyi adók összesen</t>
  </si>
  <si>
    <t>Bírság,kamat,pótlék</t>
  </si>
  <si>
    <t xml:space="preserve">  Ebből parkoló</t>
  </si>
  <si>
    <t>Közhatalmi bevételek össz.</t>
  </si>
  <si>
    <t>Hivatal:</t>
  </si>
  <si>
    <t>Közigazgatási bírság:</t>
  </si>
  <si>
    <t>Működési bevételek</t>
  </si>
  <si>
    <t>2015. terv</t>
  </si>
  <si>
    <t>2016. terv</t>
  </si>
  <si>
    <t>2016. tény</t>
  </si>
  <si>
    <t>2017.terv</t>
  </si>
  <si>
    <t>Önkormányzat</t>
  </si>
  <si>
    <t>Piaci bérleti díjak</t>
  </si>
  <si>
    <t>Továbbszámlázott piaci közüzemi díjak</t>
  </si>
  <si>
    <t xml:space="preserve">                           piac vw</t>
  </si>
  <si>
    <t>Lakbér</t>
  </si>
  <si>
    <t>Nem lakóingatlan bérleti díja</t>
  </si>
  <si>
    <t>Parkolók üzemeltetése</t>
  </si>
  <si>
    <t>Város  közterület  hasznosítás</t>
  </si>
  <si>
    <t>Szociális étkeztetés</t>
  </si>
  <si>
    <t>Továbbszámlázott szolgáltatások, egyéb bevételek</t>
  </si>
  <si>
    <t>Gyermekétkeztetés</t>
  </si>
  <si>
    <t>munkahelyi étkeztetés</t>
  </si>
  <si>
    <t>Óvodai gyermekétkeztetés</t>
  </si>
  <si>
    <t>Óvoda munkahelyi étkeztetés</t>
  </si>
  <si>
    <t>Óvoda, vendégétkeztetés</t>
  </si>
  <si>
    <t>Eszközhasználati díj, szennyvíz</t>
  </si>
  <si>
    <t>Eszközhasználati díj, ívóvíz</t>
  </si>
  <si>
    <t>Kedvezményes fürdőbelépőt igazó kártya díja</t>
  </si>
  <si>
    <t>KLIK által fizetendő:</t>
  </si>
  <si>
    <t>Önkormányzat összesen:</t>
  </si>
  <si>
    <t>Hivatal</t>
  </si>
  <si>
    <t>Esketési díj</t>
  </si>
  <si>
    <t>Továbbszámlázott szolgáltatások</t>
  </si>
  <si>
    <t>Harkányi Kulturális- és Sport Központ</t>
  </si>
  <si>
    <t>Művelődési Ház bérleti díjak</t>
  </si>
  <si>
    <t>Művelődési Ház rendezvények díjbevétele</t>
  </si>
  <si>
    <t>Hírdetés,egyéb bevételei</t>
  </si>
  <si>
    <t>Sportcsarnok bérleti díjak</t>
  </si>
  <si>
    <t>Könyvtár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</si>
</sst>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49" fontId="1" fillId="0" borderId="1" xfId="1" applyNumberFormat="1" applyFont="1" applyFill="1" applyBorder="1" applyAlignment="1"/>
    <xf numFmtId="0" fontId="1" fillId="0" borderId="1" xfId="1" applyBorder="1"/>
    <xf numFmtId="0" fontId="4" fillId="0" borderId="1" xfId="1" applyFont="1" applyBorder="1" applyAlignment="1">
      <alignment horizontal="left"/>
    </xf>
    <xf numFmtId="3" fontId="1" fillId="0" borderId="1" xfId="1" applyNumberFormat="1" applyFill="1" applyBorder="1"/>
    <xf numFmtId="3" fontId="1" fillId="0" borderId="1" xfId="1" applyNumberFormat="1" applyBorder="1"/>
    <xf numFmtId="0" fontId="1" fillId="0" borderId="1" xfId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5" fillId="0" borderId="1" xfId="1" applyFont="1" applyBorder="1"/>
    <xf numFmtId="3" fontId="4" fillId="0" borderId="1" xfId="1" applyNumberFormat="1" applyFont="1" applyBorder="1"/>
    <xf numFmtId="3" fontId="6" fillId="0" borderId="1" xfId="1" applyNumberFormat="1" applyFont="1" applyFill="1" applyBorder="1"/>
    <xf numFmtId="3" fontId="5" fillId="0" borderId="1" xfId="1" applyNumberFormat="1" applyFont="1" applyBorder="1"/>
    <xf numFmtId="0" fontId="7" fillId="0" borderId="0" xfId="1" applyFont="1"/>
    <xf numFmtId="3" fontId="1" fillId="0" borderId="0" xfId="1" applyNumberFormat="1"/>
    <xf numFmtId="0" fontId="1" fillId="0" borderId="0" xfId="1" applyFill="1"/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1" fillId="0" borderId="1" xfId="1" applyFont="1" applyBorder="1" applyAlignment="1">
      <alignment horizontal="center"/>
    </xf>
    <xf numFmtId="0" fontId="1" fillId="0" borderId="1" xfId="1" applyFill="1" applyBorder="1"/>
    <xf numFmtId="164" fontId="1" fillId="0" borderId="2" xfId="1" applyNumberFormat="1" applyFont="1" applyBorder="1" applyAlignment="1"/>
    <xf numFmtId="164" fontId="1" fillId="0" borderId="3" xfId="1" applyNumberFormat="1" applyFont="1" applyBorder="1" applyAlignment="1"/>
    <xf numFmtId="3" fontId="0" fillId="0" borderId="1" xfId="0" applyNumberFormat="1" applyBorder="1"/>
    <xf numFmtId="164" fontId="1" fillId="0" borderId="3" xfId="1" applyNumberFormat="1" applyBorder="1" applyAlignment="1"/>
    <xf numFmtId="164" fontId="1" fillId="0" borderId="2" xfId="1" applyNumberFormat="1" applyBorder="1" applyAlignment="1"/>
    <xf numFmtId="0" fontId="1" fillId="0" borderId="2" xfId="1" applyFont="1" applyBorder="1" applyAlignment="1"/>
    <xf numFmtId="0" fontId="1" fillId="0" borderId="3" xfId="1" applyFont="1" applyBorder="1" applyAlignment="1"/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3" fontId="2" fillId="0" borderId="1" xfId="0" applyNumberFormat="1" applyFont="1" applyBorder="1"/>
    <xf numFmtId="164" fontId="2" fillId="0" borderId="2" xfId="1" applyNumberFormat="1" applyFont="1" applyBorder="1" applyAlignment="1"/>
    <xf numFmtId="164" fontId="2" fillId="0" borderId="3" xfId="1" applyNumberFormat="1" applyFont="1" applyBorder="1" applyAlignment="1"/>
    <xf numFmtId="0" fontId="1" fillId="0" borderId="2" xfId="1" applyFont="1" applyFill="1" applyBorder="1" applyAlignment="1"/>
    <xf numFmtId="0" fontId="1" fillId="0" borderId="3" xfId="1" applyFont="1" applyFill="1" applyBorder="1" applyAlignment="1"/>
    <xf numFmtId="164" fontId="1" fillId="0" borderId="2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3" fontId="0" fillId="0" borderId="1" xfId="0" applyNumberFormat="1" applyFill="1" applyBorder="1"/>
    <xf numFmtId="3" fontId="2" fillId="0" borderId="1" xfId="1" applyNumberFormat="1" applyFont="1" applyFill="1" applyBorder="1"/>
    <xf numFmtId="0" fontId="2" fillId="0" borderId="2" xfId="1" applyFont="1" applyBorder="1" applyAlignment="1"/>
    <xf numFmtId="0" fontId="2" fillId="0" borderId="3" xfId="1" applyFont="1" applyBorder="1" applyAlignment="1"/>
    <xf numFmtId="3" fontId="6" fillId="0" borderId="1" xfId="0" applyNumberFormat="1" applyFont="1" applyBorder="1"/>
    <xf numFmtId="3" fontId="1" fillId="0" borderId="0" xfId="1" applyNumberFormat="1" applyFill="1"/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sqref="A1:G63"/>
    </sheetView>
  </sheetViews>
  <sheetFormatPr defaultRowHeight="15"/>
  <cols>
    <col min="1" max="1" width="27.5703125" customWidth="1"/>
    <col min="2" max="3" width="14.42578125" customWidth="1"/>
    <col min="4" max="4" width="14.85546875" customWidth="1"/>
    <col min="5" max="5" width="14.140625" customWidth="1"/>
  </cols>
  <sheetData>
    <row r="1" spans="1:7">
      <c r="A1" s="1" t="s">
        <v>0</v>
      </c>
      <c r="B1" s="1"/>
      <c r="C1" s="1"/>
      <c r="D1" s="1"/>
      <c r="E1" s="1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1</v>
      </c>
      <c r="B3" s="3"/>
      <c r="C3" s="3"/>
      <c r="D3" s="3"/>
      <c r="E3" s="3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 ht="38.25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2"/>
      <c r="G5" s="2"/>
    </row>
    <row r="6" spans="1:7">
      <c r="A6" s="7">
        <v>1</v>
      </c>
      <c r="B6" s="8"/>
      <c r="C6" s="9"/>
      <c r="D6" s="9"/>
      <c r="E6" s="9"/>
      <c r="F6" s="2"/>
      <c r="G6" s="2"/>
    </row>
    <row r="7" spans="1:7">
      <c r="A7" s="10" t="s">
        <v>7</v>
      </c>
      <c r="B7" s="11"/>
      <c r="C7" s="12"/>
      <c r="D7" s="12"/>
      <c r="E7" s="12"/>
      <c r="F7" s="2"/>
      <c r="G7" s="2"/>
    </row>
    <row r="8" spans="1:7">
      <c r="A8" s="13" t="s">
        <v>8</v>
      </c>
      <c r="B8" s="11">
        <v>12360884</v>
      </c>
      <c r="C8" s="12">
        <v>11000000</v>
      </c>
      <c r="D8" s="12">
        <v>10895539</v>
      </c>
      <c r="E8" s="12">
        <v>11000000</v>
      </c>
      <c r="F8" s="2"/>
      <c r="G8" s="2"/>
    </row>
    <row r="9" spans="1:7">
      <c r="A9" s="13" t="s">
        <v>9</v>
      </c>
      <c r="B9" s="11"/>
      <c r="C9" s="12">
        <v>0</v>
      </c>
      <c r="D9" s="12">
        <v>4068</v>
      </c>
      <c r="E9" s="12">
        <v>0</v>
      </c>
      <c r="F9" s="2"/>
      <c r="G9" s="2"/>
    </row>
    <row r="10" spans="1:7">
      <c r="A10" s="14" t="s">
        <v>10</v>
      </c>
      <c r="B10" s="15">
        <f>SUM(B8:B9)</f>
        <v>12360884</v>
      </c>
      <c r="C10" s="15">
        <f>SUM(C8:C9)</f>
        <v>11000000</v>
      </c>
      <c r="D10" s="15">
        <f>SUM(D8:D9)</f>
        <v>10899607</v>
      </c>
      <c r="E10" s="15">
        <f>SUM(E8:E9)</f>
        <v>11000000</v>
      </c>
      <c r="F10" s="2"/>
      <c r="G10" s="2"/>
    </row>
    <row r="11" spans="1:7">
      <c r="A11" s="14"/>
      <c r="B11" s="11"/>
      <c r="C11" s="12"/>
      <c r="D11" s="12"/>
      <c r="E11" s="12"/>
      <c r="F11" s="2"/>
      <c r="G11" s="2"/>
    </row>
    <row r="12" spans="1:7">
      <c r="A12" s="14"/>
      <c r="B12" s="11"/>
      <c r="C12" s="12"/>
      <c r="D12" s="12"/>
      <c r="E12" s="12"/>
      <c r="F12" s="2"/>
      <c r="G12" s="2"/>
    </row>
    <row r="13" spans="1:7">
      <c r="A13" s="9" t="s">
        <v>11</v>
      </c>
      <c r="B13" s="12">
        <v>166226815</v>
      </c>
      <c r="C13" s="12">
        <v>175000000</v>
      </c>
      <c r="D13" s="12">
        <v>166814986</v>
      </c>
      <c r="E13" s="12">
        <v>167000000</v>
      </c>
      <c r="F13" s="2"/>
      <c r="G13" s="2"/>
    </row>
    <row r="14" spans="1:7">
      <c r="A14" s="9" t="s">
        <v>12</v>
      </c>
      <c r="B14" s="12">
        <v>74550524</v>
      </c>
      <c r="C14" s="12">
        <v>35000000</v>
      </c>
      <c r="D14" s="12">
        <v>26182948</v>
      </c>
      <c r="E14" s="12">
        <v>30000000</v>
      </c>
      <c r="F14" s="2"/>
      <c r="G14" s="2"/>
    </row>
    <row r="15" spans="1:7">
      <c r="A15" s="16" t="s">
        <v>13</v>
      </c>
      <c r="B15" s="12">
        <v>95271735</v>
      </c>
      <c r="C15" s="12">
        <v>90000000</v>
      </c>
      <c r="D15" s="12">
        <v>94538130</v>
      </c>
      <c r="E15" s="12">
        <v>105000000</v>
      </c>
      <c r="F15" s="2"/>
      <c r="G15" s="2"/>
    </row>
    <row r="16" spans="1:7">
      <c r="A16" s="9" t="s">
        <v>14</v>
      </c>
      <c r="B16" s="12">
        <v>102470493</v>
      </c>
      <c r="C16" s="12">
        <v>105000000</v>
      </c>
      <c r="D16" s="12">
        <v>123924533</v>
      </c>
      <c r="E16" s="12">
        <v>125000000</v>
      </c>
      <c r="F16" s="2"/>
      <c r="G16" s="2"/>
    </row>
    <row r="17" spans="1:7">
      <c r="A17" s="13" t="s">
        <v>15</v>
      </c>
      <c r="B17" s="12"/>
      <c r="C17" s="12"/>
      <c r="D17" s="12">
        <v>142740</v>
      </c>
      <c r="E17" s="12">
        <v>0</v>
      </c>
      <c r="F17" s="2"/>
      <c r="G17" s="2"/>
    </row>
    <row r="18" spans="1:7">
      <c r="A18" s="13" t="s">
        <v>16</v>
      </c>
      <c r="B18" s="12">
        <v>238500</v>
      </c>
      <c r="C18" s="12"/>
      <c r="D18" s="12">
        <v>100018</v>
      </c>
      <c r="E18" s="12">
        <v>0</v>
      </c>
      <c r="F18" s="2"/>
      <c r="G18" s="2"/>
    </row>
    <row r="19" spans="1:7">
      <c r="A19" s="17" t="s">
        <v>17</v>
      </c>
      <c r="B19" s="18">
        <f>SUM(B13:B18)</f>
        <v>438758067</v>
      </c>
      <c r="C19" s="18">
        <f>SUM(C13:C16)</f>
        <v>405000000</v>
      </c>
      <c r="D19" s="18">
        <f>SUM(D13:D18)</f>
        <v>411703355</v>
      </c>
      <c r="E19" s="18">
        <f>SUM(E13:E18)</f>
        <v>427000000</v>
      </c>
      <c r="F19" s="2"/>
      <c r="G19" s="2"/>
    </row>
    <row r="20" spans="1:7">
      <c r="A20" s="19" t="s">
        <v>18</v>
      </c>
      <c r="B20" s="11">
        <v>5955662</v>
      </c>
      <c r="C20" s="12">
        <v>2500000</v>
      </c>
      <c r="D20" s="12">
        <v>12569962</v>
      </c>
      <c r="E20" s="12">
        <v>13000000</v>
      </c>
      <c r="F20" s="2"/>
      <c r="G20" s="2"/>
    </row>
    <row r="21" spans="1:7">
      <c r="A21" s="19" t="s">
        <v>19</v>
      </c>
      <c r="B21" s="11"/>
      <c r="C21" s="12"/>
      <c r="D21" s="12">
        <v>11076388</v>
      </c>
      <c r="E21" s="12">
        <v>11000000</v>
      </c>
      <c r="F21" s="2"/>
      <c r="G21" s="2"/>
    </row>
    <row r="22" spans="1:7">
      <c r="A22" s="17"/>
      <c r="B22" s="15">
        <f>SUM(B19:B20)</f>
        <v>444713729</v>
      </c>
      <c r="C22" s="15">
        <f>SUM(C19:C20)</f>
        <v>407500000</v>
      </c>
      <c r="D22" s="15">
        <f>SUM(D19:D20)</f>
        <v>424273317</v>
      </c>
      <c r="E22" s="15">
        <f>SUM(E19:E20)</f>
        <v>440000000</v>
      </c>
      <c r="F22" s="20"/>
      <c r="G22" s="2"/>
    </row>
    <row r="23" spans="1:7">
      <c r="A23" s="14" t="s">
        <v>20</v>
      </c>
      <c r="B23" s="17">
        <f>B22+B10</f>
        <v>457074613</v>
      </c>
      <c r="C23" s="17">
        <f>C22+C10</f>
        <v>418500000</v>
      </c>
      <c r="D23" s="17">
        <f>D22+D10</f>
        <v>435172924</v>
      </c>
      <c r="E23" s="17">
        <f>E22+E10</f>
        <v>451000000</v>
      </c>
      <c r="F23" s="2"/>
      <c r="G23" s="21"/>
    </row>
    <row r="24" spans="1:7">
      <c r="A24" s="17" t="s">
        <v>21</v>
      </c>
      <c r="B24" s="15"/>
      <c r="C24" s="15"/>
      <c r="D24" s="15"/>
      <c r="E24" s="15"/>
      <c r="F24" s="20"/>
      <c r="G24" s="2"/>
    </row>
    <row r="25" spans="1:7">
      <c r="A25" s="17" t="s">
        <v>22</v>
      </c>
      <c r="B25" s="15"/>
      <c r="C25" s="15"/>
      <c r="D25" s="15"/>
      <c r="E25" s="15"/>
      <c r="F25" s="20"/>
      <c r="G25" s="2"/>
    </row>
    <row r="26" spans="1:7">
      <c r="A26" s="2"/>
      <c r="B26" s="2"/>
      <c r="C26" s="2"/>
      <c r="D26" s="2"/>
      <c r="E26" s="22"/>
      <c r="F26" s="2"/>
      <c r="G26" s="2"/>
    </row>
    <row r="27" spans="1:7">
      <c r="A27" s="2"/>
      <c r="B27" s="2"/>
      <c r="C27" s="2"/>
      <c r="D27" s="2"/>
      <c r="E27" s="22"/>
      <c r="F27" s="2"/>
      <c r="G27" s="2"/>
    </row>
    <row r="28" spans="1:7" ht="51">
      <c r="A28" s="23" t="s">
        <v>23</v>
      </c>
      <c r="B28" s="24"/>
      <c r="C28" s="25" t="s">
        <v>24</v>
      </c>
      <c r="D28" s="25" t="s">
        <v>25</v>
      </c>
      <c r="E28" s="26" t="s">
        <v>26</v>
      </c>
      <c r="F28" s="9" t="s">
        <v>27</v>
      </c>
      <c r="G28" s="21"/>
    </row>
    <row r="29" spans="1:7">
      <c r="A29" s="27" t="s">
        <v>28</v>
      </c>
      <c r="B29" s="28"/>
      <c r="C29" s="29"/>
      <c r="D29" s="29"/>
      <c r="E29" s="30"/>
      <c r="F29" s="22"/>
      <c r="G29" s="21"/>
    </row>
    <row r="30" spans="1:7">
      <c r="A30" s="31" t="s">
        <v>29</v>
      </c>
      <c r="B30" s="32"/>
      <c r="C30" s="33">
        <v>35000000</v>
      </c>
      <c r="D30" s="33">
        <v>25000000</v>
      </c>
      <c r="E30" s="33">
        <v>34161345</v>
      </c>
      <c r="F30" s="11">
        <v>34200000</v>
      </c>
      <c r="G30" s="2"/>
    </row>
    <row r="31" spans="1:7">
      <c r="A31" s="31" t="s">
        <v>30</v>
      </c>
      <c r="B31" s="32"/>
      <c r="C31" s="33">
        <v>3000000</v>
      </c>
      <c r="D31" s="33">
        <v>3500000</v>
      </c>
      <c r="E31" s="33">
        <v>3742718</v>
      </c>
      <c r="F31" s="12">
        <v>3700000</v>
      </c>
      <c r="G31" s="2"/>
    </row>
    <row r="32" spans="1:7">
      <c r="A32" s="31" t="s">
        <v>31</v>
      </c>
      <c r="B32" s="32"/>
      <c r="C32" s="33"/>
      <c r="D32" s="33"/>
      <c r="E32" s="33">
        <v>2242452</v>
      </c>
      <c r="F32" s="12">
        <v>2250000</v>
      </c>
      <c r="G32" s="21"/>
    </row>
    <row r="33" spans="1:7">
      <c r="A33" s="31" t="s">
        <v>32</v>
      </c>
      <c r="B33" s="34"/>
      <c r="C33" s="33">
        <v>2150000</v>
      </c>
      <c r="D33" s="33">
        <v>2000000</v>
      </c>
      <c r="E33" s="33">
        <v>2271501</v>
      </c>
      <c r="F33" s="12">
        <v>2200000</v>
      </c>
      <c r="G33" s="2"/>
    </row>
    <row r="34" spans="1:7">
      <c r="A34" s="31" t="s">
        <v>33</v>
      </c>
      <c r="B34" s="34"/>
      <c r="C34" s="33">
        <v>1080000</v>
      </c>
      <c r="D34" s="33">
        <v>1000000</v>
      </c>
      <c r="E34" s="33">
        <v>6370594</v>
      </c>
      <c r="F34" s="12">
        <v>7000000</v>
      </c>
      <c r="G34" s="21"/>
    </row>
    <row r="35" spans="1:7">
      <c r="A35" s="35" t="s">
        <v>34</v>
      </c>
      <c r="B35" s="34"/>
      <c r="C35" s="33">
        <v>12000000</v>
      </c>
      <c r="D35" s="33">
        <v>37000000</v>
      </c>
      <c r="E35" s="33">
        <f>55042904-D21</f>
        <v>43966516</v>
      </c>
      <c r="F35" s="11">
        <v>44000000</v>
      </c>
      <c r="G35" s="21"/>
    </row>
    <row r="36" spans="1:7">
      <c r="A36" s="31" t="s">
        <v>35</v>
      </c>
      <c r="B36" s="32"/>
      <c r="C36" s="33">
        <f>4300000+1353000</f>
        <v>5653000</v>
      </c>
      <c r="D36" s="33">
        <v>3500000</v>
      </c>
      <c r="E36" s="33">
        <v>0</v>
      </c>
      <c r="F36" s="12"/>
      <c r="G36" s="21"/>
    </row>
    <row r="37" spans="1:7">
      <c r="A37" s="31" t="s">
        <v>36</v>
      </c>
      <c r="B37" s="32"/>
      <c r="C37" s="33">
        <v>3250000</v>
      </c>
      <c r="D37" s="33">
        <v>3250000</v>
      </c>
      <c r="E37" s="33">
        <v>3934022</v>
      </c>
      <c r="F37" s="12">
        <v>0</v>
      </c>
      <c r="G37" s="21"/>
    </row>
    <row r="38" spans="1:7">
      <c r="A38" s="31" t="s">
        <v>37</v>
      </c>
      <c r="B38" s="32"/>
      <c r="C38" s="33">
        <v>2840000</v>
      </c>
      <c r="D38" s="33">
        <v>1200000</v>
      </c>
      <c r="E38" s="33">
        <v>0</v>
      </c>
      <c r="F38" s="12"/>
      <c r="G38" s="2"/>
    </row>
    <row r="39" spans="1:7">
      <c r="A39" s="31" t="s">
        <v>38</v>
      </c>
      <c r="B39" s="32"/>
      <c r="C39" s="33">
        <v>10000000</v>
      </c>
      <c r="D39" s="33">
        <v>10000000</v>
      </c>
      <c r="E39" s="33">
        <v>13779616</v>
      </c>
      <c r="F39" s="12">
        <v>0</v>
      </c>
      <c r="G39" s="2"/>
    </row>
    <row r="40" spans="1:7">
      <c r="A40" s="31" t="s">
        <v>39</v>
      </c>
      <c r="B40" s="32"/>
      <c r="C40" s="33">
        <v>1200000</v>
      </c>
      <c r="D40" s="33">
        <v>1500000</v>
      </c>
      <c r="E40" s="33">
        <v>2785408</v>
      </c>
      <c r="F40" s="12">
        <v>0</v>
      </c>
      <c r="G40" s="2"/>
    </row>
    <row r="41" spans="1:7">
      <c r="A41" s="31" t="s">
        <v>39</v>
      </c>
      <c r="B41" s="32"/>
      <c r="C41" s="33">
        <v>600000</v>
      </c>
      <c r="D41" s="33">
        <v>1500000</v>
      </c>
      <c r="E41" s="33">
        <v>0</v>
      </c>
      <c r="F41" s="12">
        <v>0</v>
      </c>
      <c r="G41" s="2"/>
    </row>
    <row r="42" spans="1:7">
      <c r="A42" s="31" t="s">
        <v>40</v>
      </c>
      <c r="B42" s="32"/>
      <c r="C42" s="33">
        <v>4400000</v>
      </c>
      <c r="D42" s="33">
        <v>2000000</v>
      </c>
      <c r="E42" s="33">
        <v>0</v>
      </c>
      <c r="F42" s="12">
        <v>0</v>
      </c>
      <c r="G42" s="2"/>
    </row>
    <row r="43" spans="1:7">
      <c r="A43" s="31" t="s">
        <v>41</v>
      </c>
      <c r="B43" s="32"/>
      <c r="C43" s="33">
        <v>1200000</v>
      </c>
      <c r="D43" s="33">
        <v>1200000</v>
      </c>
      <c r="E43" s="33">
        <v>0</v>
      </c>
      <c r="F43" s="12"/>
      <c r="G43" s="2"/>
    </row>
    <row r="44" spans="1:7">
      <c r="A44" s="31" t="s">
        <v>42</v>
      </c>
      <c r="B44" s="32"/>
      <c r="C44" s="33">
        <v>200000</v>
      </c>
      <c r="D44" s="33">
        <v>200000</v>
      </c>
      <c r="E44" s="33">
        <v>0</v>
      </c>
      <c r="F44" s="12"/>
      <c r="G44" s="2"/>
    </row>
    <row r="45" spans="1:7">
      <c r="A45" s="36" t="s">
        <v>43</v>
      </c>
      <c r="B45" s="37"/>
      <c r="C45" s="33">
        <v>5326000</v>
      </c>
      <c r="D45" s="33">
        <v>23950000</v>
      </c>
      <c r="E45" s="33">
        <v>2766522</v>
      </c>
      <c r="F45" s="12">
        <v>3000000</v>
      </c>
      <c r="G45" s="21"/>
    </row>
    <row r="46" spans="1:7">
      <c r="A46" s="36" t="s">
        <v>44</v>
      </c>
      <c r="B46" s="37"/>
      <c r="C46" s="33">
        <v>3181000</v>
      </c>
      <c r="D46" s="33">
        <v>15967000</v>
      </c>
      <c r="E46" s="33">
        <v>9986972</v>
      </c>
      <c r="F46" s="12">
        <v>7278000</v>
      </c>
      <c r="G46" s="21"/>
    </row>
    <row r="47" spans="1:7">
      <c r="A47" s="38" t="s">
        <v>45</v>
      </c>
      <c r="B47" s="39"/>
      <c r="C47" s="33">
        <v>450000</v>
      </c>
      <c r="D47" s="33">
        <v>500000</v>
      </c>
      <c r="E47" s="33">
        <v>717500</v>
      </c>
      <c r="F47" s="12">
        <v>700000</v>
      </c>
      <c r="G47" s="2"/>
    </row>
    <row r="48" spans="1:7">
      <c r="A48" s="38" t="s">
        <v>46</v>
      </c>
      <c r="B48" s="40"/>
      <c r="C48" s="33"/>
      <c r="D48" s="33"/>
      <c r="E48" s="33"/>
      <c r="F48" s="11">
        <v>9350000</v>
      </c>
      <c r="G48" s="2"/>
    </row>
    <row r="49" spans="1:7">
      <c r="A49" s="31" t="s">
        <v>47</v>
      </c>
      <c r="B49" s="32"/>
      <c r="C49" s="41">
        <f>SUM(C30:C48)</f>
        <v>91530000</v>
      </c>
      <c r="D49" s="41">
        <f>SUM(D30:D48)</f>
        <v>133267000</v>
      </c>
      <c r="E49" s="41">
        <f>SUM(E30:E48)</f>
        <v>126725166</v>
      </c>
      <c r="F49" s="41">
        <f>SUM(F30:F48)</f>
        <v>113678000</v>
      </c>
      <c r="G49" s="21"/>
    </row>
    <row r="50" spans="1:7">
      <c r="A50" s="42" t="s">
        <v>48</v>
      </c>
      <c r="B50" s="43"/>
      <c r="C50" s="33"/>
      <c r="D50" s="33"/>
      <c r="E50" s="33"/>
      <c r="F50" s="12"/>
      <c r="G50" s="2"/>
    </row>
    <row r="51" spans="1:7">
      <c r="A51" s="44" t="s">
        <v>49</v>
      </c>
      <c r="B51" s="45"/>
      <c r="C51" s="33">
        <v>700000</v>
      </c>
      <c r="D51" s="33">
        <v>300000</v>
      </c>
      <c r="E51" s="33">
        <v>324000</v>
      </c>
      <c r="F51" s="12">
        <v>300000</v>
      </c>
      <c r="G51" s="2"/>
    </row>
    <row r="52" spans="1:7">
      <c r="A52" s="31" t="s">
        <v>50</v>
      </c>
      <c r="B52" s="32"/>
      <c r="C52" s="33">
        <v>700000</v>
      </c>
      <c r="D52" s="33">
        <v>700000</v>
      </c>
      <c r="E52" s="33">
        <v>216512</v>
      </c>
      <c r="F52" s="12">
        <v>300000</v>
      </c>
      <c r="G52" s="2"/>
    </row>
    <row r="53" spans="1:7">
      <c r="A53" s="31"/>
      <c r="B53" s="32"/>
      <c r="C53" s="18">
        <f>SUM(C51:C52)</f>
        <v>1400000</v>
      </c>
      <c r="D53" s="18">
        <f>SUM(D51:D52)</f>
        <v>1000000</v>
      </c>
      <c r="E53" s="18">
        <f>SUM(E51:E52)</f>
        <v>540512</v>
      </c>
      <c r="F53" s="18">
        <f>SUM(F51:F52)</f>
        <v>600000</v>
      </c>
      <c r="G53" s="2"/>
    </row>
    <row r="54" spans="1:7">
      <c r="A54" s="42" t="s">
        <v>51</v>
      </c>
      <c r="B54" s="43"/>
      <c r="C54" s="33"/>
      <c r="D54" s="33"/>
      <c r="E54" s="33"/>
      <c r="F54" s="12"/>
      <c r="G54" s="2"/>
    </row>
    <row r="55" spans="1:7">
      <c r="A55" s="31" t="s">
        <v>52</v>
      </c>
      <c r="B55" s="32"/>
      <c r="C55" s="33">
        <v>700000</v>
      </c>
      <c r="D55" s="33">
        <v>1300000</v>
      </c>
      <c r="E55" s="33">
        <v>1274810</v>
      </c>
      <c r="F55" s="12">
        <v>1300000</v>
      </c>
      <c r="G55" s="2"/>
    </row>
    <row r="56" spans="1:7">
      <c r="A56" s="46" t="s">
        <v>50</v>
      </c>
      <c r="B56" s="47"/>
      <c r="C56" s="33"/>
      <c r="D56" s="33"/>
      <c r="E56" s="33"/>
      <c r="F56" s="12">
        <v>1000000</v>
      </c>
      <c r="G56" s="2"/>
    </row>
    <row r="57" spans="1:7">
      <c r="A57" s="31" t="s">
        <v>53</v>
      </c>
      <c r="B57" s="32"/>
      <c r="C57" s="33">
        <v>1200000</v>
      </c>
      <c r="D57" s="33">
        <v>0</v>
      </c>
      <c r="E57" s="33">
        <v>83000</v>
      </c>
      <c r="F57" s="12">
        <v>0</v>
      </c>
      <c r="G57" s="2"/>
    </row>
    <row r="58" spans="1:7">
      <c r="A58" s="44" t="s">
        <v>54</v>
      </c>
      <c r="B58" s="45"/>
      <c r="C58" s="48">
        <v>800000</v>
      </c>
      <c r="D58" s="48">
        <v>600000</v>
      </c>
      <c r="E58" s="48">
        <v>980440</v>
      </c>
      <c r="F58" s="11">
        <v>1000000</v>
      </c>
      <c r="G58" s="2"/>
    </row>
    <row r="59" spans="1:7">
      <c r="A59" s="36" t="s">
        <v>55</v>
      </c>
      <c r="B59" s="37"/>
      <c r="C59" s="33">
        <v>3600000</v>
      </c>
      <c r="D59" s="33">
        <v>2400000</v>
      </c>
      <c r="E59" s="33">
        <v>1728000</v>
      </c>
      <c r="F59" s="12">
        <v>1800000</v>
      </c>
      <c r="G59" s="2"/>
    </row>
    <row r="60" spans="1:7">
      <c r="A60" s="36"/>
      <c r="B60" s="37"/>
      <c r="C60" s="49">
        <f>SUM(C55:C59)</f>
        <v>6300000</v>
      </c>
      <c r="D60" s="49">
        <f>SUM(D55:D59)</f>
        <v>4300000</v>
      </c>
      <c r="E60" s="49">
        <f>SUM(E55:E59)</f>
        <v>4066250</v>
      </c>
      <c r="F60" s="49">
        <f>SUM(F55:F59)</f>
        <v>5100000</v>
      </c>
      <c r="G60" s="2"/>
    </row>
    <row r="61" spans="1:7">
      <c r="A61" s="50" t="s">
        <v>56</v>
      </c>
      <c r="B61" s="51"/>
      <c r="C61" s="52">
        <v>400000</v>
      </c>
      <c r="D61" s="52">
        <v>400000</v>
      </c>
      <c r="E61" s="52">
        <v>286130</v>
      </c>
      <c r="F61" s="11">
        <v>300000</v>
      </c>
      <c r="G61" s="2"/>
    </row>
    <row r="62" spans="1:7">
      <c r="A62" s="2"/>
      <c r="B62" s="2"/>
      <c r="C62" s="2"/>
      <c r="D62" s="2"/>
      <c r="E62" s="2"/>
      <c r="F62" s="53">
        <f>F49+F53+F60+F61</f>
        <v>119678000</v>
      </c>
      <c r="G62" s="2"/>
    </row>
    <row r="63" spans="1:7">
      <c r="A63" s="2"/>
      <c r="B63" s="2"/>
      <c r="C63" s="2"/>
      <c r="D63" s="2"/>
      <c r="E63" s="2"/>
      <c r="F63" s="22"/>
      <c r="G63" s="2"/>
    </row>
  </sheetData>
  <mergeCells count="3">
    <mergeCell ref="A1:E1"/>
    <mergeCell ref="A3:E3"/>
    <mergeCell ref="A56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2017-02-20T11:59:59Z</dcterms:created>
  <dcterms:modified xsi:type="dcterms:W3CDTF">2017-02-20T12:00:13Z</dcterms:modified>
</cp:coreProperties>
</file>