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szú Dávidné\Documents\2019.évi ktgvetés I.számú módosítás\"/>
    </mc:Choice>
  </mc:AlternateContent>
  <xr:revisionPtr revIDLastSave="0" documentId="13_ncr:1_{7DE8A008-63C8-4CCE-812E-03F70006C652}" xr6:coauthVersionLast="43" xr6:coauthVersionMax="43" xr10:uidLastSave="{00000000-0000-0000-0000-000000000000}"/>
  <bookViews>
    <workbookView xWindow="690" yWindow="4125" windowWidth="21600" windowHeight="11385" xr2:uid="{00000000-000D-0000-FFFF-FFFF00000000}"/>
  </bookViews>
  <sheets>
    <sheet name="Részletes" sheetId="1" r:id="rId1"/>
    <sheet name="Feladatonkénti bontásban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31" i="1" l="1"/>
  <c r="D111" i="1" l="1"/>
  <c r="D75" i="1"/>
  <c r="C75" i="1" l="1"/>
  <c r="C15" i="1"/>
  <c r="F74" i="2" l="1"/>
  <c r="F75" i="2"/>
  <c r="F73" i="2"/>
  <c r="E67" i="1" l="1"/>
  <c r="E66" i="1"/>
  <c r="C123" i="1" l="1"/>
  <c r="C124" i="1"/>
  <c r="C125" i="1"/>
  <c r="C126" i="1"/>
  <c r="C127" i="1"/>
  <c r="C128" i="1"/>
  <c r="C129" i="1"/>
  <c r="C130" i="1"/>
  <c r="E145" i="2"/>
  <c r="D145" i="2"/>
  <c r="E144" i="2"/>
  <c r="D144" i="2"/>
  <c r="C144" i="2"/>
  <c r="E143" i="2"/>
  <c r="D143" i="2"/>
  <c r="E142" i="2"/>
  <c r="D142" i="2"/>
  <c r="E141" i="2"/>
  <c r="D140" i="2"/>
  <c r="C140" i="2"/>
  <c r="E139" i="2"/>
  <c r="D139" i="2"/>
  <c r="E138" i="2"/>
  <c r="E137" i="2"/>
  <c r="D129" i="2"/>
  <c r="C129" i="2"/>
  <c r="E128" i="2"/>
  <c r="D128" i="2"/>
  <c r="C128" i="2"/>
  <c r="E127" i="2"/>
  <c r="D127" i="2"/>
  <c r="C127" i="2"/>
  <c r="E126" i="2"/>
  <c r="C126" i="2"/>
  <c r="E125" i="2"/>
  <c r="D125" i="2"/>
  <c r="C125" i="2"/>
  <c r="E124" i="2"/>
  <c r="D124" i="2"/>
  <c r="C124" i="2"/>
  <c r="E123" i="2"/>
  <c r="D123" i="2"/>
  <c r="C123" i="2"/>
  <c r="E122" i="2"/>
  <c r="C122" i="2"/>
  <c r="E121" i="2"/>
  <c r="C121" i="2"/>
  <c r="E114" i="2"/>
  <c r="D114" i="2"/>
  <c r="F113" i="2"/>
  <c r="F112" i="2"/>
  <c r="F111" i="2"/>
  <c r="F110" i="2"/>
  <c r="F109" i="2"/>
  <c r="F108" i="2"/>
  <c r="F107" i="2"/>
  <c r="F106" i="2"/>
  <c r="F105" i="2"/>
  <c r="E98" i="2"/>
  <c r="D98" i="2"/>
  <c r="C98" i="2"/>
  <c r="F97" i="2"/>
  <c r="F96" i="2"/>
  <c r="F95" i="2"/>
  <c r="F94" i="2"/>
  <c r="F93" i="2"/>
  <c r="F92" i="2"/>
  <c r="F91" i="2"/>
  <c r="F90" i="2"/>
  <c r="F89" i="2"/>
  <c r="D82" i="2"/>
  <c r="F81" i="2"/>
  <c r="F80" i="2"/>
  <c r="F79" i="2"/>
  <c r="F78" i="2"/>
  <c r="F77" i="2"/>
  <c r="E82" i="2"/>
  <c r="C82" i="2"/>
  <c r="D62" i="2"/>
  <c r="C62" i="2"/>
  <c r="F61" i="2"/>
  <c r="F60" i="2"/>
  <c r="F59" i="2"/>
  <c r="F58" i="2"/>
  <c r="F57" i="2"/>
  <c r="F56" i="2"/>
  <c r="F55" i="2"/>
  <c r="F54" i="2"/>
  <c r="F53" i="2"/>
  <c r="E37" i="2"/>
  <c r="C145" i="2"/>
  <c r="F35" i="2"/>
  <c r="F34" i="2"/>
  <c r="F33" i="2"/>
  <c r="D141" i="2"/>
  <c r="F32" i="2"/>
  <c r="F31" i="2"/>
  <c r="F30" i="2"/>
  <c r="F29" i="2"/>
  <c r="D137" i="2"/>
  <c r="C37" i="2"/>
  <c r="E14" i="2"/>
  <c r="C14" i="2"/>
  <c r="F13" i="2"/>
  <c r="F12" i="2"/>
  <c r="F11" i="2"/>
  <c r="F10" i="2"/>
  <c r="D126" i="2"/>
  <c r="F9" i="2"/>
  <c r="F8" i="2"/>
  <c r="F7" i="2"/>
  <c r="D14" i="2"/>
  <c r="D121" i="2"/>
  <c r="D146" i="1"/>
  <c r="C146" i="1"/>
  <c r="D145" i="1"/>
  <c r="C145" i="1"/>
  <c r="C144" i="1"/>
  <c r="D143" i="1"/>
  <c r="C143" i="1"/>
  <c r="C142" i="1"/>
  <c r="C141" i="1"/>
  <c r="C140" i="1"/>
  <c r="C139" i="1"/>
  <c r="C111" i="1"/>
  <c r="E110" i="1"/>
  <c r="E109" i="1"/>
  <c r="E108" i="1"/>
  <c r="E107" i="1"/>
  <c r="E106" i="1"/>
  <c r="E105" i="1"/>
  <c r="E104" i="1"/>
  <c r="E103" i="1"/>
  <c r="E102" i="1"/>
  <c r="D94" i="1"/>
  <c r="C94" i="1"/>
  <c r="E93" i="1"/>
  <c r="E92" i="1"/>
  <c r="E91" i="1"/>
  <c r="E90" i="1"/>
  <c r="E89" i="1"/>
  <c r="E88" i="1"/>
  <c r="E87" i="1"/>
  <c r="E86" i="1"/>
  <c r="E85" i="1"/>
  <c r="E74" i="1"/>
  <c r="E73" i="1"/>
  <c r="E72" i="1"/>
  <c r="E71" i="1"/>
  <c r="E70" i="1"/>
  <c r="E69" i="1"/>
  <c r="D142" i="1"/>
  <c r="E68" i="1"/>
  <c r="D58" i="1"/>
  <c r="C58" i="1"/>
  <c r="E57" i="1"/>
  <c r="E56" i="1"/>
  <c r="E55" i="1"/>
  <c r="E54" i="1"/>
  <c r="E53" i="1"/>
  <c r="E52" i="1"/>
  <c r="E51" i="1"/>
  <c r="E50" i="1"/>
  <c r="E49" i="1"/>
  <c r="D147" i="1"/>
  <c r="C147" i="1"/>
  <c r="E31" i="1"/>
  <c r="E30" i="1"/>
  <c r="E29" i="1"/>
  <c r="D144" i="1"/>
  <c r="D33" i="1"/>
  <c r="E27" i="1"/>
  <c r="E26" i="1"/>
  <c r="D141" i="1"/>
  <c r="E24" i="1"/>
  <c r="D140" i="1"/>
  <c r="D139" i="1"/>
  <c r="E14" i="1"/>
  <c r="E13" i="1"/>
  <c r="E12" i="1"/>
  <c r="E11" i="1"/>
  <c r="E9" i="1"/>
  <c r="E8" i="1"/>
  <c r="D15" i="1"/>
  <c r="E6" i="1"/>
  <c r="C122" i="1"/>
  <c r="E144" i="1" l="1"/>
  <c r="E146" i="1"/>
  <c r="E145" i="1"/>
  <c r="F126" i="2"/>
  <c r="F128" i="2"/>
  <c r="F144" i="2"/>
  <c r="F145" i="2"/>
  <c r="F98" i="2"/>
  <c r="F125" i="2"/>
  <c r="F114" i="2"/>
  <c r="F62" i="2"/>
  <c r="F124" i="2"/>
  <c r="F127" i="2"/>
  <c r="F123" i="2"/>
  <c r="E111" i="1"/>
  <c r="E143" i="1"/>
  <c r="E58" i="1"/>
  <c r="E140" i="1"/>
  <c r="E124" i="1"/>
  <c r="E129" i="1"/>
  <c r="E125" i="1"/>
  <c r="E128" i="1"/>
  <c r="F82" i="2"/>
  <c r="F121" i="2"/>
  <c r="D37" i="2"/>
  <c r="E62" i="2"/>
  <c r="F5" i="2"/>
  <c r="F6" i="2"/>
  <c r="F14" i="2" s="1"/>
  <c r="F28" i="2"/>
  <c r="F36" i="2"/>
  <c r="C114" i="2"/>
  <c r="C130" i="2"/>
  <c r="C137" i="2"/>
  <c r="C138" i="2"/>
  <c r="C139" i="2"/>
  <c r="F139" i="2" s="1"/>
  <c r="C141" i="2"/>
  <c r="F141" i="2" s="1"/>
  <c r="C142" i="2"/>
  <c r="F142" i="2" s="1"/>
  <c r="C143" i="2"/>
  <c r="F143" i="2" s="1"/>
  <c r="D122" i="2"/>
  <c r="D130" i="2" s="1"/>
  <c r="D138" i="2"/>
  <c r="D146" i="2" s="1"/>
  <c r="E129" i="2"/>
  <c r="F129" i="2" s="1"/>
  <c r="E140" i="2"/>
  <c r="F140" i="2" s="1"/>
  <c r="F76" i="2"/>
  <c r="E130" i="1"/>
  <c r="E142" i="1"/>
  <c r="E122" i="1"/>
  <c r="E126" i="1"/>
  <c r="C148" i="1"/>
  <c r="E94" i="1"/>
  <c r="E127" i="1"/>
  <c r="D148" i="1"/>
  <c r="E139" i="1"/>
  <c r="E147" i="1"/>
  <c r="E141" i="1"/>
  <c r="E23" i="1"/>
  <c r="E25" i="1"/>
  <c r="E32" i="1"/>
  <c r="E75" i="1"/>
  <c r="C131" i="1"/>
  <c r="E7" i="1"/>
  <c r="E10" i="1"/>
  <c r="E28" i="1"/>
  <c r="C33" i="1"/>
  <c r="F122" i="2" l="1"/>
  <c r="F130" i="2" s="1"/>
  <c r="E146" i="2"/>
  <c r="F138" i="2"/>
  <c r="F137" i="2"/>
  <c r="C146" i="2"/>
  <c r="F37" i="2"/>
  <c r="E130" i="2"/>
  <c r="E15" i="1"/>
  <c r="E123" i="1"/>
  <c r="E131" i="1" s="1"/>
  <c r="E33" i="1"/>
  <c r="E148" i="1"/>
  <c r="F146" i="2" l="1"/>
</calcChain>
</file>

<file path=xl/sharedStrings.xml><?xml version="1.0" encoding="utf-8"?>
<sst xmlns="http://schemas.openxmlformats.org/spreadsheetml/2006/main" count="442" uniqueCount="64">
  <si>
    <t>Rovat száma</t>
  </si>
  <si>
    <t>Rovat megnevezése</t>
  </si>
  <si>
    <t>Változás</t>
  </si>
  <si>
    <t>I. számú módosítás</t>
  </si>
  <si>
    <t>B11</t>
  </si>
  <si>
    <t>Önkormányzatok működési támogatásai</t>
  </si>
  <si>
    <t>B1</t>
  </si>
  <si>
    <t>Működési célú támogatások államháztartáson belül</t>
  </si>
  <si>
    <t>B2</t>
  </si>
  <si>
    <t>Felhalmozási célú támogatások államháztartáson belül</t>
  </si>
  <si>
    <t xml:space="preserve">B3 </t>
  </si>
  <si>
    <t>Közhatalmi bevételek</t>
  </si>
  <si>
    <t>B4</t>
  </si>
  <si>
    <t>Működési bevételek</t>
  </si>
  <si>
    <t>B5</t>
  </si>
  <si>
    <t>Felhalmozási bevételek</t>
  </si>
  <si>
    <t>B6</t>
  </si>
  <si>
    <t>Működési célú átvett pénzeszközök</t>
  </si>
  <si>
    <t>B7</t>
  </si>
  <si>
    <t>Felhalmozási célú átvett pénzeszközök</t>
  </si>
  <si>
    <t>B8</t>
  </si>
  <si>
    <t>Finanszírozási bevételek</t>
  </si>
  <si>
    <t>Költségvetési bevételek összesen: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</si>
  <si>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</si>
  <si>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</si>
  <si>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</si>
  <si>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</si>
  <si>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</si>
  <si>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</si>
  <si>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</si>
  <si>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</si>
  <si>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</si>
  <si>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célú kiadások</t>
  </si>
  <si>
    <t>ebből K512</t>
  </si>
  <si>
    <t>Tartalékok</t>
  </si>
  <si>
    <t>K6</t>
  </si>
  <si>
    <t>Beruházások</t>
  </si>
  <si>
    <t>K7</t>
  </si>
  <si>
    <t>Felújítások</t>
  </si>
  <si>
    <t>K8</t>
  </si>
  <si>
    <t>Egyéb felhalmozási célú kiadások</t>
  </si>
  <si>
    <t>K9</t>
  </si>
  <si>
    <t>Finanszírozási kiadások</t>
  </si>
  <si>
    <t>Költségvetési kiadások mindösszesen</t>
  </si>
  <si>
    <t>Egyéb működési célú kiadások</t>
  </si>
  <si>
    <t>Kötelező feladatok</t>
  </si>
  <si>
    <t>Önként vállalt feladatok</t>
  </si>
  <si>
    <t>Államigazgatási feladatok</t>
  </si>
  <si>
    <t>Mindösszesen</t>
  </si>
  <si>
    <t>adatok Ft-ban</t>
  </si>
  <si>
    <t>Eredeti</t>
  </si>
  <si>
    <t>adatokFt-ban</t>
  </si>
  <si>
    <t>2018. év</t>
  </si>
  <si>
    <t>Ballószög Önkormányzatának mindösszesen 2018. évi költségvetési kiadásainak módosítása</t>
  </si>
  <si>
    <t>Ballószög Önkormányzatának 2019. évi költségvetési bevételeinek módosítása</t>
  </si>
  <si>
    <t>2019. év</t>
  </si>
  <si>
    <t>Ballószögi Polgármesteri Hivatal 2019. évi költségvetési bevételeinek módosítása</t>
  </si>
  <si>
    <t>Ballószögi Polgármesteri Hivatal 2019. évi költségvetési kiadásainak módosítása</t>
  </si>
  <si>
    <t>Ballószögi Csillagszem Óvoda 2019. évi költségvetési bevételeinek módosítása</t>
  </si>
  <si>
    <t>2019.év</t>
  </si>
  <si>
    <t>Ballószögi Csillagszem Óvoda 2019. évi költségvetési kiadásainak módosítása</t>
  </si>
  <si>
    <t>Ballószög Önkormányzatának mindösszesen 2019. évi költségvetési bevételeinek módosítása</t>
  </si>
  <si>
    <t>Ballószög Önkormányzatának mindösszesen 2019. évi költségvetési kiadásainak módosítása</t>
  </si>
  <si>
    <t>Ballószög Önkormányzatának 2019. évi költségvetési kiadásainak módosítása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</si>
</sst>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wrapText="1"/>
    </xf>
    <xf numFmtId="3" fontId="0" fillId="0" borderId="8" xfId="0" applyNumberFormat="1" applyBorder="1"/>
    <xf numFmtId="3" fontId="0" fillId="0" borderId="9" xfId="0" applyNumberFormat="1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wrapText="1"/>
    </xf>
    <xf numFmtId="3" fontId="0" fillId="0" borderId="11" xfId="0" applyNumberFormat="1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wrapText="1"/>
    </xf>
    <xf numFmtId="3" fontId="0" fillId="0" borderId="13" xfId="0" applyNumberFormat="1" applyBorder="1"/>
    <xf numFmtId="3" fontId="0" fillId="0" borderId="6" xfId="0" applyNumberFormat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7" xfId="0" applyBorder="1" applyAlignment="1">
      <alignment horizontal="center"/>
    </xf>
    <xf numFmtId="3" fontId="1" fillId="0" borderId="15" xfId="0" applyNumberFormat="1" applyFont="1" applyBorder="1"/>
    <xf numFmtId="3" fontId="1" fillId="0" borderId="0" xfId="0" applyNumberFormat="1" applyFont="1" applyBorder="1"/>
    <xf numFmtId="0" fontId="0" fillId="0" borderId="11" xfId="0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3" fontId="1" fillId="0" borderId="6" xfId="0" applyNumberFormat="1" applyFont="1" applyBorder="1"/>
    <xf numFmtId="3" fontId="0" fillId="0" borderId="21" xfId="0" applyNumberFormat="1" applyBorder="1"/>
    <xf numFmtId="3" fontId="1" fillId="0" borderId="24" xfId="0" applyNumberFormat="1" applyFont="1" applyBorder="1"/>
    <xf numFmtId="3" fontId="1" fillId="0" borderId="25" xfId="0" applyNumberFormat="1" applyFont="1" applyBorder="1"/>
    <xf numFmtId="3" fontId="0" fillId="0" borderId="26" xfId="0" applyNumberFormat="1" applyBorder="1"/>
    <xf numFmtId="3" fontId="0" fillId="0" borderId="17" xfId="0" applyNumberFormat="1" applyBorder="1"/>
    <xf numFmtId="3" fontId="1" fillId="0" borderId="17" xfId="0" applyNumberFormat="1" applyFont="1" applyBorder="1"/>
    <xf numFmtId="3" fontId="1" fillId="0" borderId="20" xfId="0" applyNumberFormat="1" applyFont="1" applyBorder="1"/>
    <xf numFmtId="0" fontId="0" fillId="0" borderId="13" xfId="0" applyBorder="1" applyAlignment="1">
      <alignment vertical="center" wrapText="1"/>
    </xf>
    <xf numFmtId="3" fontId="0" fillId="0" borderId="27" xfId="0" applyNumberFormat="1" applyBorder="1"/>
    <xf numFmtId="3" fontId="0" fillId="0" borderId="28" xfId="0" applyNumberFormat="1" applyBorder="1"/>
    <xf numFmtId="3" fontId="0" fillId="0" borderId="29" xfId="0" applyNumberFormat="1" applyBorder="1"/>
    <xf numFmtId="0" fontId="1" fillId="0" borderId="0" xfId="0" applyFont="1" applyAlignment="1">
      <alignment horizontal="center" vertical="center" wrapText="1"/>
    </xf>
    <xf numFmtId="3" fontId="0" fillId="0" borderId="30" xfId="0" applyNumberFormat="1" applyBorder="1"/>
    <xf numFmtId="3" fontId="0" fillId="0" borderId="15" xfId="0" applyNumberFormat="1" applyBorder="1"/>
    <xf numFmtId="3" fontId="0" fillId="0" borderId="0" xfId="0" applyNumberFormat="1" applyBorder="1"/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8"/>
  <sheetViews>
    <sheetView tabSelected="1" topLeftCell="A136" zoomScaleNormal="100" workbookViewId="0">
      <selection activeCell="A18" sqref="A18:E18"/>
    </sheetView>
  </sheetViews>
  <sheetFormatPr defaultRowHeight="15" x14ac:dyDescent="0.25"/>
  <cols>
    <col min="1" max="1" width="13" customWidth="1"/>
    <col min="2" max="2" width="24.28515625" style="1" customWidth="1"/>
    <col min="3" max="3" width="16.42578125" customWidth="1"/>
    <col min="4" max="4" width="13.42578125" customWidth="1"/>
    <col min="5" max="5" width="18.7109375" customWidth="1"/>
  </cols>
  <sheetData>
    <row r="1" spans="1:5" x14ac:dyDescent="0.25">
      <c r="A1" s="46" t="s">
        <v>54</v>
      </c>
      <c r="B1" s="46"/>
      <c r="C1" s="46"/>
      <c r="D1" s="46"/>
      <c r="E1" s="46"/>
    </row>
    <row r="3" spans="1:5" ht="15.75" thickBot="1" x14ac:dyDescent="0.3">
      <c r="E3" s="2" t="s">
        <v>49</v>
      </c>
    </row>
    <row r="4" spans="1:5" ht="15.75" thickBot="1" x14ac:dyDescent="0.3">
      <c r="A4" s="41" t="s">
        <v>0</v>
      </c>
      <c r="B4" s="41" t="s">
        <v>1</v>
      </c>
      <c r="C4" s="43" t="s">
        <v>55</v>
      </c>
      <c r="D4" s="44"/>
      <c r="E4" s="45"/>
    </row>
    <row r="5" spans="1:5" ht="15.75" thickBot="1" x14ac:dyDescent="0.3">
      <c r="A5" s="42"/>
      <c r="B5" s="42"/>
      <c r="C5" s="3" t="s">
        <v>50</v>
      </c>
      <c r="D5" s="3" t="s">
        <v>2</v>
      </c>
      <c r="E5" s="3" t="s">
        <v>3</v>
      </c>
    </row>
    <row r="6" spans="1:5" ht="30" x14ac:dyDescent="0.25">
      <c r="A6" s="4" t="s">
        <v>4</v>
      </c>
      <c r="B6" s="5" t="s">
        <v>5</v>
      </c>
      <c r="C6" s="6">
        <v>263568636</v>
      </c>
      <c r="D6" s="6">
        <v>553692</v>
      </c>
      <c r="E6" s="7">
        <f>SUM(C6:D6)</f>
        <v>264122328</v>
      </c>
    </row>
    <row r="7" spans="1:5" ht="30" customHeight="1" x14ac:dyDescent="0.25">
      <c r="A7" s="8" t="s">
        <v>6</v>
      </c>
      <c r="B7" s="9" t="s">
        <v>7</v>
      </c>
      <c r="C7" s="10">
        <v>315581159</v>
      </c>
      <c r="D7" s="10">
        <v>553692</v>
      </c>
      <c r="E7" s="7">
        <f t="shared" ref="E7:E14" si="0">SUM(C7:D7)</f>
        <v>316134851</v>
      </c>
    </row>
    <row r="8" spans="1:5" ht="45" x14ac:dyDescent="0.25">
      <c r="A8" s="8" t="s">
        <v>8</v>
      </c>
      <c r="B8" s="9" t="s">
        <v>9</v>
      </c>
      <c r="C8" s="10">
        <v>0</v>
      </c>
      <c r="D8" s="10"/>
      <c r="E8" s="7">
        <f t="shared" si="0"/>
        <v>0</v>
      </c>
    </row>
    <row r="9" spans="1:5" x14ac:dyDescent="0.25">
      <c r="A9" s="8" t="s">
        <v>10</v>
      </c>
      <c r="B9" s="9" t="s">
        <v>11</v>
      </c>
      <c r="C9" s="10">
        <v>60600000</v>
      </c>
      <c r="D9" s="10"/>
      <c r="E9" s="7">
        <f t="shared" si="0"/>
        <v>60600000</v>
      </c>
    </row>
    <row r="10" spans="1:5" x14ac:dyDescent="0.25">
      <c r="A10" s="8" t="s">
        <v>12</v>
      </c>
      <c r="B10" s="9" t="s">
        <v>13</v>
      </c>
      <c r="C10" s="10">
        <v>31834657</v>
      </c>
      <c r="D10" s="10">
        <v>8184883</v>
      </c>
      <c r="E10" s="7">
        <f t="shared" si="0"/>
        <v>40019540</v>
      </c>
    </row>
    <row r="11" spans="1:5" x14ac:dyDescent="0.25">
      <c r="A11" s="8" t="s">
        <v>14</v>
      </c>
      <c r="B11" s="9" t="s">
        <v>15</v>
      </c>
      <c r="C11" s="10">
        <v>64010630</v>
      </c>
      <c r="D11" s="10">
        <v>30314383</v>
      </c>
      <c r="E11" s="7">
        <f t="shared" si="0"/>
        <v>94325013</v>
      </c>
    </row>
    <row r="12" spans="1:5" ht="30" x14ac:dyDescent="0.25">
      <c r="A12" s="8" t="s">
        <v>16</v>
      </c>
      <c r="B12" s="9" t="s">
        <v>17</v>
      </c>
      <c r="C12" s="10">
        <v>0</v>
      </c>
      <c r="D12" s="10"/>
      <c r="E12" s="7">
        <f t="shared" si="0"/>
        <v>0</v>
      </c>
    </row>
    <row r="13" spans="1:5" ht="30" x14ac:dyDescent="0.25">
      <c r="A13" s="8" t="s">
        <v>18</v>
      </c>
      <c r="B13" s="9" t="s">
        <v>19</v>
      </c>
      <c r="C13" s="10">
        <v>84044452</v>
      </c>
      <c r="D13" s="10"/>
      <c r="E13" s="7">
        <f t="shared" si="0"/>
        <v>84044452</v>
      </c>
    </row>
    <row r="14" spans="1:5" ht="15.75" thickBot="1" x14ac:dyDescent="0.3">
      <c r="A14" s="11" t="s">
        <v>20</v>
      </c>
      <c r="B14" s="12" t="s">
        <v>21</v>
      </c>
      <c r="C14" s="13">
        <v>460000000</v>
      </c>
      <c r="D14" s="13">
        <v>-910630</v>
      </c>
      <c r="E14" s="7">
        <f t="shared" si="0"/>
        <v>459089370</v>
      </c>
    </row>
    <row r="15" spans="1:5" ht="15.75" thickBot="1" x14ac:dyDescent="0.3">
      <c r="A15" s="47" t="s">
        <v>22</v>
      </c>
      <c r="B15" s="48"/>
      <c r="C15" s="23">
        <f>SUM(C7:C14)</f>
        <v>1016070898</v>
      </c>
      <c r="D15" s="23">
        <f t="shared" ref="D15:E15" si="1">SUM(D7:D14)</f>
        <v>38142328</v>
      </c>
      <c r="E15" s="23">
        <f t="shared" si="1"/>
        <v>1054213226</v>
      </c>
    </row>
    <row r="16" spans="1:5" x14ac:dyDescent="0.25">
      <c r="A16" s="15"/>
      <c r="B16" s="15"/>
      <c r="C16" s="16"/>
      <c r="D16" s="16"/>
      <c r="E16" s="16"/>
    </row>
    <row r="17" spans="1:5" x14ac:dyDescent="0.25">
      <c r="A17" s="15"/>
      <c r="B17" s="15"/>
      <c r="C17" s="16"/>
      <c r="D17" s="16"/>
      <c r="E17" s="16"/>
    </row>
    <row r="18" spans="1:5" x14ac:dyDescent="0.25">
      <c r="A18" s="46" t="s">
        <v>63</v>
      </c>
      <c r="B18" s="46"/>
      <c r="C18" s="46"/>
      <c r="D18" s="46"/>
      <c r="E18" s="46"/>
    </row>
    <row r="20" spans="1:5" ht="15.75" thickBot="1" x14ac:dyDescent="0.3">
      <c r="E20" s="2" t="s">
        <v>49</v>
      </c>
    </row>
    <row r="21" spans="1:5" ht="15.75" thickBot="1" x14ac:dyDescent="0.3">
      <c r="A21" s="41" t="s">
        <v>0</v>
      </c>
      <c r="B21" s="41" t="s">
        <v>1</v>
      </c>
      <c r="C21" s="43" t="s">
        <v>55</v>
      </c>
      <c r="D21" s="44"/>
      <c r="E21" s="45"/>
    </row>
    <row r="22" spans="1:5" ht="15.75" thickBot="1" x14ac:dyDescent="0.3">
      <c r="A22" s="42"/>
      <c r="B22" s="42"/>
      <c r="C22" s="3" t="s">
        <v>50</v>
      </c>
      <c r="D22" s="3" t="s">
        <v>2</v>
      </c>
      <c r="E22" s="3" t="s">
        <v>3</v>
      </c>
    </row>
    <row r="23" spans="1:5" x14ac:dyDescent="0.25">
      <c r="A23" s="17" t="s">
        <v>23</v>
      </c>
      <c r="B23" s="5" t="s">
        <v>24</v>
      </c>
      <c r="C23" s="6">
        <v>61384499</v>
      </c>
      <c r="D23" s="6">
        <v>169150</v>
      </c>
      <c r="E23" s="7">
        <f>SUM(C23:D23)</f>
        <v>61553649</v>
      </c>
    </row>
    <row r="24" spans="1:5" ht="45" x14ac:dyDescent="0.25">
      <c r="A24" s="8" t="s">
        <v>25</v>
      </c>
      <c r="B24" s="9" t="s">
        <v>26</v>
      </c>
      <c r="C24" s="10">
        <v>10825852</v>
      </c>
      <c r="D24" s="10">
        <v>32984</v>
      </c>
      <c r="E24" s="7">
        <f t="shared" ref="E24:E32" si="2">SUM(C24:D24)</f>
        <v>10858836</v>
      </c>
    </row>
    <row r="25" spans="1:5" x14ac:dyDescent="0.25">
      <c r="A25" s="8" t="s">
        <v>27</v>
      </c>
      <c r="B25" s="9" t="s">
        <v>28</v>
      </c>
      <c r="C25" s="10">
        <v>145623710</v>
      </c>
      <c r="D25" s="10">
        <v>11088013</v>
      </c>
      <c r="E25" s="7">
        <f t="shared" si="2"/>
        <v>156711723</v>
      </c>
    </row>
    <row r="26" spans="1:5" ht="30" x14ac:dyDescent="0.25">
      <c r="A26" s="8" t="s">
        <v>29</v>
      </c>
      <c r="B26" s="9" t="s">
        <v>30</v>
      </c>
      <c r="C26" s="10">
        <v>7800000</v>
      </c>
      <c r="D26" s="10"/>
      <c r="E26" s="7">
        <f t="shared" si="2"/>
        <v>7800000</v>
      </c>
    </row>
    <row r="27" spans="1:5" ht="30" x14ac:dyDescent="0.25">
      <c r="A27" s="8" t="s">
        <v>31</v>
      </c>
      <c r="B27" s="9" t="s">
        <v>32</v>
      </c>
      <c r="C27" s="10">
        <v>16419452</v>
      </c>
      <c r="D27" s="10">
        <v>10679305</v>
      </c>
      <c r="E27" s="7">
        <f t="shared" si="2"/>
        <v>27098757</v>
      </c>
    </row>
    <row r="28" spans="1:5" x14ac:dyDescent="0.25">
      <c r="A28" s="8" t="s">
        <v>33</v>
      </c>
      <c r="B28" s="9" t="s">
        <v>34</v>
      </c>
      <c r="C28" s="10">
        <v>6749452</v>
      </c>
      <c r="D28" s="10">
        <v>10271959</v>
      </c>
      <c r="E28" s="7">
        <f t="shared" si="2"/>
        <v>17021411</v>
      </c>
    </row>
    <row r="29" spans="1:5" x14ac:dyDescent="0.25">
      <c r="A29" s="8" t="s">
        <v>35</v>
      </c>
      <c r="B29" s="9" t="s">
        <v>36</v>
      </c>
      <c r="C29" s="10">
        <v>550531140</v>
      </c>
      <c r="D29" s="10">
        <v>10587850</v>
      </c>
      <c r="E29" s="7">
        <f t="shared" si="2"/>
        <v>561118990</v>
      </c>
    </row>
    <row r="30" spans="1:5" x14ac:dyDescent="0.25">
      <c r="A30" s="8" t="s">
        <v>37</v>
      </c>
      <c r="B30" s="9" t="s">
        <v>38</v>
      </c>
      <c r="C30" s="10">
        <v>29907432</v>
      </c>
      <c r="D30" s="10">
        <v>5284339</v>
      </c>
      <c r="E30" s="7">
        <f t="shared" si="2"/>
        <v>35191771</v>
      </c>
    </row>
    <row r="31" spans="1:5" ht="30" x14ac:dyDescent="0.25">
      <c r="A31" s="8" t="s">
        <v>39</v>
      </c>
      <c r="B31" s="9" t="s">
        <v>40</v>
      </c>
      <c r="C31" s="10">
        <v>0</v>
      </c>
      <c r="D31" s="10"/>
      <c r="E31" s="7">
        <f t="shared" si="2"/>
        <v>0</v>
      </c>
    </row>
    <row r="32" spans="1:5" x14ac:dyDescent="0.25">
      <c r="A32" s="8" t="s">
        <v>41</v>
      </c>
      <c r="B32" s="9" t="s">
        <v>42</v>
      </c>
      <c r="C32" s="10">
        <v>193578813</v>
      </c>
      <c r="D32" s="10">
        <v>300687</v>
      </c>
      <c r="E32" s="7">
        <f t="shared" si="2"/>
        <v>193879500</v>
      </c>
    </row>
    <row r="33" spans="1:5" ht="15.75" thickBot="1" x14ac:dyDescent="0.3">
      <c r="A33" s="49" t="s">
        <v>43</v>
      </c>
      <c r="B33" s="50"/>
      <c r="C33" s="18">
        <f t="shared" ref="C33:D33" si="3">SUM(C23:C32)-C28</f>
        <v>1016070898</v>
      </c>
      <c r="D33" s="18">
        <f t="shared" si="3"/>
        <v>38142328</v>
      </c>
      <c r="E33" s="18">
        <f>SUM(E23:E32)-E28</f>
        <v>1054213226</v>
      </c>
    </row>
    <row r="34" spans="1:5" x14ac:dyDescent="0.25">
      <c r="A34" s="15"/>
      <c r="B34" s="15"/>
      <c r="C34" s="19"/>
      <c r="D34" s="19"/>
      <c r="E34" s="19"/>
    </row>
    <row r="35" spans="1:5" x14ac:dyDescent="0.25">
      <c r="A35" s="15"/>
      <c r="B35" s="15"/>
      <c r="C35" s="19"/>
      <c r="D35" s="19"/>
      <c r="E35" s="19"/>
    </row>
    <row r="36" spans="1:5" x14ac:dyDescent="0.25">
      <c r="A36" s="15"/>
      <c r="B36" s="15"/>
      <c r="C36" s="19"/>
      <c r="D36" s="19"/>
      <c r="E36" s="19"/>
    </row>
    <row r="37" spans="1:5" x14ac:dyDescent="0.25">
      <c r="A37" s="15"/>
      <c r="B37" s="15"/>
      <c r="C37" s="19"/>
      <c r="D37" s="19"/>
      <c r="E37" s="19"/>
    </row>
    <row r="38" spans="1:5" x14ac:dyDescent="0.25">
      <c r="A38" s="15"/>
      <c r="B38" s="15"/>
      <c r="C38" s="19"/>
      <c r="D38" s="19"/>
      <c r="E38" s="19"/>
    </row>
    <row r="39" spans="1:5" x14ac:dyDescent="0.25">
      <c r="A39" s="15"/>
      <c r="B39" s="15"/>
      <c r="C39" s="19"/>
      <c r="D39" s="19"/>
      <c r="E39" s="19"/>
    </row>
    <row r="40" spans="1:5" x14ac:dyDescent="0.25">
      <c r="A40" s="15"/>
      <c r="B40" s="15"/>
      <c r="C40" s="19"/>
      <c r="D40" s="19"/>
      <c r="E40" s="19"/>
    </row>
    <row r="41" spans="1:5" x14ac:dyDescent="0.25">
      <c r="A41" s="15"/>
      <c r="B41" s="15"/>
      <c r="C41" s="19"/>
      <c r="D41" s="19"/>
      <c r="E41" s="19"/>
    </row>
    <row r="42" spans="1:5" x14ac:dyDescent="0.25">
      <c r="A42" s="15"/>
      <c r="B42" s="15"/>
      <c r="C42" s="19"/>
      <c r="D42" s="19"/>
      <c r="E42" s="19"/>
    </row>
    <row r="43" spans="1:5" x14ac:dyDescent="0.25">
      <c r="A43" s="15"/>
      <c r="B43" s="15"/>
      <c r="C43" s="19"/>
      <c r="D43" s="19"/>
      <c r="E43" s="19"/>
    </row>
    <row r="44" spans="1:5" x14ac:dyDescent="0.25">
      <c r="A44" s="46" t="s">
        <v>56</v>
      </c>
      <c r="B44" s="46"/>
      <c r="C44" s="46"/>
      <c r="D44" s="46"/>
      <c r="E44" s="46"/>
    </row>
    <row r="46" spans="1:5" ht="15.75" thickBot="1" x14ac:dyDescent="0.3">
      <c r="E46" s="2" t="s">
        <v>49</v>
      </c>
    </row>
    <row r="47" spans="1:5" ht="15.75" thickBot="1" x14ac:dyDescent="0.3">
      <c r="A47" s="41" t="s">
        <v>0</v>
      </c>
      <c r="B47" s="41" t="s">
        <v>1</v>
      </c>
      <c r="C47" s="43" t="s">
        <v>55</v>
      </c>
      <c r="D47" s="44"/>
      <c r="E47" s="45"/>
    </row>
    <row r="48" spans="1:5" ht="15.75" thickBot="1" x14ac:dyDescent="0.3">
      <c r="A48" s="42"/>
      <c r="B48" s="42"/>
      <c r="C48" s="3" t="s">
        <v>50</v>
      </c>
      <c r="D48" s="3" t="s">
        <v>2</v>
      </c>
      <c r="E48" s="3" t="s">
        <v>3</v>
      </c>
    </row>
    <row r="49" spans="1:5" ht="30" x14ac:dyDescent="0.25">
      <c r="A49" s="4" t="s">
        <v>4</v>
      </c>
      <c r="B49" s="5" t="s">
        <v>5</v>
      </c>
      <c r="C49" s="6">
        <v>0</v>
      </c>
      <c r="D49" s="6">
        <v>0</v>
      </c>
      <c r="E49" s="7">
        <f>SUM(C49:D49)</f>
        <v>0</v>
      </c>
    </row>
    <row r="50" spans="1:5" ht="45" x14ac:dyDescent="0.25">
      <c r="A50" s="8" t="s">
        <v>6</v>
      </c>
      <c r="B50" s="9" t="s">
        <v>7</v>
      </c>
      <c r="C50" s="10">
        <v>0</v>
      </c>
      <c r="D50" s="10">
        <v>956668</v>
      </c>
      <c r="E50" s="7">
        <f t="shared" ref="E50:E57" si="4">SUM(C50:D50)</f>
        <v>956668</v>
      </c>
    </row>
    <row r="51" spans="1:5" ht="45" x14ac:dyDescent="0.25">
      <c r="A51" s="8" t="s">
        <v>8</v>
      </c>
      <c r="B51" s="9" t="s">
        <v>9</v>
      </c>
      <c r="C51" s="10">
        <v>0</v>
      </c>
      <c r="D51" s="10"/>
      <c r="E51" s="7">
        <f t="shared" si="4"/>
        <v>0</v>
      </c>
    </row>
    <row r="52" spans="1:5" x14ac:dyDescent="0.25">
      <c r="A52" s="8" t="s">
        <v>10</v>
      </c>
      <c r="B52" s="9" t="s">
        <v>11</v>
      </c>
      <c r="C52" s="10">
        <v>0</v>
      </c>
      <c r="D52" s="10"/>
      <c r="E52" s="7">
        <f t="shared" si="4"/>
        <v>0</v>
      </c>
    </row>
    <row r="53" spans="1:5" x14ac:dyDescent="0.25">
      <c r="A53" s="8" t="s">
        <v>12</v>
      </c>
      <c r="B53" s="9" t="s">
        <v>13</v>
      </c>
      <c r="C53" s="10">
        <v>0</v>
      </c>
      <c r="D53" s="10"/>
      <c r="E53" s="7">
        <f t="shared" si="4"/>
        <v>0</v>
      </c>
    </row>
    <row r="54" spans="1:5" x14ac:dyDescent="0.25">
      <c r="A54" s="8" t="s">
        <v>14</v>
      </c>
      <c r="B54" s="9" t="s">
        <v>15</v>
      </c>
      <c r="C54" s="10">
        <v>0</v>
      </c>
      <c r="D54" s="10"/>
      <c r="E54" s="7">
        <f t="shared" si="4"/>
        <v>0</v>
      </c>
    </row>
    <row r="55" spans="1:5" ht="30" x14ac:dyDescent="0.25">
      <c r="A55" s="8" t="s">
        <v>16</v>
      </c>
      <c r="B55" s="9" t="s">
        <v>17</v>
      </c>
      <c r="C55" s="10">
        <v>0</v>
      </c>
      <c r="D55" s="10"/>
      <c r="E55" s="7">
        <f t="shared" si="4"/>
        <v>0</v>
      </c>
    </row>
    <row r="56" spans="1:5" ht="30" x14ac:dyDescent="0.25">
      <c r="A56" s="8" t="s">
        <v>18</v>
      </c>
      <c r="B56" s="9" t="s">
        <v>19</v>
      </c>
      <c r="C56" s="10">
        <v>0</v>
      </c>
      <c r="D56" s="10"/>
      <c r="E56" s="7">
        <f t="shared" si="4"/>
        <v>0</v>
      </c>
    </row>
    <row r="57" spans="1:5" ht="15.75" thickBot="1" x14ac:dyDescent="0.3">
      <c r="A57" s="11" t="s">
        <v>20</v>
      </c>
      <c r="B57" s="12" t="s">
        <v>21</v>
      </c>
      <c r="C57" s="13">
        <v>66309098</v>
      </c>
      <c r="D57" s="13">
        <v>120120</v>
      </c>
      <c r="E57" s="7">
        <f t="shared" si="4"/>
        <v>66429218</v>
      </c>
    </row>
    <row r="58" spans="1:5" ht="15.75" thickBot="1" x14ac:dyDescent="0.3">
      <c r="A58" s="47" t="s">
        <v>22</v>
      </c>
      <c r="B58" s="48"/>
      <c r="C58" s="14">
        <f>SUM(C50:C57)</f>
        <v>66309098</v>
      </c>
      <c r="D58" s="14">
        <f t="shared" ref="D58:E58" si="5">SUM(D50:D57)</f>
        <v>1076788</v>
      </c>
      <c r="E58" s="14">
        <f t="shared" si="5"/>
        <v>67385886</v>
      </c>
    </row>
    <row r="59" spans="1:5" x14ac:dyDescent="0.25">
      <c r="A59" s="15"/>
      <c r="B59" s="15"/>
      <c r="C59" s="16"/>
      <c r="D59" s="16"/>
      <c r="E59" s="16"/>
    </row>
    <row r="61" spans="1:5" x14ac:dyDescent="0.25">
      <c r="A61" s="46" t="s">
        <v>57</v>
      </c>
      <c r="B61" s="46"/>
      <c r="C61" s="46"/>
      <c r="D61" s="46"/>
      <c r="E61" s="46"/>
    </row>
    <row r="63" spans="1:5" ht="15.75" thickBot="1" x14ac:dyDescent="0.3">
      <c r="E63" s="2" t="s">
        <v>49</v>
      </c>
    </row>
    <row r="64" spans="1:5" ht="15.75" thickBot="1" x14ac:dyDescent="0.3">
      <c r="A64" s="41" t="s">
        <v>0</v>
      </c>
      <c r="B64" s="41" t="s">
        <v>1</v>
      </c>
      <c r="C64" s="43" t="s">
        <v>55</v>
      </c>
      <c r="D64" s="44"/>
      <c r="E64" s="45"/>
    </row>
    <row r="65" spans="1:5" ht="15.75" thickBot="1" x14ac:dyDescent="0.3">
      <c r="A65" s="42"/>
      <c r="B65" s="42"/>
      <c r="C65" s="3" t="s">
        <v>50</v>
      </c>
      <c r="D65" s="3" t="s">
        <v>2</v>
      </c>
      <c r="E65" s="3" t="s">
        <v>3</v>
      </c>
    </row>
    <row r="66" spans="1:5" x14ac:dyDescent="0.25">
      <c r="A66" s="17" t="s">
        <v>23</v>
      </c>
      <c r="B66" s="5" t="s">
        <v>24</v>
      </c>
      <c r="C66" s="6">
        <v>44302927</v>
      </c>
      <c r="D66" s="6">
        <v>698900</v>
      </c>
      <c r="E66" s="7">
        <f>SUM(C66:D66)</f>
        <v>45001827</v>
      </c>
    </row>
    <row r="67" spans="1:5" ht="45" x14ac:dyDescent="0.25">
      <c r="A67" s="8" t="s">
        <v>25</v>
      </c>
      <c r="B67" s="9" t="s">
        <v>26</v>
      </c>
      <c r="C67" s="10">
        <v>8603661</v>
      </c>
      <c r="D67" s="10">
        <v>140441</v>
      </c>
      <c r="E67" s="7">
        <f t="shared" ref="E67:E74" si="6">SUM(C67:D67)</f>
        <v>8744102</v>
      </c>
    </row>
    <row r="68" spans="1:5" x14ac:dyDescent="0.25">
      <c r="A68" s="8" t="s">
        <v>27</v>
      </c>
      <c r="B68" s="9" t="s">
        <v>28</v>
      </c>
      <c r="C68" s="10">
        <v>12933000</v>
      </c>
      <c r="D68" s="10">
        <v>237447</v>
      </c>
      <c r="E68" s="7">
        <f t="shared" si="6"/>
        <v>13170447</v>
      </c>
    </row>
    <row r="69" spans="1:5" ht="30" x14ac:dyDescent="0.25">
      <c r="A69" s="8" t="s">
        <v>29</v>
      </c>
      <c r="B69" s="9" t="s">
        <v>30</v>
      </c>
      <c r="C69" s="10">
        <v>0</v>
      </c>
      <c r="D69" s="10"/>
      <c r="E69" s="7">
        <f t="shared" si="6"/>
        <v>0</v>
      </c>
    </row>
    <row r="70" spans="1:5" ht="30" x14ac:dyDescent="0.25">
      <c r="A70" s="8" t="s">
        <v>31</v>
      </c>
      <c r="B70" s="9" t="s">
        <v>32</v>
      </c>
      <c r="C70" s="10">
        <v>0</v>
      </c>
      <c r="D70" s="10"/>
      <c r="E70" s="7">
        <f t="shared" si="6"/>
        <v>0</v>
      </c>
    </row>
    <row r="71" spans="1:5" x14ac:dyDescent="0.25">
      <c r="A71" s="8" t="s">
        <v>35</v>
      </c>
      <c r="B71" s="9" t="s">
        <v>36</v>
      </c>
      <c r="C71" s="10">
        <v>469510</v>
      </c>
      <c r="D71" s="10"/>
      <c r="E71" s="7">
        <f t="shared" si="6"/>
        <v>469510</v>
      </c>
    </row>
    <row r="72" spans="1:5" x14ac:dyDescent="0.25">
      <c r="A72" s="8" t="s">
        <v>37</v>
      </c>
      <c r="B72" s="9" t="s">
        <v>38</v>
      </c>
      <c r="C72" s="10">
        <v>0</v>
      </c>
      <c r="D72" s="10"/>
      <c r="E72" s="7">
        <f t="shared" si="6"/>
        <v>0</v>
      </c>
    </row>
    <row r="73" spans="1:5" ht="30" x14ac:dyDescent="0.25">
      <c r="A73" s="8" t="s">
        <v>39</v>
      </c>
      <c r="B73" s="9" t="s">
        <v>40</v>
      </c>
      <c r="C73" s="10">
        <v>0</v>
      </c>
      <c r="D73" s="10"/>
      <c r="E73" s="7">
        <f t="shared" si="6"/>
        <v>0</v>
      </c>
    </row>
    <row r="74" spans="1:5" x14ac:dyDescent="0.25">
      <c r="A74" s="8" t="s">
        <v>41</v>
      </c>
      <c r="B74" s="9" t="s">
        <v>42</v>
      </c>
      <c r="C74" s="10">
        <v>0</v>
      </c>
      <c r="D74" s="10"/>
      <c r="E74" s="7">
        <f t="shared" si="6"/>
        <v>0</v>
      </c>
    </row>
    <row r="75" spans="1:5" ht="15.75" thickBot="1" x14ac:dyDescent="0.3">
      <c r="A75" s="49" t="s">
        <v>43</v>
      </c>
      <c r="B75" s="50"/>
      <c r="C75" s="18">
        <f>SUM(C66:C74)</f>
        <v>66309098</v>
      </c>
      <c r="D75" s="18">
        <f>SUM(D66:D74)</f>
        <v>1076788</v>
      </c>
      <c r="E75" s="18">
        <f t="shared" ref="E75" si="7">SUM(E66:E74)</f>
        <v>67385886</v>
      </c>
    </row>
    <row r="79" spans="1:5" x14ac:dyDescent="0.25">
      <c r="A79" s="46" t="s">
        <v>58</v>
      </c>
      <c r="B79" s="46"/>
      <c r="C79" s="46"/>
      <c r="D79" s="46"/>
      <c r="E79" s="46"/>
    </row>
    <row r="82" spans="1:5" ht="15.75" thickBot="1" x14ac:dyDescent="0.3">
      <c r="E82" s="2" t="s">
        <v>49</v>
      </c>
    </row>
    <row r="83" spans="1:5" ht="15.75" thickBot="1" x14ac:dyDescent="0.3">
      <c r="A83" s="41" t="s">
        <v>0</v>
      </c>
      <c r="B83" s="41" t="s">
        <v>1</v>
      </c>
      <c r="C83" s="43" t="s">
        <v>59</v>
      </c>
      <c r="D83" s="44"/>
      <c r="E83" s="45"/>
    </row>
    <row r="84" spans="1:5" ht="15.75" thickBot="1" x14ac:dyDescent="0.3">
      <c r="A84" s="42"/>
      <c r="B84" s="42"/>
      <c r="C84" s="3" t="s">
        <v>50</v>
      </c>
      <c r="D84" s="3" t="s">
        <v>2</v>
      </c>
      <c r="E84" s="3" t="s">
        <v>3</v>
      </c>
    </row>
    <row r="85" spans="1:5" ht="30" x14ac:dyDescent="0.25">
      <c r="A85" s="4" t="s">
        <v>4</v>
      </c>
      <c r="B85" s="5" t="s">
        <v>5</v>
      </c>
      <c r="C85" s="6">
        <v>0</v>
      </c>
      <c r="D85" s="6">
        <v>0</v>
      </c>
      <c r="E85" s="7">
        <f>SUM(C85:D85)</f>
        <v>0</v>
      </c>
    </row>
    <row r="86" spans="1:5" ht="45" x14ac:dyDescent="0.25">
      <c r="A86" s="8" t="s">
        <v>6</v>
      </c>
      <c r="B86" s="9" t="s">
        <v>7</v>
      </c>
      <c r="C86" s="10">
        <v>2058021</v>
      </c>
      <c r="D86" s="10">
        <v>0</v>
      </c>
      <c r="E86" s="7">
        <f t="shared" ref="E86:E93" si="8">SUM(C86:D86)</f>
        <v>2058021</v>
      </c>
    </row>
    <row r="87" spans="1:5" ht="45" x14ac:dyDescent="0.25">
      <c r="A87" s="8" t="s">
        <v>8</v>
      </c>
      <c r="B87" s="9" t="s">
        <v>9</v>
      </c>
      <c r="C87" s="10">
        <v>0</v>
      </c>
      <c r="D87" s="10">
        <v>0</v>
      </c>
      <c r="E87" s="7">
        <f t="shared" si="8"/>
        <v>0</v>
      </c>
    </row>
    <row r="88" spans="1:5" x14ac:dyDescent="0.25">
      <c r="A88" s="8" t="s">
        <v>10</v>
      </c>
      <c r="B88" s="9" t="s">
        <v>11</v>
      </c>
      <c r="C88" s="10">
        <v>0</v>
      </c>
      <c r="D88" s="10">
        <v>0</v>
      </c>
      <c r="E88" s="7">
        <f t="shared" si="8"/>
        <v>0</v>
      </c>
    </row>
    <row r="89" spans="1:5" x14ac:dyDescent="0.25">
      <c r="A89" s="8" t="s">
        <v>12</v>
      </c>
      <c r="B89" s="9" t="s">
        <v>13</v>
      </c>
      <c r="C89" s="10">
        <v>0</v>
      </c>
      <c r="D89" s="10">
        <v>0</v>
      </c>
      <c r="E89" s="7">
        <f t="shared" si="8"/>
        <v>0</v>
      </c>
    </row>
    <row r="90" spans="1:5" x14ac:dyDescent="0.25">
      <c r="A90" s="8" t="s">
        <v>14</v>
      </c>
      <c r="B90" s="9" t="s">
        <v>15</v>
      </c>
      <c r="C90" s="10">
        <v>0</v>
      </c>
      <c r="D90" s="10">
        <v>0</v>
      </c>
      <c r="E90" s="7">
        <f t="shared" si="8"/>
        <v>0</v>
      </c>
    </row>
    <row r="91" spans="1:5" ht="30" x14ac:dyDescent="0.25">
      <c r="A91" s="8" t="s">
        <v>16</v>
      </c>
      <c r="B91" s="9" t="s">
        <v>17</v>
      </c>
      <c r="C91" s="10">
        <v>0</v>
      </c>
      <c r="D91" s="10">
        <v>0</v>
      </c>
      <c r="E91" s="7">
        <f t="shared" si="8"/>
        <v>0</v>
      </c>
    </row>
    <row r="92" spans="1:5" ht="30" x14ac:dyDescent="0.25">
      <c r="A92" s="8" t="s">
        <v>18</v>
      </c>
      <c r="B92" s="9" t="s">
        <v>19</v>
      </c>
      <c r="C92" s="10">
        <v>0</v>
      </c>
      <c r="D92" s="10">
        <v>0</v>
      </c>
      <c r="E92" s="7">
        <f t="shared" si="8"/>
        <v>0</v>
      </c>
    </row>
    <row r="93" spans="1:5" ht="15.75" thickBot="1" x14ac:dyDescent="0.3">
      <c r="A93" s="11" t="s">
        <v>20</v>
      </c>
      <c r="B93" s="12" t="s">
        <v>21</v>
      </c>
      <c r="C93" s="13">
        <v>118159627</v>
      </c>
      <c r="D93" s="13">
        <v>180567</v>
      </c>
      <c r="E93" s="7">
        <f t="shared" si="8"/>
        <v>118340194</v>
      </c>
    </row>
    <row r="94" spans="1:5" ht="15.75" thickBot="1" x14ac:dyDescent="0.3">
      <c r="A94" s="47" t="s">
        <v>22</v>
      </c>
      <c r="B94" s="48"/>
      <c r="C94" s="14">
        <f>SUM(C86:C93)</f>
        <v>120217648</v>
      </c>
      <c r="D94" s="14">
        <f t="shared" ref="D94:E94" si="9">SUM(D86:D93)</f>
        <v>180567</v>
      </c>
      <c r="E94" s="14">
        <f t="shared" si="9"/>
        <v>120398215</v>
      </c>
    </row>
    <row r="95" spans="1:5" x14ac:dyDescent="0.25">
      <c r="A95" s="15"/>
      <c r="B95" s="15"/>
      <c r="C95" s="16"/>
      <c r="D95" s="16"/>
      <c r="E95" s="16"/>
    </row>
    <row r="97" spans="1:5" x14ac:dyDescent="0.25">
      <c r="A97" s="46" t="s">
        <v>60</v>
      </c>
      <c r="B97" s="46"/>
      <c r="C97" s="46"/>
      <c r="D97" s="46"/>
      <c r="E97" s="46"/>
    </row>
    <row r="99" spans="1:5" ht="15.75" thickBot="1" x14ac:dyDescent="0.3">
      <c r="E99" s="2" t="s">
        <v>49</v>
      </c>
    </row>
    <row r="100" spans="1:5" ht="15.75" thickBot="1" x14ac:dyDescent="0.3">
      <c r="A100" s="41" t="s">
        <v>0</v>
      </c>
      <c r="B100" s="41" t="s">
        <v>1</v>
      </c>
      <c r="C100" s="43" t="s">
        <v>55</v>
      </c>
      <c r="D100" s="44"/>
      <c r="E100" s="45"/>
    </row>
    <row r="101" spans="1:5" ht="15.75" thickBot="1" x14ac:dyDescent="0.3">
      <c r="A101" s="42"/>
      <c r="B101" s="42"/>
      <c r="C101" s="3" t="s">
        <v>50</v>
      </c>
      <c r="D101" s="3" t="s">
        <v>2</v>
      </c>
      <c r="E101" s="3" t="s">
        <v>3</v>
      </c>
    </row>
    <row r="102" spans="1:5" x14ac:dyDescent="0.25">
      <c r="A102" s="17" t="s">
        <v>23</v>
      </c>
      <c r="B102" s="5" t="s">
        <v>24</v>
      </c>
      <c r="C102" s="6">
        <v>87997451</v>
      </c>
      <c r="D102" s="6">
        <v>151102</v>
      </c>
      <c r="E102" s="7">
        <f>SUM(C102:D102)</f>
        <v>88148553</v>
      </c>
    </row>
    <row r="103" spans="1:5" ht="45" x14ac:dyDescent="0.25">
      <c r="A103" s="8" t="s">
        <v>25</v>
      </c>
      <c r="B103" s="9" t="s">
        <v>26</v>
      </c>
      <c r="C103" s="10">
        <v>16985207</v>
      </c>
      <c r="D103" s="10">
        <v>29465</v>
      </c>
      <c r="E103" s="7">
        <f t="shared" ref="E103:E110" si="10">SUM(C103:D103)</f>
        <v>17014672</v>
      </c>
    </row>
    <row r="104" spans="1:5" x14ac:dyDescent="0.25">
      <c r="A104" s="8" t="s">
        <v>27</v>
      </c>
      <c r="B104" s="9" t="s">
        <v>28</v>
      </c>
      <c r="C104" s="10">
        <v>14749850</v>
      </c>
      <c r="D104" s="10"/>
      <c r="E104" s="7">
        <f t="shared" si="10"/>
        <v>14749850</v>
      </c>
    </row>
    <row r="105" spans="1:5" ht="30" x14ac:dyDescent="0.25">
      <c r="A105" s="8" t="s">
        <v>29</v>
      </c>
      <c r="B105" s="9" t="s">
        <v>30</v>
      </c>
      <c r="C105" s="10">
        <v>0</v>
      </c>
      <c r="D105" s="10"/>
      <c r="E105" s="7">
        <f t="shared" si="10"/>
        <v>0</v>
      </c>
    </row>
    <row r="106" spans="1:5" ht="30" x14ac:dyDescent="0.25">
      <c r="A106" s="8" t="s">
        <v>31</v>
      </c>
      <c r="B106" s="9" t="s">
        <v>44</v>
      </c>
      <c r="C106" s="10">
        <v>0</v>
      </c>
      <c r="D106" s="10"/>
      <c r="E106" s="7">
        <f t="shared" si="10"/>
        <v>0</v>
      </c>
    </row>
    <row r="107" spans="1:5" x14ac:dyDescent="0.25">
      <c r="A107" s="8" t="s">
        <v>35</v>
      </c>
      <c r="B107" s="9" t="s">
        <v>36</v>
      </c>
      <c r="C107" s="10">
        <v>485140</v>
      </c>
      <c r="D107" s="10"/>
      <c r="E107" s="7">
        <f t="shared" si="10"/>
        <v>485140</v>
      </c>
    </row>
    <row r="108" spans="1:5" x14ac:dyDescent="0.25">
      <c r="A108" s="8" t="s">
        <v>37</v>
      </c>
      <c r="B108" s="9" t="s">
        <v>38</v>
      </c>
      <c r="C108" s="10">
        <v>0</v>
      </c>
      <c r="D108" s="10"/>
      <c r="E108" s="7">
        <f t="shared" si="10"/>
        <v>0</v>
      </c>
    </row>
    <row r="109" spans="1:5" ht="30" x14ac:dyDescent="0.25">
      <c r="A109" s="8" t="s">
        <v>39</v>
      </c>
      <c r="B109" s="9" t="s">
        <v>40</v>
      </c>
      <c r="C109" s="10">
        <v>0</v>
      </c>
      <c r="D109" s="10"/>
      <c r="E109" s="7">
        <f t="shared" si="10"/>
        <v>0</v>
      </c>
    </row>
    <row r="110" spans="1:5" x14ac:dyDescent="0.25">
      <c r="A110" s="8" t="s">
        <v>41</v>
      </c>
      <c r="B110" s="20" t="s">
        <v>42</v>
      </c>
      <c r="C110" s="10">
        <v>0</v>
      </c>
      <c r="D110" s="10"/>
      <c r="E110" s="7">
        <f t="shared" si="10"/>
        <v>0</v>
      </c>
    </row>
    <row r="111" spans="1:5" ht="15.75" thickBot="1" x14ac:dyDescent="0.3">
      <c r="A111" s="49" t="s">
        <v>43</v>
      </c>
      <c r="B111" s="50"/>
      <c r="C111" s="18">
        <f>SUM(C102:C110)</f>
        <v>120217648</v>
      </c>
      <c r="D111" s="18">
        <f>SUM(D102:D110)</f>
        <v>180567</v>
      </c>
      <c r="E111" s="18">
        <f t="shared" ref="E111" si="11">SUM(E102:E110)</f>
        <v>120398215</v>
      </c>
    </row>
    <row r="112" spans="1:5" x14ac:dyDescent="0.25">
      <c r="A112" s="15"/>
      <c r="B112" s="15"/>
      <c r="C112" s="19"/>
      <c r="D112" s="19"/>
      <c r="E112" s="19"/>
    </row>
    <row r="113" spans="1:5" x14ac:dyDescent="0.25">
      <c r="A113" s="15"/>
      <c r="B113" s="15"/>
      <c r="C113" s="19"/>
      <c r="D113" s="19"/>
      <c r="E113" s="19"/>
    </row>
    <row r="114" spans="1:5" x14ac:dyDescent="0.25">
      <c r="A114" s="15"/>
      <c r="B114" s="15"/>
      <c r="C114" s="19"/>
      <c r="D114" s="19"/>
      <c r="E114" s="19"/>
    </row>
    <row r="115" spans="1:5" x14ac:dyDescent="0.25">
      <c r="A115" s="15"/>
      <c r="B115" s="15"/>
      <c r="C115" s="19"/>
      <c r="D115" s="19"/>
      <c r="E115" s="19"/>
    </row>
    <row r="117" spans="1:5" x14ac:dyDescent="0.25">
      <c r="A117" s="46" t="s">
        <v>61</v>
      </c>
      <c r="B117" s="46"/>
      <c r="C117" s="46"/>
      <c r="D117" s="46"/>
      <c r="E117" s="46"/>
    </row>
    <row r="119" spans="1:5" ht="15.75" thickBot="1" x14ac:dyDescent="0.3">
      <c r="E119" s="2" t="s">
        <v>49</v>
      </c>
    </row>
    <row r="120" spans="1:5" ht="15.75" thickBot="1" x14ac:dyDescent="0.3">
      <c r="A120" s="41" t="s">
        <v>0</v>
      </c>
      <c r="B120" s="41" t="s">
        <v>1</v>
      </c>
      <c r="C120" s="43" t="s">
        <v>55</v>
      </c>
      <c r="D120" s="44"/>
      <c r="E120" s="45"/>
    </row>
    <row r="121" spans="1:5" ht="15.75" thickBot="1" x14ac:dyDescent="0.3">
      <c r="A121" s="42"/>
      <c r="B121" s="42"/>
      <c r="C121" s="3" t="s">
        <v>50</v>
      </c>
      <c r="D121" s="3" t="s">
        <v>2</v>
      </c>
      <c r="E121" s="3" t="s">
        <v>3</v>
      </c>
    </row>
    <row r="122" spans="1:5" ht="30" x14ac:dyDescent="0.25">
      <c r="A122" s="4" t="s">
        <v>4</v>
      </c>
      <c r="B122" s="5" t="s">
        <v>5</v>
      </c>
      <c r="C122" s="6">
        <f t="shared" ref="C122:C130" si="12">SUM(C6+C49+C85)</f>
        <v>263568636</v>
      </c>
      <c r="D122" s="6">
        <v>553692</v>
      </c>
      <c r="E122" s="7">
        <f>SUM(C122:D122)</f>
        <v>264122328</v>
      </c>
    </row>
    <row r="123" spans="1:5" ht="45" x14ac:dyDescent="0.25">
      <c r="A123" s="8" t="s">
        <v>6</v>
      </c>
      <c r="B123" s="9" t="s">
        <v>7</v>
      </c>
      <c r="C123" s="6">
        <f t="shared" si="12"/>
        <v>317639180</v>
      </c>
      <c r="D123" s="6">
        <v>1510360</v>
      </c>
      <c r="E123" s="7">
        <f>SUM(C123:D123)</f>
        <v>319149540</v>
      </c>
    </row>
    <row r="124" spans="1:5" ht="45" x14ac:dyDescent="0.25">
      <c r="A124" s="8" t="s">
        <v>8</v>
      </c>
      <c r="B124" s="9" t="s">
        <v>9</v>
      </c>
      <c r="C124" s="6">
        <f t="shared" si="12"/>
        <v>0</v>
      </c>
      <c r="D124" s="6"/>
      <c r="E124" s="7">
        <f t="shared" ref="E124:E130" si="13">SUM(C124:D124)</f>
        <v>0</v>
      </c>
    </row>
    <row r="125" spans="1:5" x14ac:dyDescent="0.25">
      <c r="A125" s="8" t="s">
        <v>10</v>
      </c>
      <c r="B125" s="9" t="s">
        <v>11</v>
      </c>
      <c r="C125" s="6">
        <f t="shared" si="12"/>
        <v>60600000</v>
      </c>
      <c r="D125" s="6"/>
      <c r="E125" s="7">
        <f t="shared" si="13"/>
        <v>60600000</v>
      </c>
    </row>
    <row r="126" spans="1:5" x14ac:dyDescent="0.25">
      <c r="A126" s="8" t="s">
        <v>12</v>
      </c>
      <c r="B126" s="9" t="s">
        <v>13</v>
      </c>
      <c r="C126" s="6">
        <f t="shared" si="12"/>
        <v>31834657</v>
      </c>
      <c r="D126" s="6">
        <v>8184883</v>
      </c>
      <c r="E126" s="7">
        <f t="shared" si="13"/>
        <v>40019540</v>
      </c>
    </row>
    <row r="127" spans="1:5" x14ac:dyDescent="0.25">
      <c r="A127" s="8" t="s">
        <v>14</v>
      </c>
      <c r="B127" s="9" t="s">
        <v>15</v>
      </c>
      <c r="C127" s="6">
        <f t="shared" si="12"/>
        <v>64010630</v>
      </c>
      <c r="D127" s="6">
        <v>30314383</v>
      </c>
      <c r="E127" s="7">
        <f t="shared" si="13"/>
        <v>94325013</v>
      </c>
    </row>
    <row r="128" spans="1:5" ht="30" x14ac:dyDescent="0.25">
      <c r="A128" s="8" t="s">
        <v>16</v>
      </c>
      <c r="B128" s="9" t="s">
        <v>17</v>
      </c>
      <c r="C128" s="6">
        <f t="shared" si="12"/>
        <v>0</v>
      </c>
      <c r="D128" s="6"/>
      <c r="E128" s="7">
        <f t="shared" si="13"/>
        <v>0</v>
      </c>
    </row>
    <row r="129" spans="1:5" ht="30" x14ac:dyDescent="0.25">
      <c r="A129" s="8" t="s">
        <v>18</v>
      </c>
      <c r="B129" s="9" t="s">
        <v>19</v>
      </c>
      <c r="C129" s="6">
        <f t="shared" si="12"/>
        <v>84044452</v>
      </c>
      <c r="D129" s="6"/>
      <c r="E129" s="7">
        <f t="shared" si="13"/>
        <v>84044452</v>
      </c>
    </row>
    <row r="130" spans="1:5" ht="15.75" thickBot="1" x14ac:dyDescent="0.3">
      <c r="A130" s="11" t="s">
        <v>20</v>
      </c>
      <c r="B130" s="12" t="s">
        <v>21</v>
      </c>
      <c r="C130" s="6">
        <f t="shared" si="12"/>
        <v>644468725</v>
      </c>
      <c r="D130" s="6">
        <v>-609943</v>
      </c>
      <c r="E130" s="7">
        <f t="shared" si="13"/>
        <v>643858782</v>
      </c>
    </row>
    <row r="131" spans="1:5" ht="15.75" thickBot="1" x14ac:dyDescent="0.3">
      <c r="A131" s="47" t="s">
        <v>22</v>
      </c>
      <c r="B131" s="48"/>
      <c r="C131" s="23">
        <f>SUM(C123:C130)</f>
        <v>1202597644</v>
      </c>
      <c r="D131" s="23">
        <f>SUM(D123:D130)</f>
        <v>39399683</v>
      </c>
      <c r="E131" s="23">
        <f t="shared" ref="E131" si="14">SUM(E123:E130)</f>
        <v>1241997327</v>
      </c>
    </row>
    <row r="132" spans="1:5" x14ac:dyDescent="0.25">
      <c r="A132" s="15"/>
      <c r="B132" s="15"/>
      <c r="C132" s="16"/>
      <c r="D132" s="16"/>
      <c r="E132" s="16"/>
    </row>
    <row r="134" spans="1:5" x14ac:dyDescent="0.25">
      <c r="A134" s="46" t="s">
        <v>62</v>
      </c>
      <c r="B134" s="46"/>
      <c r="C134" s="46"/>
      <c r="D134" s="46"/>
      <c r="E134" s="46"/>
    </row>
    <row r="136" spans="1:5" ht="15.75" thickBot="1" x14ac:dyDescent="0.3">
      <c r="E136" s="2" t="s">
        <v>49</v>
      </c>
    </row>
    <row r="137" spans="1:5" ht="15.75" thickBot="1" x14ac:dyDescent="0.3">
      <c r="A137" s="41" t="s">
        <v>0</v>
      </c>
      <c r="B137" s="41" t="s">
        <v>1</v>
      </c>
      <c r="C137" s="43" t="s">
        <v>55</v>
      </c>
      <c r="D137" s="44"/>
      <c r="E137" s="45"/>
    </row>
    <row r="138" spans="1:5" ht="15.75" thickBot="1" x14ac:dyDescent="0.3">
      <c r="A138" s="42"/>
      <c r="B138" s="42"/>
      <c r="C138" s="3" t="s">
        <v>50</v>
      </c>
      <c r="D138" s="3" t="s">
        <v>2</v>
      </c>
      <c r="E138" s="3" t="s">
        <v>3</v>
      </c>
    </row>
    <row r="139" spans="1:5" x14ac:dyDescent="0.25">
      <c r="A139" s="17" t="s">
        <v>23</v>
      </c>
      <c r="B139" s="5" t="s">
        <v>24</v>
      </c>
      <c r="C139" s="6">
        <f t="shared" ref="C139:D143" si="15">SUM(C23+C66+C102)</f>
        <v>193684877</v>
      </c>
      <c r="D139" s="6">
        <f t="shared" si="15"/>
        <v>1019152</v>
      </c>
      <c r="E139" s="7">
        <f>SUM(C139:D139)</f>
        <v>194704029</v>
      </c>
    </row>
    <row r="140" spans="1:5" ht="45" x14ac:dyDescent="0.25">
      <c r="A140" s="8" t="s">
        <v>25</v>
      </c>
      <c r="B140" s="9" t="s">
        <v>26</v>
      </c>
      <c r="C140" s="6">
        <f t="shared" si="15"/>
        <v>36414720</v>
      </c>
      <c r="D140" s="6">
        <f t="shared" si="15"/>
        <v>202890</v>
      </c>
      <c r="E140" s="7">
        <f t="shared" ref="E140:E147" si="16">SUM(C140:D140)</f>
        <v>36617610</v>
      </c>
    </row>
    <row r="141" spans="1:5" x14ac:dyDescent="0.25">
      <c r="A141" s="8" t="s">
        <v>27</v>
      </c>
      <c r="B141" s="9" t="s">
        <v>28</v>
      </c>
      <c r="C141" s="6">
        <f t="shared" si="15"/>
        <v>173306560</v>
      </c>
      <c r="D141" s="6">
        <f t="shared" si="15"/>
        <v>11325460</v>
      </c>
      <c r="E141" s="7">
        <f t="shared" si="16"/>
        <v>184632020</v>
      </c>
    </row>
    <row r="142" spans="1:5" ht="30" x14ac:dyDescent="0.25">
      <c r="A142" s="8" t="s">
        <v>29</v>
      </c>
      <c r="B142" s="9" t="s">
        <v>30</v>
      </c>
      <c r="C142" s="6">
        <f t="shared" si="15"/>
        <v>7800000</v>
      </c>
      <c r="D142" s="6">
        <f t="shared" si="15"/>
        <v>0</v>
      </c>
      <c r="E142" s="7">
        <f t="shared" si="16"/>
        <v>7800000</v>
      </c>
    </row>
    <row r="143" spans="1:5" ht="30" x14ac:dyDescent="0.25">
      <c r="A143" s="8" t="s">
        <v>31</v>
      </c>
      <c r="B143" s="9" t="s">
        <v>32</v>
      </c>
      <c r="C143" s="6">
        <f t="shared" si="15"/>
        <v>16419452</v>
      </c>
      <c r="D143" s="6">
        <f t="shared" si="15"/>
        <v>10679305</v>
      </c>
      <c r="E143" s="7">
        <f t="shared" si="16"/>
        <v>27098757</v>
      </c>
    </row>
    <row r="144" spans="1:5" x14ac:dyDescent="0.25">
      <c r="A144" s="8" t="s">
        <v>35</v>
      </c>
      <c r="B144" s="9" t="s">
        <v>36</v>
      </c>
      <c r="C144" s="6">
        <f t="shared" ref="C144:D147" si="17">SUM(C29+C71+C107)</f>
        <v>551485790</v>
      </c>
      <c r="D144" s="6">
        <f t="shared" si="17"/>
        <v>10587850</v>
      </c>
      <c r="E144" s="7">
        <f t="shared" si="16"/>
        <v>562073640</v>
      </c>
    </row>
    <row r="145" spans="1:5" x14ac:dyDescent="0.25">
      <c r="A145" s="8" t="s">
        <v>37</v>
      </c>
      <c r="B145" s="9" t="s">
        <v>38</v>
      </c>
      <c r="C145" s="6">
        <f t="shared" si="17"/>
        <v>29907432</v>
      </c>
      <c r="D145" s="6">
        <f t="shared" si="17"/>
        <v>5284339</v>
      </c>
      <c r="E145" s="7">
        <f t="shared" si="16"/>
        <v>35191771</v>
      </c>
    </row>
    <row r="146" spans="1:5" ht="30" x14ac:dyDescent="0.25">
      <c r="A146" s="8" t="s">
        <v>39</v>
      </c>
      <c r="B146" s="9" t="s">
        <v>40</v>
      </c>
      <c r="C146" s="6">
        <f t="shared" si="17"/>
        <v>0</v>
      </c>
      <c r="D146" s="6">
        <f t="shared" si="17"/>
        <v>0</v>
      </c>
      <c r="E146" s="7">
        <f t="shared" si="16"/>
        <v>0</v>
      </c>
    </row>
    <row r="147" spans="1:5" x14ac:dyDescent="0.25">
      <c r="A147" s="8" t="s">
        <v>41</v>
      </c>
      <c r="B147" s="9" t="s">
        <v>42</v>
      </c>
      <c r="C147" s="6">
        <f t="shared" si="17"/>
        <v>193578813</v>
      </c>
      <c r="D147" s="6">
        <f t="shared" si="17"/>
        <v>300687</v>
      </c>
      <c r="E147" s="7">
        <f t="shared" si="16"/>
        <v>193879500</v>
      </c>
    </row>
    <row r="148" spans="1:5" ht="15.75" thickBot="1" x14ac:dyDescent="0.3">
      <c r="A148" s="49" t="s">
        <v>43</v>
      </c>
      <c r="B148" s="50"/>
      <c r="C148" s="18">
        <f>SUM(C139:C147)</f>
        <v>1202597644</v>
      </c>
      <c r="D148" s="18">
        <f t="shared" ref="D148:E148" si="18">SUM(D139:D147)</f>
        <v>39399683</v>
      </c>
      <c r="E148" s="26">
        <f t="shared" si="18"/>
        <v>1241997327</v>
      </c>
    </row>
  </sheetData>
  <mergeCells count="40">
    <mergeCell ref="A148:B148"/>
    <mergeCell ref="A100:A101"/>
    <mergeCell ref="B100:B101"/>
    <mergeCell ref="C100:E100"/>
    <mergeCell ref="A111:B111"/>
    <mergeCell ref="A117:E117"/>
    <mergeCell ref="A120:A121"/>
    <mergeCell ref="B120:B121"/>
    <mergeCell ref="C120:E120"/>
    <mergeCell ref="A131:B131"/>
    <mergeCell ref="A134:E134"/>
    <mergeCell ref="A137:A138"/>
    <mergeCell ref="B137:B138"/>
    <mergeCell ref="C137:E137"/>
    <mergeCell ref="A97:E97"/>
    <mergeCell ref="A58:B58"/>
    <mergeCell ref="A61:E61"/>
    <mergeCell ref="A64:A65"/>
    <mergeCell ref="B64:B65"/>
    <mergeCell ref="C64:E64"/>
    <mergeCell ref="A75:B75"/>
    <mergeCell ref="A79:E79"/>
    <mergeCell ref="A83:A84"/>
    <mergeCell ref="B83:B84"/>
    <mergeCell ref="C83:E83"/>
    <mergeCell ref="A94:B94"/>
    <mergeCell ref="A47:A48"/>
    <mergeCell ref="B47:B48"/>
    <mergeCell ref="C47:E47"/>
    <mergeCell ref="A1:E1"/>
    <mergeCell ref="A4:A5"/>
    <mergeCell ref="B4:B5"/>
    <mergeCell ref="C4:E4"/>
    <mergeCell ref="A15:B15"/>
    <mergeCell ref="A18:E18"/>
    <mergeCell ref="A21:A22"/>
    <mergeCell ref="B21:B22"/>
    <mergeCell ref="C21:E21"/>
    <mergeCell ref="A33:B33"/>
    <mergeCell ref="A44:E44"/>
  </mergeCells>
  <pageMargins left="0.7" right="0.7" top="0.75" bottom="0.75" header="0.3" footer="0.3"/>
  <pageSetup paperSize="9" orientation="portrait" r:id="rId1"/>
  <headerFooter>
    <oddHeader>&amp;R3.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7"/>
  <sheetViews>
    <sheetView topLeftCell="A136" zoomScaleNormal="100" workbookViewId="0">
      <selection activeCell="A117" sqref="A117"/>
    </sheetView>
  </sheetViews>
  <sheetFormatPr defaultRowHeight="15" x14ac:dyDescent="0.25"/>
  <cols>
    <col min="1" max="1" width="12.28515625" customWidth="1"/>
    <col min="2" max="2" width="21.42578125" style="1" customWidth="1"/>
    <col min="3" max="3" width="14" customWidth="1"/>
    <col min="4" max="4" width="16.85546875" bestFit="1" customWidth="1"/>
    <col min="5" max="5" width="15.85546875" customWidth="1"/>
    <col min="6" max="6" width="13.7109375" customWidth="1"/>
  </cols>
  <sheetData>
    <row r="1" spans="1:6" x14ac:dyDescent="0.25">
      <c r="A1" s="46" t="s">
        <v>54</v>
      </c>
      <c r="B1" s="46"/>
      <c r="C1" s="46"/>
      <c r="D1" s="46"/>
      <c r="E1" s="46"/>
      <c r="F1" s="56"/>
    </row>
    <row r="2" spans="1:6" ht="15.75" thickBot="1" x14ac:dyDescent="0.3">
      <c r="F2" s="2" t="s">
        <v>49</v>
      </c>
    </row>
    <row r="3" spans="1:6" ht="15.75" thickBot="1" x14ac:dyDescent="0.3">
      <c r="A3" s="51" t="s">
        <v>0</v>
      </c>
      <c r="B3" s="51" t="s">
        <v>1</v>
      </c>
      <c r="C3" s="53" t="s">
        <v>55</v>
      </c>
      <c r="D3" s="54"/>
      <c r="E3" s="54"/>
      <c r="F3" s="55"/>
    </row>
    <row r="4" spans="1:6" ht="30.75" thickBot="1" x14ac:dyDescent="0.3">
      <c r="A4" s="52"/>
      <c r="B4" s="52"/>
      <c r="C4" s="21" t="s">
        <v>45</v>
      </c>
      <c r="D4" s="21" t="s">
        <v>46</v>
      </c>
      <c r="E4" s="21" t="s">
        <v>47</v>
      </c>
      <c r="F4" s="22" t="s">
        <v>48</v>
      </c>
    </row>
    <row r="5" spans="1:6" ht="30" x14ac:dyDescent="0.25">
      <c r="A5" s="4" t="s">
        <v>4</v>
      </c>
      <c r="B5" s="5" t="s">
        <v>5</v>
      </c>
      <c r="C5" s="6">
        <v>263862848</v>
      </c>
      <c r="D5" s="6">
        <v>259480</v>
      </c>
      <c r="E5" s="6"/>
      <c r="F5" s="7">
        <f>SUM(C5:E5)</f>
        <v>264122328</v>
      </c>
    </row>
    <row r="6" spans="1:6" ht="42.75" customHeight="1" x14ac:dyDescent="0.25">
      <c r="A6" s="8" t="s">
        <v>6</v>
      </c>
      <c r="B6" s="9" t="s">
        <v>7</v>
      </c>
      <c r="C6" s="10">
        <v>315875371</v>
      </c>
      <c r="D6" s="10">
        <v>259480</v>
      </c>
      <c r="E6" s="10">
        <v>0</v>
      </c>
      <c r="F6" s="7">
        <f t="shared" ref="F6:F13" si="0">SUM(C6:E6)</f>
        <v>316134851</v>
      </c>
    </row>
    <row r="7" spans="1:6" ht="48.75" customHeight="1" x14ac:dyDescent="0.25">
      <c r="A7" s="8" t="s">
        <v>8</v>
      </c>
      <c r="B7" s="9" t="s">
        <v>9</v>
      </c>
      <c r="C7" s="10"/>
      <c r="D7" s="10">
        <v>0</v>
      </c>
      <c r="E7" s="10">
        <v>0</v>
      </c>
      <c r="F7" s="7">
        <f t="shared" si="0"/>
        <v>0</v>
      </c>
    </row>
    <row r="8" spans="1:6" x14ac:dyDescent="0.25">
      <c r="A8" s="8" t="s">
        <v>10</v>
      </c>
      <c r="B8" s="9" t="s">
        <v>11</v>
      </c>
      <c r="C8" s="10">
        <v>60600000</v>
      </c>
      <c r="D8" s="10">
        <v>0</v>
      </c>
      <c r="E8" s="10">
        <v>0</v>
      </c>
      <c r="F8" s="7">
        <f t="shared" si="0"/>
        <v>60600000</v>
      </c>
    </row>
    <row r="9" spans="1:6" x14ac:dyDescent="0.25">
      <c r="A9" s="8" t="s">
        <v>12</v>
      </c>
      <c r="B9" s="9" t="s">
        <v>13</v>
      </c>
      <c r="C9" s="10">
        <v>31834657</v>
      </c>
      <c r="D9" s="10">
        <v>8184883</v>
      </c>
      <c r="E9" s="10">
        <v>0</v>
      </c>
      <c r="F9" s="7">
        <f t="shared" si="0"/>
        <v>40019540</v>
      </c>
    </row>
    <row r="10" spans="1:6" ht="30" x14ac:dyDescent="0.25">
      <c r="A10" s="8" t="s">
        <v>14</v>
      </c>
      <c r="B10" s="9" t="s">
        <v>15</v>
      </c>
      <c r="C10" s="10">
        <v>0</v>
      </c>
      <c r="D10" s="10">
        <v>94325013</v>
      </c>
      <c r="E10" s="10">
        <v>0</v>
      </c>
      <c r="F10" s="7">
        <f t="shared" si="0"/>
        <v>94325013</v>
      </c>
    </row>
    <row r="11" spans="1:6" ht="30" x14ac:dyDescent="0.25">
      <c r="A11" s="8" t="s">
        <v>16</v>
      </c>
      <c r="B11" s="9" t="s">
        <v>17</v>
      </c>
      <c r="C11" s="10">
        <v>0</v>
      </c>
      <c r="D11" s="10">
        <v>0</v>
      </c>
      <c r="E11" s="10">
        <v>0</v>
      </c>
      <c r="F11" s="7">
        <f t="shared" si="0"/>
        <v>0</v>
      </c>
    </row>
    <row r="12" spans="1:6" ht="30" x14ac:dyDescent="0.25">
      <c r="A12" s="8" t="s">
        <v>18</v>
      </c>
      <c r="B12" s="9" t="s">
        <v>19</v>
      </c>
      <c r="C12" s="10">
        <v>84044452</v>
      </c>
      <c r="D12" s="10">
        <v>0</v>
      </c>
      <c r="E12" s="10">
        <v>0</v>
      </c>
      <c r="F12" s="7">
        <f t="shared" si="0"/>
        <v>84044452</v>
      </c>
    </row>
    <row r="13" spans="1:6" ht="30.75" thickBot="1" x14ac:dyDescent="0.3">
      <c r="A13" s="11" t="s">
        <v>20</v>
      </c>
      <c r="B13" s="12" t="s">
        <v>21</v>
      </c>
      <c r="C13" s="13">
        <v>459089370</v>
      </c>
      <c r="D13" s="13">
        <v>0</v>
      </c>
      <c r="E13" s="13">
        <v>0</v>
      </c>
      <c r="F13" s="7">
        <f t="shared" si="0"/>
        <v>459089370</v>
      </c>
    </row>
    <row r="14" spans="1:6" ht="15.75" thickBot="1" x14ac:dyDescent="0.3">
      <c r="A14" s="47" t="s">
        <v>22</v>
      </c>
      <c r="B14" s="48"/>
      <c r="C14" s="23">
        <f>SUM(C6:C13)</f>
        <v>951443850</v>
      </c>
      <c r="D14" s="23">
        <f t="shared" ref="D14:F14" si="1">SUM(D6:D13)</f>
        <v>102769376</v>
      </c>
      <c r="E14" s="23">
        <f t="shared" si="1"/>
        <v>0</v>
      </c>
      <c r="F14" s="23">
        <f t="shared" si="1"/>
        <v>1054213226</v>
      </c>
    </row>
    <row r="15" spans="1:6" x14ac:dyDescent="0.25">
      <c r="A15" s="15"/>
      <c r="B15" s="15"/>
      <c r="C15" s="19"/>
      <c r="D15" s="19"/>
      <c r="E15" s="19"/>
      <c r="F15" s="19"/>
    </row>
    <row r="16" spans="1:6" x14ac:dyDescent="0.25">
      <c r="A16" s="15"/>
      <c r="B16" s="15"/>
      <c r="C16" s="19"/>
      <c r="D16" s="19"/>
      <c r="E16" s="19"/>
      <c r="F16" s="19"/>
    </row>
    <row r="17" spans="1:6" x14ac:dyDescent="0.25">
      <c r="A17" s="15"/>
      <c r="B17" s="15"/>
      <c r="C17" s="19"/>
      <c r="D17" s="19"/>
      <c r="E17" s="19"/>
      <c r="F17" s="19"/>
    </row>
    <row r="18" spans="1:6" x14ac:dyDescent="0.25">
      <c r="A18" s="15"/>
      <c r="B18" s="15"/>
      <c r="C18" s="19"/>
      <c r="D18" s="19"/>
      <c r="E18" s="19"/>
      <c r="F18" s="19"/>
    </row>
    <row r="19" spans="1:6" x14ac:dyDescent="0.25">
      <c r="A19" s="15"/>
      <c r="B19" s="15"/>
      <c r="C19" s="19"/>
      <c r="D19" s="19"/>
      <c r="E19" s="19"/>
      <c r="F19" s="19"/>
    </row>
    <row r="20" spans="1:6" x14ac:dyDescent="0.25">
      <c r="A20" s="15"/>
      <c r="B20" s="15"/>
      <c r="C20" s="19"/>
      <c r="D20" s="19"/>
      <c r="E20" s="19"/>
      <c r="F20" s="19"/>
    </row>
    <row r="21" spans="1:6" x14ac:dyDescent="0.25">
      <c r="A21" s="15"/>
      <c r="B21" s="15"/>
      <c r="C21" s="19"/>
      <c r="D21" s="19"/>
      <c r="E21" s="19"/>
      <c r="F21" s="19"/>
    </row>
    <row r="22" spans="1:6" x14ac:dyDescent="0.25">
      <c r="A22" s="15"/>
      <c r="B22" s="15"/>
      <c r="C22" s="19"/>
      <c r="D22" s="19"/>
      <c r="E22" s="19"/>
      <c r="F22" s="19"/>
    </row>
    <row r="23" spans="1:6" x14ac:dyDescent="0.25">
      <c r="A23" s="15"/>
      <c r="B23" s="15"/>
      <c r="C23" s="16"/>
      <c r="D23" s="16"/>
      <c r="E23" s="16"/>
    </row>
    <row r="24" spans="1:6" x14ac:dyDescent="0.25">
      <c r="A24" s="46" t="s">
        <v>63</v>
      </c>
      <c r="B24" s="46"/>
      <c r="C24" s="46"/>
      <c r="D24" s="46"/>
      <c r="E24" s="46"/>
      <c r="F24" s="56"/>
    </row>
    <row r="25" spans="1:6" ht="15.75" thickBot="1" x14ac:dyDescent="0.3">
      <c r="F25" s="2" t="s">
        <v>49</v>
      </c>
    </row>
    <row r="26" spans="1:6" ht="15.75" thickBot="1" x14ac:dyDescent="0.3">
      <c r="A26" s="51" t="s">
        <v>0</v>
      </c>
      <c r="B26" s="51" t="s">
        <v>1</v>
      </c>
      <c r="C26" s="53" t="s">
        <v>55</v>
      </c>
      <c r="D26" s="54"/>
      <c r="E26" s="54"/>
      <c r="F26" s="55"/>
    </row>
    <row r="27" spans="1:6" ht="49.5" customHeight="1" thickBot="1" x14ac:dyDescent="0.3">
      <c r="A27" s="52"/>
      <c r="B27" s="52"/>
      <c r="C27" s="21" t="s">
        <v>45</v>
      </c>
      <c r="D27" s="21" t="s">
        <v>46</v>
      </c>
      <c r="E27" s="21" t="s">
        <v>47</v>
      </c>
      <c r="F27" s="22" t="s">
        <v>48</v>
      </c>
    </row>
    <row r="28" spans="1:6" x14ac:dyDescent="0.25">
      <c r="A28" s="17" t="s">
        <v>23</v>
      </c>
      <c r="B28" s="5" t="s">
        <v>24</v>
      </c>
      <c r="C28" s="6">
        <v>61336511</v>
      </c>
      <c r="D28" s="6">
        <v>217138</v>
      </c>
      <c r="E28" s="24">
        <v>0</v>
      </c>
      <c r="F28" s="7">
        <f>SUM(C28:E28)</f>
        <v>61553649</v>
      </c>
    </row>
    <row r="29" spans="1:6" ht="45" x14ac:dyDescent="0.25">
      <c r="A29" s="8" t="s">
        <v>25</v>
      </c>
      <c r="B29" s="9" t="s">
        <v>26</v>
      </c>
      <c r="C29" s="10">
        <v>10816494</v>
      </c>
      <c r="D29" s="10">
        <v>42342</v>
      </c>
      <c r="E29" s="24">
        <v>0</v>
      </c>
      <c r="F29" s="7">
        <f t="shared" ref="F29:F36" si="2">SUM(C29:E29)</f>
        <v>10858836</v>
      </c>
    </row>
    <row r="30" spans="1:6" x14ac:dyDescent="0.25">
      <c r="A30" s="8" t="s">
        <v>27</v>
      </c>
      <c r="B30" s="9" t="s">
        <v>28</v>
      </c>
      <c r="C30" s="10">
        <v>156711723</v>
      </c>
      <c r="D30" s="10">
        <v>0</v>
      </c>
      <c r="E30" s="24">
        <v>0</v>
      </c>
      <c r="F30" s="7">
        <f t="shared" si="2"/>
        <v>156711723</v>
      </c>
    </row>
    <row r="31" spans="1:6" ht="30" x14ac:dyDescent="0.25">
      <c r="A31" s="8" t="s">
        <v>29</v>
      </c>
      <c r="B31" s="9" t="s">
        <v>30</v>
      </c>
      <c r="C31" s="10">
        <v>0</v>
      </c>
      <c r="D31" s="10">
        <v>0</v>
      </c>
      <c r="E31" s="24">
        <v>7800000</v>
      </c>
      <c r="F31" s="7">
        <f t="shared" si="2"/>
        <v>7800000</v>
      </c>
    </row>
    <row r="32" spans="1:6" ht="30" x14ac:dyDescent="0.25">
      <c r="A32" s="8" t="s">
        <v>31</v>
      </c>
      <c r="B32" s="9" t="s">
        <v>32</v>
      </c>
      <c r="C32" s="10">
        <v>18913874</v>
      </c>
      <c r="D32" s="10">
        <v>8184883</v>
      </c>
      <c r="E32" s="24">
        <v>0</v>
      </c>
      <c r="F32" s="7">
        <f t="shared" si="2"/>
        <v>27098757</v>
      </c>
    </row>
    <row r="33" spans="1:6" x14ac:dyDescent="0.25">
      <c r="A33" s="8" t="s">
        <v>35</v>
      </c>
      <c r="B33" s="9" t="s">
        <v>36</v>
      </c>
      <c r="C33" s="10"/>
      <c r="D33" s="10">
        <v>561118990</v>
      </c>
      <c r="E33" s="24">
        <v>0</v>
      </c>
      <c r="F33" s="7">
        <f t="shared" si="2"/>
        <v>561118990</v>
      </c>
    </row>
    <row r="34" spans="1:6" x14ac:dyDescent="0.25">
      <c r="A34" s="8" t="s">
        <v>37</v>
      </c>
      <c r="B34" s="9" t="s">
        <v>38</v>
      </c>
      <c r="C34" s="10"/>
      <c r="D34" s="10">
        <v>35191771</v>
      </c>
      <c r="E34" s="24">
        <v>0</v>
      </c>
      <c r="F34" s="7">
        <f t="shared" si="2"/>
        <v>35191771</v>
      </c>
    </row>
    <row r="35" spans="1:6" ht="30" x14ac:dyDescent="0.25">
      <c r="A35" s="8" t="s">
        <v>39</v>
      </c>
      <c r="B35" s="9" t="s">
        <v>40</v>
      </c>
      <c r="C35" s="10">
        <v>0</v>
      </c>
      <c r="D35" s="10">
        <v>0</v>
      </c>
      <c r="E35" s="24">
        <v>0</v>
      </c>
      <c r="F35" s="7">
        <f t="shared" si="2"/>
        <v>0</v>
      </c>
    </row>
    <row r="36" spans="1:6" ht="30" x14ac:dyDescent="0.25">
      <c r="A36" s="8" t="s">
        <v>41</v>
      </c>
      <c r="B36" s="9" t="s">
        <v>42</v>
      </c>
      <c r="C36" s="10">
        <v>193879500</v>
      </c>
      <c r="D36" s="10">
        <v>0</v>
      </c>
      <c r="E36" s="24">
        <v>0</v>
      </c>
      <c r="F36" s="7">
        <f t="shared" si="2"/>
        <v>193879500</v>
      </c>
    </row>
    <row r="37" spans="1:6" ht="15.75" thickBot="1" x14ac:dyDescent="0.3">
      <c r="A37" s="57" t="s">
        <v>43</v>
      </c>
      <c r="B37" s="58"/>
      <c r="C37" s="18">
        <f>SUM(C28:C36)</f>
        <v>441658102</v>
      </c>
      <c r="D37" s="18">
        <f t="shared" ref="D37:F37" si="3">SUM(D28:D36)</f>
        <v>604755124</v>
      </c>
      <c r="E37" s="25">
        <f t="shared" si="3"/>
        <v>7800000</v>
      </c>
      <c r="F37" s="26">
        <f t="shared" si="3"/>
        <v>1054213226</v>
      </c>
    </row>
    <row r="38" spans="1:6" x14ac:dyDescent="0.25">
      <c r="A38" s="15"/>
      <c r="B38" s="15"/>
      <c r="C38" s="19"/>
      <c r="D38" s="19"/>
      <c r="E38" s="19"/>
      <c r="F38" s="19"/>
    </row>
    <row r="39" spans="1:6" x14ac:dyDescent="0.25">
      <c r="A39" s="15"/>
      <c r="B39" s="15"/>
      <c r="C39" s="19"/>
      <c r="D39" s="19"/>
      <c r="E39" s="19"/>
      <c r="F39" s="19"/>
    </row>
    <row r="40" spans="1:6" x14ac:dyDescent="0.25">
      <c r="A40" s="15"/>
      <c r="B40" s="15"/>
      <c r="C40" s="19"/>
      <c r="D40" s="19"/>
      <c r="E40" s="19"/>
      <c r="F40" s="19"/>
    </row>
    <row r="41" spans="1:6" x14ac:dyDescent="0.25">
      <c r="A41" s="15"/>
      <c r="B41" s="15"/>
      <c r="C41" s="19"/>
      <c r="D41" s="19"/>
      <c r="E41" s="19"/>
      <c r="F41" s="19"/>
    </row>
    <row r="42" spans="1:6" x14ac:dyDescent="0.25">
      <c r="A42" s="15"/>
      <c r="B42" s="15"/>
      <c r="C42" s="19"/>
      <c r="D42" s="19"/>
      <c r="E42" s="19"/>
      <c r="F42" s="19"/>
    </row>
    <row r="43" spans="1:6" x14ac:dyDescent="0.25">
      <c r="A43" s="15"/>
      <c r="B43" s="15"/>
      <c r="C43" s="19"/>
      <c r="D43" s="19"/>
      <c r="E43" s="19"/>
      <c r="F43" s="19"/>
    </row>
    <row r="44" spans="1:6" x14ac:dyDescent="0.25">
      <c r="A44" s="15"/>
      <c r="B44" s="15"/>
      <c r="C44" s="19"/>
      <c r="D44" s="19"/>
      <c r="E44" s="19"/>
      <c r="F44" s="19"/>
    </row>
    <row r="45" spans="1:6" x14ac:dyDescent="0.25">
      <c r="A45" s="15"/>
      <c r="B45" s="15"/>
      <c r="C45" s="19"/>
      <c r="D45" s="19"/>
      <c r="E45" s="19"/>
      <c r="F45" s="19"/>
    </row>
    <row r="46" spans="1:6" x14ac:dyDescent="0.25">
      <c r="A46" s="15"/>
      <c r="B46" s="15"/>
      <c r="C46" s="19"/>
      <c r="D46" s="19"/>
      <c r="E46" s="19"/>
      <c r="F46" s="19"/>
    </row>
    <row r="47" spans="1:6" x14ac:dyDescent="0.25">
      <c r="A47" s="15"/>
      <c r="B47" s="15"/>
      <c r="C47" s="19"/>
      <c r="D47" s="19"/>
      <c r="E47" s="19"/>
      <c r="F47" s="19"/>
    </row>
    <row r="48" spans="1:6" x14ac:dyDescent="0.25">
      <c r="A48" s="59" t="s">
        <v>56</v>
      </c>
      <c r="B48" s="59"/>
      <c r="C48" s="59"/>
      <c r="D48" s="59"/>
      <c r="E48" s="59"/>
      <c r="F48" s="60"/>
    </row>
    <row r="50" spans="1:6" ht="15.75" thickBot="1" x14ac:dyDescent="0.3">
      <c r="F50" s="2" t="s">
        <v>49</v>
      </c>
    </row>
    <row r="51" spans="1:6" ht="15.75" thickBot="1" x14ac:dyDescent="0.3">
      <c r="A51" s="51" t="s">
        <v>0</v>
      </c>
      <c r="B51" s="51" t="s">
        <v>1</v>
      </c>
      <c r="C51" s="53" t="s">
        <v>55</v>
      </c>
      <c r="D51" s="54"/>
      <c r="E51" s="54"/>
      <c r="F51" s="55"/>
    </row>
    <row r="52" spans="1:6" ht="52.5" customHeight="1" thickBot="1" x14ac:dyDescent="0.3">
      <c r="A52" s="52"/>
      <c r="B52" s="52"/>
      <c r="C52" s="21" t="s">
        <v>45</v>
      </c>
      <c r="D52" s="21" t="s">
        <v>46</v>
      </c>
      <c r="E52" s="21" t="s">
        <v>47</v>
      </c>
      <c r="F52" s="22" t="s">
        <v>48</v>
      </c>
    </row>
    <row r="53" spans="1:6" ht="30" x14ac:dyDescent="0.25">
      <c r="A53" s="4" t="s">
        <v>4</v>
      </c>
      <c r="B53" s="5" t="s">
        <v>5</v>
      </c>
      <c r="C53" s="6">
        <v>0</v>
      </c>
      <c r="D53" s="6">
        <v>0</v>
      </c>
      <c r="E53" s="24">
        <v>0</v>
      </c>
      <c r="F53" s="7">
        <f>SUM(C53:E53)</f>
        <v>0</v>
      </c>
    </row>
    <row r="54" spans="1:6" ht="46.5" customHeight="1" x14ac:dyDescent="0.25">
      <c r="A54" s="8" t="s">
        <v>6</v>
      </c>
      <c r="B54" s="9" t="s">
        <v>7</v>
      </c>
      <c r="C54" s="10">
        <v>956668</v>
      </c>
      <c r="D54" s="10">
        <v>0</v>
      </c>
      <c r="E54" s="24">
        <v>0</v>
      </c>
      <c r="F54" s="27">
        <f t="shared" ref="F54:F61" si="4">SUM(C54:E54)</f>
        <v>956668</v>
      </c>
    </row>
    <row r="55" spans="1:6" ht="44.25" customHeight="1" x14ac:dyDescent="0.25">
      <c r="A55" s="8" t="s">
        <v>8</v>
      </c>
      <c r="B55" s="9" t="s">
        <v>9</v>
      </c>
      <c r="C55" s="10">
        <v>0</v>
      </c>
      <c r="D55" s="10">
        <v>0</v>
      </c>
      <c r="E55" s="24">
        <v>0</v>
      </c>
      <c r="F55" s="27">
        <f t="shared" si="4"/>
        <v>0</v>
      </c>
    </row>
    <row r="56" spans="1:6" x14ac:dyDescent="0.25">
      <c r="A56" s="8" t="s">
        <v>10</v>
      </c>
      <c r="B56" s="9" t="s">
        <v>11</v>
      </c>
      <c r="C56" s="10">
        <v>0</v>
      </c>
      <c r="D56" s="10">
        <v>0</v>
      </c>
      <c r="E56" s="24">
        <v>0</v>
      </c>
      <c r="F56" s="27">
        <f t="shared" si="4"/>
        <v>0</v>
      </c>
    </row>
    <row r="57" spans="1:6" x14ac:dyDescent="0.25">
      <c r="A57" s="8" t="s">
        <v>12</v>
      </c>
      <c r="B57" s="9" t="s">
        <v>13</v>
      </c>
      <c r="C57" s="10">
        <v>0</v>
      </c>
      <c r="D57" s="10">
        <v>0</v>
      </c>
      <c r="E57" s="24">
        <v>0</v>
      </c>
      <c r="F57" s="27">
        <f t="shared" si="4"/>
        <v>0</v>
      </c>
    </row>
    <row r="58" spans="1:6" ht="30" x14ac:dyDescent="0.25">
      <c r="A58" s="8" t="s">
        <v>14</v>
      </c>
      <c r="B58" s="9" t="s">
        <v>15</v>
      </c>
      <c r="C58" s="10">
        <v>0</v>
      </c>
      <c r="D58" s="10">
        <v>0</v>
      </c>
      <c r="E58" s="24">
        <v>0</v>
      </c>
      <c r="F58" s="27">
        <f t="shared" si="4"/>
        <v>0</v>
      </c>
    </row>
    <row r="59" spans="1:6" ht="30" x14ac:dyDescent="0.25">
      <c r="A59" s="8" t="s">
        <v>16</v>
      </c>
      <c r="B59" s="9" t="s">
        <v>17</v>
      </c>
      <c r="C59" s="10">
        <v>0</v>
      </c>
      <c r="D59" s="10">
        <v>0</v>
      </c>
      <c r="E59" s="24">
        <v>0</v>
      </c>
      <c r="F59" s="27">
        <f t="shared" si="4"/>
        <v>0</v>
      </c>
    </row>
    <row r="60" spans="1:6" ht="30" x14ac:dyDescent="0.25">
      <c r="A60" s="8" t="s">
        <v>18</v>
      </c>
      <c r="B60" s="9" t="s">
        <v>19</v>
      </c>
      <c r="C60" s="10">
        <v>0</v>
      </c>
      <c r="D60" s="10">
        <v>0</v>
      </c>
      <c r="E60" s="24">
        <v>0</v>
      </c>
      <c r="F60" s="27">
        <f t="shared" si="4"/>
        <v>0</v>
      </c>
    </row>
    <row r="61" spans="1:6" ht="30.75" thickBot="1" x14ac:dyDescent="0.3">
      <c r="A61" s="11" t="s">
        <v>20</v>
      </c>
      <c r="B61" s="12" t="s">
        <v>21</v>
      </c>
      <c r="C61" s="13">
        <v>66429218</v>
      </c>
      <c r="D61" s="13">
        <v>0</v>
      </c>
      <c r="E61" s="24"/>
      <c r="F61" s="27">
        <f t="shared" si="4"/>
        <v>66429218</v>
      </c>
    </row>
    <row r="62" spans="1:6" ht="15.75" thickBot="1" x14ac:dyDescent="0.3">
      <c r="A62" s="61" t="s">
        <v>22</v>
      </c>
      <c r="B62" s="62"/>
      <c r="C62" s="23">
        <f>SUM(C54:C61)</f>
        <v>67385886</v>
      </c>
      <c r="D62" s="14">
        <f t="shared" ref="D62:F62" si="5">SUM(D54:D61)</f>
        <v>0</v>
      </c>
      <c r="E62" s="28">
        <f t="shared" si="5"/>
        <v>0</v>
      </c>
      <c r="F62" s="23">
        <f t="shared" si="5"/>
        <v>67385886</v>
      </c>
    </row>
    <row r="63" spans="1:6" x14ac:dyDescent="0.25">
      <c r="A63" s="15"/>
      <c r="B63" s="15"/>
      <c r="C63" s="38"/>
      <c r="D63" s="38"/>
      <c r="E63" s="38"/>
      <c r="F63" s="38"/>
    </row>
    <row r="64" spans="1:6" x14ac:dyDescent="0.25">
      <c r="A64" s="15"/>
      <c r="B64" s="15"/>
      <c r="C64" s="38"/>
      <c r="D64" s="38"/>
      <c r="E64" s="38"/>
      <c r="F64" s="38"/>
    </row>
    <row r="65" spans="1:6" x14ac:dyDescent="0.25">
      <c r="A65" s="15"/>
      <c r="B65" s="15"/>
      <c r="C65" s="38"/>
      <c r="D65" s="38"/>
      <c r="E65" s="38"/>
      <c r="F65" s="38"/>
    </row>
    <row r="66" spans="1:6" x14ac:dyDescent="0.25">
      <c r="A66" s="15"/>
      <c r="B66" s="15"/>
      <c r="C66" s="38"/>
      <c r="D66" s="38"/>
      <c r="E66" s="38"/>
      <c r="F66" s="38"/>
    </row>
    <row r="67" spans="1:6" x14ac:dyDescent="0.25">
      <c r="A67" s="15"/>
      <c r="B67" s="15"/>
      <c r="C67" s="38"/>
      <c r="D67" s="38"/>
      <c r="E67" s="38"/>
      <c r="F67" s="38"/>
    </row>
    <row r="69" spans="1:6" x14ac:dyDescent="0.25">
      <c r="A69" s="46" t="s">
        <v>57</v>
      </c>
      <c r="B69" s="46"/>
      <c r="C69" s="46"/>
      <c r="D69" s="46"/>
      <c r="E69" s="46"/>
      <c r="F69" s="56"/>
    </row>
    <row r="70" spans="1:6" ht="15.75" thickBot="1" x14ac:dyDescent="0.3">
      <c r="F70" s="2" t="s">
        <v>49</v>
      </c>
    </row>
    <row r="71" spans="1:6" ht="15.75" thickBot="1" x14ac:dyDescent="0.3">
      <c r="A71" s="51" t="s">
        <v>0</v>
      </c>
      <c r="B71" s="51" t="s">
        <v>1</v>
      </c>
      <c r="C71" s="53" t="s">
        <v>55</v>
      </c>
      <c r="D71" s="54"/>
      <c r="E71" s="54"/>
      <c r="F71" s="55"/>
    </row>
    <row r="72" spans="1:6" ht="49.5" customHeight="1" thickBot="1" x14ac:dyDescent="0.3">
      <c r="A72" s="52"/>
      <c r="B72" s="52"/>
      <c r="C72" s="21" t="s">
        <v>45</v>
      </c>
      <c r="D72" s="21" t="s">
        <v>46</v>
      </c>
      <c r="E72" s="21" t="s">
        <v>47</v>
      </c>
      <c r="F72" s="22" t="s">
        <v>48</v>
      </c>
    </row>
    <row r="73" spans="1:6" x14ac:dyDescent="0.25">
      <c r="A73" s="17" t="s">
        <v>23</v>
      </c>
      <c r="B73" s="5" t="s">
        <v>24</v>
      </c>
      <c r="C73" s="6">
        <v>45001827</v>
      </c>
      <c r="D73" s="6">
        <v>0</v>
      </c>
      <c r="E73" s="24"/>
      <c r="F73" s="7">
        <f>SUM(C73:E73)</f>
        <v>45001827</v>
      </c>
    </row>
    <row r="74" spans="1:6" ht="45" x14ac:dyDescent="0.25">
      <c r="A74" s="8" t="s">
        <v>25</v>
      </c>
      <c r="B74" s="9" t="s">
        <v>26</v>
      </c>
      <c r="C74" s="10">
        <v>8744102</v>
      </c>
      <c r="D74" s="10">
        <v>0</v>
      </c>
      <c r="E74" s="24"/>
      <c r="F74" s="7">
        <f t="shared" ref="F74:F75" si="6">SUM(C74:E74)</f>
        <v>8744102</v>
      </c>
    </row>
    <row r="75" spans="1:6" x14ac:dyDescent="0.25">
      <c r="A75" s="8" t="s">
        <v>27</v>
      </c>
      <c r="B75" s="9" t="s">
        <v>28</v>
      </c>
      <c r="C75" s="10">
        <v>13170447</v>
      </c>
      <c r="D75" s="10">
        <v>0</v>
      </c>
      <c r="E75" s="24"/>
      <c r="F75" s="7">
        <f t="shared" si="6"/>
        <v>13170447</v>
      </c>
    </row>
    <row r="76" spans="1:6" ht="30" x14ac:dyDescent="0.25">
      <c r="A76" s="8" t="s">
        <v>29</v>
      </c>
      <c r="B76" s="9" t="s">
        <v>30</v>
      </c>
      <c r="C76" s="10"/>
      <c r="D76" s="10">
        <v>0</v>
      </c>
      <c r="E76" s="24"/>
      <c r="F76" s="27">
        <f t="shared" ref="F76:F82" si="7">SUM(C76:E76)</f>
        <v>0</v>
      </c>
    </row>
    <row r="77" spans="1:6" ht="30" x14ac:dyDescent="0.25">
      <c r="A77" s="8" t="s">
        <v>31</v>
      </c>
      <c r="B77" s="9" t="s">
        <v>32</v>
      </c>
      <c r="C77" s="10">
        <v>0</v>
      </c>
      <c r="D77" s="10">
        <v>0</v>
      </c>
      <c r="E77" s="24">
        <v>0</v>
      </c>
      <c r="F77" s="27">
        <f t="shared" si="7"/>
        <v>0</v>
      </c>
    </row>
    <row r="78" spans="1:6" x14ac:dyDescent="0.25">
      <c r="A78" s="8" t="s">
        <v>35</v>
      </c>
      <c r="B78" s="9" t="s">
        <v>36</v>
      </c>
      <c r="C78" s="10">
        <v>469510</v>
      </c>
      <c r="D78" s="10">
        <v>0</v>
      </c>
      <c r="E78" s="24">
        <v>0</v>
      </c>
      <c r="F78" s="27">
        <f t="shared" si="7"/>
        <v>469510</v>
      </c>
    </row>
    <row r="79" spans="1:6" x14ac:dyDescent="0.25">
      <c r="A79" s="8" t="s">
        <v>37</v>
      </c>
      <c r="B79" s="9" t="s">
        <v>38</v>
      </c>
      <c r="C79" s="10">
        <v>0</v>
      </c>
      <c r="D79" s="10">
        <v>0</v>
      </c>
      <c r="E79" s="24">
        <v>0</v>
      </c>
      <c r="F79" s="27">
        <f t="shared" si="7"/>
        <v>0</v>
      </c>
    </row>
    <row r="80" spans="1:6" ht="30" x14ac:dyDescent="0.25">
      <c r="A80" s="8" t="s">
        <v>39</v>
      </c>
      <c r="B80" s="9" t="s">
        <v>40</v>
      </c>
      <c r="C80" s="10">
        <v>0</v>
      </c>
      <c r="D80" s="10">
        <v>0</v>
      </c>
      <c r="E80" s="24">
        <v>0</v>
      </c>
      <c r="F80" s="27">
        <f t="shared" si="7"/>
        <v>0</v>
      </c>
    </row>
    <row r="81" spans="1:6" ht="21" customHeight="1" x14ac:dyDescent="0.25">
      <c r="A81" s="8" t="s">
        <v>41</v>
      </c>
      <c r="B81" s="9" t="s">
        <v>42</v>
      </c>
      <c r="C81" s="10">
        <v>0</v>
      </c>
      <c r="D81" s="10"/>
      <c r="E81" s="24">
        <v>0</v>
      </c>
      <c r="F81" s="27">
        <f t="shared" si="7"/>
        <v>0</v>
      </c>
    </row>
    <row r="82" spans="1:6" ht="15.75" thickBot="1" x14ac:dyDescent="0.3">
      <c r="A82" s="57" t="s">
        <v>43</v>
      </c>
      <c r="B82" s="58"/>
      <c r="C82" s="18">
        <f>SUM(C73:C81)</f>
        <v>67385886</v>
      </c>
      <c r="D82" s="18">
        <f t="shared" ref="D82:E82" si="8">SUM(D73:D81)</f>
        <v>0</v>
      </c>
      <c r="E82" s="25">
        <f t="shared" si="8"/>
        <v>0</v>
      </c>
      <c r="F82" s="26">
        <f t="shared" si="7"/>
        <v>67385886</v>
      </c>
    </row>
    <row r="83" spans="1:6" x14ac:dyDescent="0.25">
      <c r="A83" s="15"/>
      <c r="B83" s="15"/>
      <c r="C83" s="19"/>
      <c r="D83" s="19"/>
      <c r="E83" s="19"/>
      <c r="F83" s="38"/>
    </row>
    <row r="84" spans="1:6" ht="159.75" customHeight="1" x14ac:dyDescent="0.25">
      <c r="A84" s="15"/>
      <c r="B84" s="15"/>
      <c r="C84" s="19"/>
      <c r="D84" s="19"/>
      <c r="E84" s="19"/>
      <c r="F84" s="38"/>
    </row>
    <row r="85" spans="1:6" x14ac:dyDescent="0.25">
      <c r="A85" s="59" t="s">
        <v>58</v>
      </c>
      <c r="B85" s="59"/>
      <c r="C85" s="59"/>
      <c r="D85" s="59"/>
      <c r="E85" s="59"/>
      <c r="F85" s="60"/>
    </row>
    <row r="86" spans="1:6" ht="31.5" customHeight="1" thickBot="1" x14ac:dyDescent="0.3">
      <c r="F86" s="2" t="s">
        <v>51</v>
      </c>
    </row>
    <row r="87" spans="1:6" ht="15.75" thickBot="1" x14ac:dyDescent="0.3">
      <c r="A87" s="51" t="s">
        <v>0</v>
      </c>
      <c r="B87" s="51" t="s">
        <v>1</v>
      </c>
      <c r="C87" s="53" t="s">
        <v>55</v>
      </c>
      <c r="D87" s="54"/>
      <c r="E87" s="54"/>
      <c r="F87" s="55"/>
    </row>
    <row r="88" spans="1:6" ht="60.75" customHeight="1" thickBot="1" x14ac:dyDescent="0.3">
      <c r="A88" s="52"/>
      <c r="B88" s="52"/>
      <c r="C88" s="21" t="s">
        <v>45</v>
      </c>
      <c r="D88" s="21" t="s">
        <v>46</v>
      </c>
      <c r="E88" s="21" t="s">
        <v>47</v>
      </c>
      <c r="F88" s="22" t="s">
        <v>48</v>
      </c>
    </row>
    <row r="89" spans="1:6" ht="30" x14ac:dyDescent="0.25">
      <c r="A89" s="4" t="s">
        <v>4</v>
      </c>
      <c r="B89" s="5" t="s">
        <v>5</v>
      </c>
      <c r="C89" s="6">
        <v>0</v>
      </c>
      <c r="D89" s="6">
        <v>0</v>
      </c>
      <c r="E89" s="24">
        <v>0</v>
      </c>
      <c r="F89" s="7">
        <f>SUM(C89:E89)</f>
        <v>0</v>
      </c>
    </row>
    <row r="90" spans="1:6" ht="42" customHeight="1" x14ac:dyDescent="0.25">
      <c r="A90" s="8" t="s">
        <v>6</v>
      </c>
      <c r="B90" s="9" t="s">
        <v>7</v>
      </c>
      <c r="C90" s="10">
        <v>2058021</v>
      </c>
      <c r="D90" s="10">
        <v>0</v>
      </c>
      <c r="E90" s="24">
        <v>0</v>
      </c>
      <c r="F90" s="27">
        <f t="shared" ref="F90:F97" si="9">SUM(C90:E90)</f>
        <v>2058021</v>
      </c>
    </row>
    <row r="91" spans="1:6" ht="43.5" customHeight="1" x14ac:dyDescent="0.25">
      <c r="A91" s="8" t="s">
        <v>8</v>
      </c>
      <c r="B91" s="9" t="s">
        <v>9</v>
      </c>
      <c r="C91" s="10">
        <v>0</v>
      </c>
      <c r="D91" s="10">
        <v>0</v>
      </c>
      <c r="E91" s="24">
        <v>0</v>
      </c>
      <c r="F91" s="27">
        <f t="shared" si="9"/>
        <v>0</v>
      </c>
    </row>
    <row r="92" spans="1:6" x14ac:dyDescent="0.25">
      <c r="A92" s="8" t="s">
        <v>10</v>
      </c>
      <c r="B92" s="9" t="s">
        <v>11</v>
      </c>
      <c r="C92" s="10">
        <v>0</v>
      </c>
      <c r="D92" s="10">
        <v>0</v>
      </c>
      <c r="E92" s="24">
        <v>0</v>
      </c>
      <c r="F92" s="27">
        <f t="shared" si="9"/>
        <v>0</v>
      </c>
    </row>
    <row r="93" spans="1:6" x14ac:dyDescent="0.25">
      <c r="A93" s="8" t="s">
        <v>12</v>
      </c>
      <c r="B93" s="9" t="s">
        <v>13</v>
      </c>
      <c r="C93" s="10">
        <v>0</v>
      </c>
      <c r="D93" s="10">
        <v>0</v>
      </c>
      <c r="E93" s="24">
        <v>0</v>
      </c>
      <c r="F93" s="27">
        <f t="shared" si="9"/>
        <v>0</v>
      </c>
    </row>
    <row r="94" spans="1:6" ht="30" x14ac:dyDescent="0.25">
      <c r="A94" s="8" t="s">
        <v>14</v>
      </c>
      <c r="B94" s="9" t="s">
        <v>15</v>
      </c>
      <c r="C94" s="10">
        <v>0</v>
      </c>
      <c r="D94" s="10">
        <v>0</v>
      </c>
      <c r="E94" s="24">
        <v>0</v>
      </c>
      <c r="F94" s="27">
        <f t="shared" si="9"/>
        <v>0</v>
      </c>
    </row>
    <row r="95" spans="1:6" ht="30" x14ac:dyDescent="0.25">
      <c r="A95" s="8" t="s">
        <v>16</v>
      </c>
      <c r="B95" s="9" t="s">
        <v>17</v>
      </c>
      <c r="C95" s="10">
        <v>0</v>
      </c>
      <c r="D95" s="10">
        <v>0</v>
      </c>
      <c r="E95" s="24">
        <v>0</v>
      </c>
      <c r="F95" s="27">
        <f t="shared" si="9"/>
        <v>0</v>
      </c>
    </row>
    <row r="96" spans="1:6" ht="30" x14ac:dyDescent="0.25">
      <c r="A96" s="8" t="s">
        <v>18</v>
      </c>
      <c r="B96" s="9" t="s">
        <v>19</v>
      </c>
      <c r="C96" s="10">
        <v>0</v>
      </c>
      <c r="D96" s="10">
        <v>0</v>
      </c>
      <c r="E96" s="24">
        <v>0</v>
      </c>
      <c r="F96" s="27">
        <f t="shared" si="9"/>
        <v>0</v>
      </c>
    </row>
    <row r="97" spans="1:6" ht="30.75" thickBot="1" x14ac:dyDescent="0.3">
      <c r="A97" s="11" t="s">
        <v>20</v>
      </c>
      <c r="B97" s="12" t="s">
        <v>21</v>
      </c>
      <c r="C97" s="13">
        <v>118340194</v>
      </c>
      <c r="D97" s="13">
        <v>0</v>
      </c>
      <c r="E97" s="24">
        <v>0</v>
      </c>
      <c r="F97" s="27">
        <f t="shared" si="9"/>
        <v>118340194</v>
      </c>
    </row>
    <row r="98" spans="1:6" ht="15.75" thickBot="1" x14ac:dyDescent="0.3">
      <c r="A98" s="61" t="s">
        <v>22</v>
      </c>
      <c r="B98" s="62"/>
      <c r="C98" s="23">
        <f>SUM(C90:C97)</f>
        <v>120398215</v>
      </c>
      <c r="D98" s="23">
        <f t="shared" ref="D98:F98" si="10">SUM(D90:D97)</f>
        <v>0</v>
      </c>
      <c r="E98" s="29">
        <f t="shared" si="10"/>
        <v>0</v>
      </c>
      <c r="F98" s="30">
        <f t="shared" si="10"/>
        <v>120398215</v>
      </c>
    </row>
    <row r="99" spans="1:6" ht="86.25" customHeight="1" x14ac:dyDescent="0.25"/>
    <row r="100" spans="1:6" x14ac:dyDescent="0.25">
      <c r="A100" s="46" t="s">
        <v>60</v>
      </c>
      <c r="B100" s="46"/>
      <c r="C100" s="46"/>
      <c r="D100" s="46"/>
      <c r="E100" s="46"/>
      <c r="F100" s="56"/>
    </row>
    <row r="102" spans="1:6" ht="15.75" thickBot="1" x14ac:dyDescent="0.3">
      <c r="F102" s="2" t="s">
        <v>49</v>
      </c>
    </row>
    <row r="103" spans="1:6" ht="15.75" thickBot="1" x14ac:dyDescent="0.3">
      <c r="A103" s="51" t="s">
        <v>0</v>
      </c>
      <c r="B103" s="51" t="s">
        <v>1</v>
      </c>
      <c r="C103" s="53" t="s">
        <v>55</v>
      </c>
      <c r="D103" s="54"/>
      <c r="E103" s="54"/>
      <c r="F103" s="55"/>
    </row>
    <row r="104" spans="1:6" ht="49.5" customHeight="1" thickBot="1" x14ac:dyDescent="0.3">
      <c r="A104" s="52"/>
      <c r="B104" s="52"/>
      <c r="C104" s="21" t="s">
        <v>45</v>
      </c>
      <c r="D104" s="21" t="s">
        <v>46</v>
      </c>
      <c r="E104" s="21" t="s">
        <v>47</v>
      </c>
      <c r="F104" s="22" t="s">
        <v>48</v>
      </c>
    </row>
    <row r="105" spans="1:6" x14ac:dyDescent="0.25">
      <c r="A105" s="17" t="s">
        <v>23</v>
      </c>
      <c r="B105" s="5" t="s">
        <v>24</v>
      </c>
      <c r="C105" s="6">
        <v>88148553</v>
      </c>
      <c r="D105" s="6">
        <v>0</v>
      </c>
      <c r="E105" s="24"/>
      <c r="F105" s="7">
        <f>SUM(C105:E105)</f>
        <v>88148553</v>
      </c>
    </row>
    <row r="106" spans="1:6" ht="45" x14ac:dyDescent="0.25">
      <c r="A106" s="8" t="s">
        <v>25</v>
      </c>
      <c r="B106" s="9" t="s">
        <v>26</v>
      </c>
      <c r="C106" s="10">
        <v>17014672</v>
      </c>
      <c r="D106" s="10">
        <v>0</v>
      </c>
      <c r="E106" s="24"/>
      <c r="F106" s="27">
        <f t="shared" ref="F106:F113" si="11">SUM(C106:E106)</f>
        <v>17014672</v>
      </c>
    </row>
    <row r="107" spans="1:6" x14ac:dyDescent="0.25">
      <c r="A107" s="8" t="s">
        <v>27</v>
      </c>
      <c r="B107" s="9" t="s">
        <v>28</v>
      </c>
      <c r="C107" s="10">
        <v>14749850</v>
      </c>
      <c r="D107" s="10">
        <v>0</v>
      </c>
      <c r="E107" s="24"/>
      <c r="F107" s="27">
        <f t="shared" si="11"/>
        <v>14749850</v>
      </c>
    </row>
    <row r="108" spans="1:6" ht="30" x14ac:dyDescent="0.25">
      <c r="A108" s="8" t="s">
        <v>29</v>
      </c>
      <c r="B108" s="9" t="s">
        <v>30</v>
      </c>
      <c r="C108" s="10">
        <v>0</v>
      </c>
      <c r="D108" s="10">
        <v>0</v>
      </c>
      <c r="E108" s="24"/>
      <c r="F108" s="27">
        <f t="shared" si="11"/>
        <v>0</v>
      </c>
    </row>
    <row r="109" spans="1:6" ht="26.25" customHeight="1" x14ac:dyDescent="0.25">
      <c r="A109" s="8" t="s">
        <v>31</v>
      </c>
      <c r="B109" s="9" t="s">
        <v>44</v>
      </c>
      <c r="C109" s="10">
        <v>0</v>
      </c>
      <c r="D109" s="10">
        <v>0</v>
      </c>
      <c r="E109" s="24"/>
      <c r="F109" s="27">
        <f t="shared" si="11"/>
        <v>0</v>
      </c>
    </row>
    <row r="110" spans="1:6" x14ac:dyDescent="0.25">
      <c r="A110" s="8" t="s">
        <v>35</v>
      </c>
      <c r="B110" s="9" t="s">
        <v>36</v>
      </c>
      <c r="C110" s="10">
        <v>485140</v>
      </c>
      <c r="D110" s="10"/>
      <c r="E110" s="24"/>
      <c r="F110" s="27">
        <f t="shared" si="11"/>
        <v>485140</v>
      </c>
    </row>
    <row r="111" spans="1:6" x14ac:dyDescent="0.25">
      <c r="A111" s="8" t="s">
        <v>37</v>
      </c>
      <c r="B111" s="9" t="s">
        <v>38</v>
      </c>
      <c r="C111" s="10">
        <v>0</v>
      </c>
      <c r="D111" s="10">
        <v>0</v>
      </c>
      <c r="E111" s="24"/>
      <c r="F111" s="27">
        <f t="shared" si="11"/>
        <v>0</v>
      </c>
    </row>
    <row r="112" spans="1:6" ht="30" x14ac:dyDescent="0.25">
      <c r="A112" s="8" t="s">
        <v>39</v>
      </c>
      <c r="B112" s="9" t="s">
        <v>40</v>
      </c>
      <c r="C112" s="10">
        <v>0</v>
      </c>
      <c r="D112" s="10">
        <v>0</v>
      </c>
      <c r="E112" s="24"/>
      <c r="F112" s="27">
        <f t="shared" si="11"/>
        <v>0</v>
      </c>
    </row>
    <row r="113" spans="1:6" ht="21" customHeight="1" thickBot="1" x14ac:dyDescent="0.3">
      <c r="A113" s="11" t="s">
        <v>41</v>
      </c>
      <c r="B113" s="31" t="s">
        <v>42</v>
      </c>
      <c r="C113" s="10">
        <v>0</v>
      </c>
      <c r="D113" s="13">
        <v>0</v>
      </c>
      <c r="E113" s="32"/>
      <c r="F113" s="33">
        <f t="shared" si="11"/>
        <v>0</v>
      </c>
    </row>
    <row r="114" spans="1:6" ht="15.75" thickBot="1" x14ac:dyDescent="0.3">
      <c r="A114" s="61" t="s">
        <v>43</v>
      </c>
      <c r="B114" s="62"/>
      <c r="C114" s="23">
        <f t="shared" ref="C114:F114" si="12">SUM(C105:C113)</f>
        <v>120398215</v>
      </c>
      <c r="D114" s="23">
        <f t="shared" si="12"/>
        <v>0</v>
      </c>
      <c r="E114" s="23">
        <f t="shared" si="12"/>
        <v>0</v>
      </c>
      <c r="F114" s="23">
        <f t="shared" si="12"/>
        <v>120398215</v>
      </c>
    </row>
    <row r="115" spans="1:6" ht="162" customHeight="1" x14ac:dyDescent="0.25">
      <c r="A115" s="39"/>
      <c r="B115" s="39"/>
      <c r="C115" s="40"/>
      <c r="D115" s="40"/>
      <c r="E115" s="40"/>
      <c r="F115" s="40"/>
    </row>
    <row r="116" spans="1:6" x14ac:dyDescent="0.25">
      <c r="A116" s="63" t="s">
        <v>61</v>
      </c>
      <c r="B116" s="60"/>
      <c r="C116" s="60"/>
      <c r="D116" s="60"/>
      <c r="E116" s="60"/>
      <c r="F116" s="60"/>
    </row>
    <row r="117" spans="1:6" x14ac:dyDescent="0.25">
      <c r="C117" s="15"/>
    </row>
    <row r="118" spans="1:6" ht="15.75" thickBot="1" x14ac:dyDescent="0.3">
      <c r="F118" s="2" t="s">
        <v>49</v>
      </c>
    </row>
    <row r="119" spans="1:6" ht="15.75" thickBot="1" x14ac:dyDescent="0.3">
      <c r="A119" s="51" t="s">
        <v>0</v>
      </c>
      <c r="B119" s="51" t="s">
        <v>1</v>
      </c>
      <c r="C119" s="53" t="s">
        <v>52</v>
      </c>
      <c r="D119" s="54"/>
      <c r="E119" s="54"/>
      <c r="F119" s="55"/>
    </row>
    <row r="120" spans="1:6" ht="29.25" customHeight="1" thickBot="1" x14ac:dyDescent="0.3">
      <c r="A120" s="52"/>
      <c r="B120" s="52"/>
      <c r="C120" s="21" t="s">
        <v>45</v>
      </c>
      <c r="D120" s="21" t="s">
        <v>46</v>
      </c>
      <c r="E120" s="21" t="s">
        <v>47</v>
      </c>
      <c r="F120" s="22" t="s">
        <v>48</v>
      </c>
    </row>
    <row r="121" spans="1:6" ht="30" x14ac:dyDescent="0.25">
      <c r="A121" s="4" t="s">
        <v>4</v>
      </c>
      <c r="B121" s="5" t="s">
        <v>5</v>
      </c>
      <c r="C121" s="6">
        <f t="shared" ref="C121:E129" si="13">SUM(C5+C53+C89)</f>
        <v>263862848</v>
      </c>
      <c r="D121" s="6">
        <f t="shared" si="13"/>
        <v>259480</v>
      </c>
      <c r="E121" s="6">
        <f t="shared" si="13"/>
        <v>0</v>
      </c>
      <c r="F121" s="7">
        <f>SUM(C121:E121)</f>
        <v>264122328</v>
      </c>
    </row>
    <row r="122" spans="1:6" ht="40.5" customHeight="1" x14ac:dyDescent="0.25">
      <c r="A122" s="8" t="s">
        <v>6</v>
      </c>
      <c r="B122" s="9" t="s">
        <v>7</v>
      </c>
      <c r="C122" s="6">
        <f t="shared" si="13"/>
        <v>318890060</v>
      </c>
      <c r="D122" s="6">
        <f t="shared" si="13"/>
        <v>259480</v>
      </c>
      <c r="E122" s="6">
        <f t="shared" si="13"/>
        <v>0</v>
      </c>
      <c r="F122" s="27">
        <f t="shared" ref="F122:F129" si="14">SUM(C122:E122)</f>
        <v>319149540</v>
      </c>
    </row>
    <row r="123" spans="1:6" ht="41.25" customHeight="1" x14ac:dyDescent="0.25">
      <c r="A123" s="8" t="s">
        <v>8</v>
      </c>
      <c r="B123" s="9" t="s">
        <v>9</v>
      </c>
      <c r="C123" s="6">
        <f t="shared" si="13"/>
        <v>0</v>
      </c>
      <c r="D123" s="6">
        <f t="shared" si="13"/>
        <v>0</v>
      </c>
      <c r="E123" s="6">
        <f t="shared" si="13"/>
        <v>0</v>
      </c>
      <c r="F123" s="27">
        <f t="shared" si="14"/>
        <v>0</v>
      </c>
    </row>
    <row r="124" spans="1:6" x14ac:dyDescent="0.25">
      <c r="A124" s="8" t="s">
        <v>10</v>
      </c>
      <c r="B124" s="9" t="s">
        <v>11</v>
      </c>
      <c r="C124" s="6">
        <f t="shared" si="13"/>
        <v>60600000</v>
      </c>
      <c r="D124" s="6">
        <f t="shared" si="13"/>
        <v>0</v>
      </c>
      <c r="E124" s="6">
        <f t="shared" si="13"/>
        <v>0</v>
      </c>
      <c r="F124" s="27">
        <f t="shared" si="14"/>
        <v>60600000</v>
      </c>
    </row>
    <row r="125" spans="1:6" x14ac:dyDescent="0.25">
      <c r="A125" s="8" t="s">
        <v>12</v>
      </c>
      <c r="B125" s="9" t="s">
        <v>13</v>
      </c>
      <c r="C125" s="6">
        <f t="shared" si="13"/>
        <v>31834657</v>
      </c>
      <c r="D125" s="6">
        <f t="shared" si="13"/>
        <v>8184883</v>
      </c>
      <c r="E125" s="6">
        <f t="shared" si="13"/>
        <v>0</v>
      </c>
      <c r="F125" s="27">
        <f t="shared" si="14"/>
        <v>40019540</v>
      </c>
    </row>
    <row r="126" spans="1:6" ht="30" x14ac:dyDescent="0.25">
      <c r="A126" s="8" t="s">
        <v>14</v>
      </c>
      <c r="B126" s="9" t="s">
        <v>15</v>
      </c>
      <c r="C126" s="6">
        <f t="shared" si="13"/>
        <v>0</v>
      </c>
      <c r="D126" s="6">
        <f t="shared" si="13"/>
        <v>94325013</v>
      </c>
      <c r="E126" s="6">
        <f t="shared" si="13"/>
        <v>0</v>
      </c>
      <c r="F126" s="27">
        <f t="shared" si="14"/>
        <v>94325013</v>
      </c>
    </row>
    <row r="127" spans="1:6" ht="22.5" customHeight="1" x14ac:dyDescent="0.25">
      <c r="A127" s="8" t="s">
        <v>16</v>
      </c>
      <c r="B127" s="9" t="s">
        <v>17</v>
      </c>
      <c r="C127" s="6">
        <f t="shared" si="13"/>
        <v>0</v>
      </c>
      <c r="D127" s="6">
        <f t="shared" si="13"/>
        <v>0</v>
      </c>
      <c r="E127" s="6">
        <f t="shared" si="13"/>
        <v>0</v>
      </c>
      <c r="F127" s="27">
        <f t="shared" si="14"/>
        <v>0</v>
      </c>
    </row>
    <row r="128" spans="1:6" ht="30" x14ac:dyDescent="0.25">
      <c r="A128" s="8" t="s">
        <v>18</v>
      </c>
      <c r="B128" s="9" t="s">
        <v>19</v>
      </c>
      <c r="C128" s="6">
        <f t="shared" si="13"/>
        <v>84044452</v>
      </c>
      <c r="D128" s="6">
        <f t="shared" si="13"/>
        <v>0</v>
      </c>
      <c r="E128" s="6">
        <f t="shared" si="13"/>
        <v>0</v>
      </c>
      <c r="F128" s="27">
        <f t="shared" si="14"/>
        <v>84044452</v>
      </c>
    </row>
    <row r="129" spans="1:6" ht="30.75" thickBot="1" x14ac:dyDescent="0.3">
      <c r="A129" s="11" t="s">
        <v>20</v>
      </c>
      <c r="B129" s="12" t="s">
        <v>21</v>
      </c>
      <c r="C129" s="34">
        <f t="shared" si="13"/>
        <v>643858782</v>
      </c>
      <c r="D129" s="6">
        <f t="shared" si="13"/>
        <v>0</v>
      </c>
      <c r="E129" s="6">
        <f t="shared" si="13"/>
        <v>0</v>
      </c>
      <c r="F129" s="33">
        <f t="shared" si="14"/>
        <v>643858782</v>
      </c>
    </row>
    <row r="130" spans="1:6" ht="15.75" thickBot="1" x14ac:dyDescent="0.3">
      <c r="A130" s="61" t="s">
        <v>22</v>
      </c>
      <c r="B130" s="62"/>
      <c r="C130" s="23">
        <f t="shared" ref="C130:F130" si="15">SUM(C122:C129)</f>
        <v>1139227951</v>
      </c>
      <c r="D130" s="23">
        <f t="shared" si="15"/>
        <v>102769376</v>
      </c>
      <c r="E130" s="23">
        <f t="shared" si="15"/>
        <v>0</v>
      </c>
      <c r="F130" s="23">
        <f t="shared" si="15"/>
        <v>1241997327</v>
      </c>
    </row>
    <row r="131" spans="1:6" ht="144.75" customHeight="1" x14ac:dyDescent="0.25">
      <c r="C131" s="19"/>
    </row>
    <row r="132" spans="1:6" x14ac:dyDescent="0.25">
      <c r="A132" s="46" t="s">
        <v>53</v>
      </c>
      <c r="B132" s="56"/>
      <c r="C132" s="56"/>
      <c r="D132" s="56"/>
      <c r="E132" s="56"/>
      <c r="F132" s="56"/>
    </row>
    <row r="133" spans="1:6" x14ac:dyDescent="0.25">
      <c r="C133" s="35"/>
    </row>
    <row r="134" spans="1:6" ht="15.75" thickBot="1" x14ac:dyDescent="0.3">
      <c r="F134" s="2" t="s">
        <v>49</v>
      </c>
    </row>
    <row r="135" spans="1:6" ht="15.75" thickBot="1" x14ac:dyDescent="0.3">
      <c r="A135" s="51" t="s">
        <v>0</v>
      </c>
      <c r="B135" s="51" t="s">
        <v>1</v>
      </c>
      <c r="C135" s="53" t="s">
        <v>52</v>
      </c>
      <c r="D135" s="54"/>
      <c r="E135" s="54"/>
      <c r="F135" s="55"/>
    </row>
    <row r="136" spans="1:6" ht="45.75" customHeight="1" thickBot="1" x14ac:dyDescent="0.3">
      <c r="A136" s="52"/>
      <c r="B136" s="52"/>
      <c r="C136" s="21" t="s">
        <v>45</v>
      </c>
      <c r="D136" s="21" t="s">
        <v>46</v>
      </c>
      <c r="E136" s="21" t="s">
        <v>47</v>
      </c>
      <c r="F136" s="22" t="s">
        <v>48</v>
      </c>
    </row>
    <row r="137" spans="1:6" x14ac:dyDescent="0.25">
      <c r="A137" s="17" t="s">
        <v>23</v>
      </c>
      <c r="B137" s="5" t="s">
        <v>24</v>
      </c>
      <c r="C137" s="6">
        <f t="shared" ref="C137:E145" si="16">SUM(C28+C73+C105)</f>
        <v>194486891</v>
      </c>
      <c r="D137" s="6">
        <f t="shared" si="16"/>
        <v>217138</v>
      </c>
      <c r="E137" s="6">
        <f t="shared" si="16"/>
        <v>0</v>
      </c>
      <c r="F137" s="36">
        <f>SUM(C137:E137)</f>
        <v>194704029</v>
      </c>
    </row>
    <row r="138" spans="1:6" ht="45" x14ac:dyDescent="0.25">
      <c r="A138" s="8" t="s">
        <v>25</v>
      </c>
      <c r="B138" s="9" t="s">
        <v>26</v>
      </c>
      <c r="C138" s="6">
        <f t="shared" si="16"/>
        <v>36575268</v>
      </c>
      <c r="D138" s="6">
        <f t="shared" si="16"/>
        <v>42342</v>
      </c>
      <c r="E138" s="6">
        <f t="shared" si="16"/>
        <v>0</v>
      </c>
      <c r="F138" s="27">
        <f t="shared" ref="F138:F145" si="17">SUM(C138:E138)</f>
        <v>36617610</v>
      </c>
    </row>
    <row r="139" spans="1:6" x14ac:dyDescent="0.25">
      <c r="A139" s="8" t="s">
        <v>27</v>
      </c>
      <c r="B139" s="9" t="s">
        <v>28</v>
      </c>
      <c r="C139" s="6">
        <f t="shared" si="16"/>
        <v>184632020</v>
      </c>
      <c r="D139" s="6">
        <f t="shared" si="16"/>
        <v>0</v>
      </c>
      <c r="E139" s="6">
        <f t="shared" si="16"/>
        <v>0</v>
      </c>
      <c r="F139" s="27">
        <f t="shared" si="17"/>
        <v>184632020</v>
      </c>
    </row>
    <row r="140" spans="1:6" ht="30" x14ac:dyDescent="0.25">
      <c r="A140" s="8" t="s">
        <v>29</v>
      </c>
      <c r="B140" s="9" t="s">
        <v>30</v>
      </c>
      <c r="C140" s="6">
        <f t="shared" si="16"/>
        <v>0</v>
      </c>
      <c r="D140" s="6">
        <f t="shared" si="16"/>
        <v>0</v>
      </c>
      <c r="E140" s="6">
        <f t="shared" si="16"/>
        <v>7800000</v>
      </c>
      <c r="F140" s="27">
        <f t="shared" si="17"/>
        <v>7800000</v>
      </c>
    </row>
    <row r="141" spans="1:6" ht="30" x14ac:dyDescent="0.25">
      <c r="A141" s="8" t="s">
        <v>31</v>
      </c>
      <c r="B141" s="9" t="s">
        <v>32</v>
      </c>
      <c r="C141" s="6">
        <f t="shared" si="16"/>
        <v>18913874</v>
      </c>
      <c r="D141" s="6">
        <f t="shared" si="16"/>
        <v>8184883</v>
      </c>
      <c r="E141" s="6">
        <f t="shared" si="16"/>
        <v>0</v>
      </c>
      <c r="F141" s="27">
        <f t="shared" si="17"/>
        <v>27098757</v>
      </c>
    </row>
    <row r="142" spans="1:6" x14ac:dyDescent="0.25">
      <c r="A142" s="8" t="s">
        <v>35</v>
      </c>
      <c r="B142" s="9" t="s">
        <v>36</v>
      </c>
      <c r="C142" s="6">
        <f t="shared" si="16"/>
        <v>954650</v>
      </c>
      <c r="D142" s="6">
        <f t="shared" si="16"/>
        <v>561118990</v>
      </c>
      <c r="E142" s="6">
        <f t="shared" si="16"/>
        <v>0</v>
      </c>
      <c r="F142" s="27">
        <f t="shared" si="17"/>
        <v>562073640</v>
      </c>
    </row>
    <row r="143" spans="1:6" x14ac:dyDescent="0.25">
      <c r="A143" s="8" t="s">
        <v>37</v>
      </c>
      <c r="B143" s="9" t="s">
        <v>38</v>
      </c>
      <c r="C143" s="6">
        <f t="shared" si="16"/>
        <v>0</v>
      </c>
      <c r="D143" s="6">
        <f t="shared" si="16"/>
        <v>35191771</v>
      </c>
      <c r="E143" s="6">
        <f t="shared" si="16"/>
        <v>0</v>
      </c>
      <c r="F143" s="27">
        <f t="shared" si="17"/>
        <v>35191771</v>
      </c>
    </row>
    <row r="144" spans="1:6" ht="30" x14ac:dyDescent="0.25">
      <c r="A144" s="8" t="s">
        <v>39</v>
      </c>
      <c r="B144" s="9" t="s">
        <v>40</v>
      </c>
      <c r="C144" s="6">
        <f t="shared" si="16"/>
        <v>0</v>
      </c>
      <c r="D144" s="6">
        <f t="shared" si="16"/>
        <v>0</v>
      </c>
      <c r="E144" s="6">
        <f t="shared" si="16"/>
        <v>0</v>
      </c>
      <c r="F144" s="27">
        <f t="shared" si="17"/>
        <v>0</v>
      </c>
    </row>
    <row r="145" spans="1:6" ht="16.5" customHeight="1" x14ac:dyDescent="0.25">
      <c r="A145" s="8" t="s">
        <v>41</v>
      </c>
      <c r="B145" s="9" t="s">
        <v>42</v>
      </c>
      <c r="C145" s="6">
        <f t="shared" si="16"/>
        <v>193879500</v>
      </c>
      <c r="D145" s="6">
        <f t="shared" si="16"/>
        <v>0</v>
      </c>
      <c r="E145" s="6">
        <f t="shared" si="16"/>
        <v>0</v>
      </c>
      <c r="F145" s="27">
        <f t="shared" si="17"/>
        <v>193879500</v>
      </c>
    </row>
    <row r="146" spans="1:6" ht="15.75" thickBot="1" x14ac:dyDescent="0.3">
      <c r="A146" s="57" t="s">
        <v>43</v>
      </c>
      <c r="B146" s="58"/>
      <c r="C146" s="37">
        <f>SUM(C137:C145)</f>
        <v>629442203</v>
      </c>
      <c r="D146" s="37">
        <f t="shared" ref="D146:F146" si="18">SUM(D137:D145)</f>
        <v>604755124</v>
      </c>
      <c r="E146" s="37">
        <f t="shared" si="18"/>
        <v>7800000</v>
      </c>
      <c r="F146" s="26">
        <f t="shared" si="18"/>
        <v>1241997327</v>
      </c>
    </row>
    <row r="147" spans="1:6" x14ac:dyDescent="0.25">
      <c r="C147" s="19"/>
    </row>
  </sheetData>
  <mergeCells count="40">
    <mergeCell ref="A146:B146"/>
    <mergeCell ref="A103:A104"/>
    <mergeCell ref="B103:B104"/>
    <mergeCell ref="C103:F103"/>
    <mergeCell ref="A114:B114"/>
    <mergeCell ref="A116:F116"/>
    <mergeCell ref="A119:A120"/>
    <mergeCell ref="B119:B120"/>
    <mergeCell ref="C119:F119"/>
    <mergeCell ref="A130:B130"/>
    <mergeCell ref="A132:F132"/>
    <mergeCell ref="A135:A136"/>
    <mergeCell ref="B135:B136"/>
    <mergeCell ref="C135:F135"/>
    <mergeCell ref="A100:F100"/>
    <mergeCell ref="A62:B62"/>
    <mergeCell ref="A69:F69"/>
    <mergeCell ref="A71:A72"/>
    <mergeCell ref="B71:B72"/>
    <mergeCell ref="C71:F71"/>
    <mergeCell ref="A82:B82"/>
    <mergeCell ref="A85:F85"/>
    <mergeCell ref="A87:A88"/>
    <mergeCell ref="B87:B88"/>
    <mergeCell ref="C87:F87"/>
    <mergeCell ref="A98:B98"/>
    <mergeCell ref="A51:A52"/>
    <mergeCell ref="B51:B52"/>
    <mergeCell ref="C51:F51"/>
    <mergeCell ref="A1:F1"/>
    <mergeCell ref="A3:A4"/>
    <mergeCell ref="B3:B4"/>
    <mergeCell ref="C3:F3"/>
    <mergeCell ref="A14:B14"/>
    <mergeCell ref="A24:F24"/>
    <mergeCell ref="A26:A27"/>
    <mergeCell ref="B26:B27"/>
    <mergeCell ref="C26:F26"/>
    <mergeCell ref="A37:B37"/>
    <mergeCell ref="A48:F48"/>
  </mergeCells>
  <pageMargins left="0.7" right="0.7" top="0.75" bottom="0.75" header="0.3" footer="0.3"/>
  <pageSetup paperSize="9" orientation="landscape" r:id="rId1"/>
  <headerFooter>
    <oddHeader>&amp;R&amp;"-,Félkövér"3/a.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Részletes</vt:lpstr>
      <vt:lpstr>Feladatonkénti bontásban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Krisztina</dc:creator>
  <cp:lastModifiedBy>Hosszú Dávidné</cp:lastModifiedBy>
  <cp:lastPrinted>2019-06-24T13:32:26Z</cp:lastPrinted>
  <dcterms:created xsi:type="dcterms:W3CDTF">2016-06-02T12:58:27Z</dcterms:created>
  <dcterms:modified xsi:type="dcterms:W3CDTF">2019-06-28T06:55:18Z</dcterms:modified>
</cp:coreProperties>
</file>