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9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G26" i="1"/>
  <c r="G25" i="1"/>
  <c r="G24" i="1"/>
  <c r="F23" i="1"/>
  <c r="C23" i="1"/>
  <c r="G23" i="1" s="1"/>
  <c r="G22" i="1"/>
  <c r="F21" i="1"/>
  <c r="C21" i="1"/>
  <c r="G20" i="1"/>
  <c r="G19" i="1"/>
  <c r="G18" i="1"/>
  <c r="F15" i="1"/>
  <c r="C15" i="1"/>
  <c r="C27" i="1" s="1"/>
  <c r="G14" i="1"/>
  <c r="G9" i="1"/>
  <c r="F8" i="1"/>
  <c r="G7" i="1"/>
  <c r="F27" i="1" l="1"/>
  <c r="G21" i="1"/>
  <c r="G8" i="1"/>
  <c r="G27" i="1" s="1"/>
</calcChain>
</file>

<file path=xl/sharedStrings.xml><?xml version="1.0" encoding="utf-8"?>
<sst xmlns="http://schemas.openxmlformats.org/spreadsheetml/2006/main" count="62" uniqueCount="58">
  <si>
    <t>Beruházási kiadások előirányzata beruházásonként</t>
  </si>
  <si>
    <t xml:space="preserve">Forintban </t>
  </si>
  <si>
    <t>Sor-szám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</si>
  <si>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</si>
  <si>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</si>
  <si>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</si>
  <si>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</si>
  <si>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</si>
  <si>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</si>
  <si>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</si>
  <si>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</si>
  <si>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</si>
  <si>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</si>
  <si>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</si>
  <si>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</si>
  <si>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</si>
  <si>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</si>
  <si>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</si>
  <si>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Rendezési terv felülvizsgálata</t>
  </si>
  <si>
    <t>2017-2019</t>
  </si>
  <si>
    <t>1.2.</t>
  </si>
  <si>
    <t>Csokonai utca vízelvezető rendszer kiépítése, útburkolat készítése</t>
  </si>
  <si>
    <t>1.3.</t>
  </si>
  <si>
    <t>Új szivattyúk beszerzése szennyvízhálózat üzemeltetéséhez</t>
  </si>
  <si>
    <t>1.4.</t>
  </si>
  <si>
    <t>Térkőcsarnok fejlesztése (önerő)</t>
  </si>
  <si>
    <t>1.5.</t>
  </si>
  <si>
    <t>Eszközbeszerzés közmunkaprogram keretében, térkőcsarnok fejlesztése (villanyszerelés)</t>
  </si>
  <si>
    <t>1.6.</t>
  </si>
  <si>
    <t>Szénaréti kamera rendszer kiépítése, kisebb eszközbeszerzések - kutyacsapda, emelővilla</t>
  </si>
  <si>
    <t>1.7.</t>
  </si>
  <si>
    <t>Szennyvízcsatorna építés (ÉKMO1 projekt)</t>
  </si>
  <si>
    <t>2019-2020</t>
  </si>
  <si>
    <t>1.8.</t>
  </si>
  <si>
    <t>Parkolóépítés (Fényes utca)</t>
  </si>
  <si>
    <t>1.9.</t>
  </si>
  <si>
    <t xml:space="preserve">Kerékpárút nyomvonalán ingatlan vásárlás </t>
  </si>
  <si>
    <t>1.10.</t>
  </si>
  <si>
    <t>Dózsa György utcai kerítés építése</t>
  </si>
  <si>
    <t>2.</t>
  </si>
  <si>
    <t>Hivatal</t>
  </si>
  <si>
    <t>2.1.</t>
  </si>
  <si>
    <t>Kisértékű eszközbeszerzés</t>
  </si>
  <si>
    <t>3.</t>
  </si>
  <si>
    <t>Óvoda</t>
  </si>
  <si>
    <t>3.1.</t>
  </si>
  <si>
    <t>4.</t>
  </si>
  <si>
    <t>Könyvtár</t>
  </si>
  <si>
    <t>4.1.</t>
  </si>
  <si>
    <t xml:space="preserve">5. </t>
  </si>
  <si>
    <t>Bölcsőde és Családsegítő</t>
  </si>
  <si>
    <t>5.1.</t>
  </si>
  <si>
    <t>2019</t>
  </si>
  <si>
    <t>5.2.</t>
  </si>
  <si>
    <t>Kerítés építés</t>
  </si>
  <si>
    <t>6.</t>
  </si>
  <si>
    <t>ÖSSZESEN:</t>
  </si>
  <si>
    <t>9.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</si>
</sst>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Border="1" applyAlignment="1">
      <alignment horizontal="left" indent="1"/>
    </xf>
    <xf numFmtId="0" fontId="6" fillId="0" borderId="10" xfId="0" applyFont="1" applyBorder="1" applyAlignment="1">
      <alignment horizontal="left" indent="2"/>
    </xf>
    <xf numFmtId="49" fontId="6" fillId="0" borderId="10" xfId="0" applyNumberFormat="1" applyFont="1" applyFill="1" applyBorder="1" applyAlignment="1">
      <alignment horizontal="left" indent="1"/>
    </xf>
    <xf numFmtId="0" fontId="6" fillId="0" borderId="10" xfId="0" applyFont="1" applyFill="1" applyBorder="1" applyAlignment="1">
      <alignment horizontal="left" wrapText="1" indent="2"/>
    </xf>
    <xf numFmtId="0" fontId="6" fillId="0" borderId="10" xfId="0" applyFont="1" applyBorder="1" applyAlignment="1">
      <alignment horizontal="left" wrapText="1" indent="2"/>
    </xf>
    <xf numFmtId="0" fontId="4" fillId="0" borderId="10" xfId="0" applyFont="1" applyBorder="1" applyAlignment="1">
      <alignment horizontal="left" indent="1"/>
    </xf>
    <xf numFmtId="164" fontId="6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7"/>
  <sheetViews>
    <sheetView tabSelected="1" zoomScaleNormal="100" workbookViewId="0">
      <selection activeCell="H28" sqref="H28"/>
    </sheetView>
  </sheetViews>
  <sheetFormatPr defaultRowHeight="12.75" x14ac:dyDescent="0.2"/>
  <cols>
    <col min="1" max="1" width="8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3" customWidth="1"/>
    <col min="8" max="9" width="12.83203125" style="1" customWidth="1"/>
    <col min="10" max="10" width="13.83203125" style="1" customWidth="1"/>
    <col min="11" max="16384" width="9.33203125" style="1"/>
  </cols>
  <sheetData>
    <row r="1" spans="1:10" ht="12.75" customHeight="1" x14ac:dyDescent="0.2">
      <c r="D1" s="3"/>
      <c r="E1" s="3"/>
      <c r="G1" s="4" t="s">
        <v>57</v>
      </c>
      <c r="H1" s="5"/>
      <c r="I1" s="5"/>
      <c r="J1" s="5"/>
    </row>
    <row r="3" spans="1:10" ht="25.5" customHeight="1" x14ac:dyDescent="0.2">
      <c r="B3" s="37" t="s">
        <v>0</v>
      </c>
      <c r="C3" s="37"/>
      <c r="D3" s="37"/>
      <c r="E3" s="37"/>
      <c r="F3" s="37"/>
      <c r="G3" s="37"/>
    </row>
    <row r="4" spans="1:10" ht="22.5" customHeight="1" thickBot="1" x14ac:dyDescent="0.3">
      <c r="B4" s="6"/>
      <c r="C4" s="3"/>
      <c r="D4" s="3"/>
      <c r="E4" s="3"/>
      <c r="F4" s="3"/>
      <c r="G4" s="7" t="s">
        <v>1</v>
      </c>
    </row>
    <row r="5" spans="1:10" s="11" customFormat="1" ht="44.25" customHeight="1" thickBot="1" x14ac:dyDescent="0.25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</row>
    <row r="6" spans="1:10" s="3" customFormat="1" ht="12" customHeight="1" thickBot="1" x14ac:dyDescent="0.25">
      <c r="A6" s="12">
        <v>0</v>
      </c>
      <c r="B6" s="12" t="s">
        <v>9</v>
      </c>
      <c r="C6" s="13" t="s">
        <v>10</v>
      </c>
      <c r="D6" s="12" t="s">
        <v>11</v>
      </c>
      <c r="E6" s="13" t="s">
        <v>12</v>
      </c>
      <c r="F6" s="12" t="s">
        <v>13</v>
      </c>
      <c r="G6" s="14" t="s">
        <v>14</v>
      </c>
    </row>
    <row r="7" spans="1:10" ht="15.95" customHeight="1" x14ac:dyDescent="0.2">
      <c r="A7" s="15" t="s">
        <v>15</v>
      </c>
      <c r="B7" s="16" t="s">
        <v>16</v>
      </c>
      <c r="C7" s="17"/>
      <c r="D7" s="18"/>
      <c r="E7" s="19"/>
      <c r="F7" s="17"/>
      <c r="G7" s="20">
        <f>C7-E7-F7</f>
        <v>0</v>
      </c>
    </row>
    <row r="8" spans="1:10" ht="15.95" customHeight="1" x14ac:dyDescent="0.2">
      <c r="A8" s="21" t="s">
        <v>17</v>
      </c>
      <c r="B8" s="22" t="s">
        <v>18</v>
      </c>
      <c r="C8" s="17">
        <v>8865000</v>
      </c>
      <c r="D8" s="18" t="s">
        <v>19</v>
      </c>
      <c r="E8" s="19">
        <v>1751000</v>
      </c>
      <c r="F8" s="17">
        <f>+C8-E8</f>
        <v>7114000</v>
      </c>
      <c r="G8" s="20">
        <f>C8-E8-F8</f>
        <v>0</v>
      </c>
    </row>
    <row r="9" spans="1:10" ht="15.95" customHeight="1" x14ac:dyDescent="0.2">
      <c r="A9" s="21" t="s">
        <v>20</v>
      </c>
      <c r="B9" s="22" t="s">
        <v>21</v>
      </c>
      <c r="C9" s="17">
        <v>100000000</v>
      </c>
      <c r="D9" s="18">
        <v>2019</v>
      </c>
      <c r="E9" s="19"/>
      <c r="F9" s="17">
        <v>100000000</v>
      </c>
      <c r="G9" s="20">
        <f>C9-E9-F9</f>
        <v>0</v>
      </c>
    </row>
    <row r="10" spans="1:10" ht="15.95" customHeight="1" x14ac:dyDescent="0.2">
      <c r="A10" s="21" t="s">
        <v>22</v>
      </c>
      <c r="B10" s="22" t="s">
        <v>23</v>
      </c>
      <c r="C10" s="17">
        <v>12932000</v>
      </c>
      <c r="D10" s="18">
        <v>2019</v>
      </c>
      <c r="E10" s="19"/>
      <c r="F10" s="17">
        <v>12932000</v>
      </c>
      <c r="G10" s="20"/>
    </row>
    <row r="11" spans="1:10" ht="15.95" customHeight="1" x14ac:dyDescent="0.2">
      <c r="A11" s="21" t="s">
        <v>24</v>
      </c>
      <c r="B11" s="22" t="s">
        <v>25</v>
      </c>
      <c r="C11" s="17">
        <v>584265</v>
      </c>
      <c r="D11" s="18">
        <v>2019</v>
      </c>
      <c r="E11" s="19"/>
      <c r="F11" s="17">
        <v>584265</v>
      </c>
      <c r="G11" s="20"/>
    </row>
    <row r="12" spans="1:10" ht="25.5" customHeight="1" x14ac:dyDescent="0.2">
      <c r="A12" s="23" t="s">
        <v>26</v>
      </c>
      <c r="B12" s="24" t="s">
        <v>27</v>
      </c>
      <c r="C12" s="17">
        <v>9213189</v>
      </c>
      <c r="D12" s="18">
        <v>2019</v>
      </c>
      <c r="E12" s="19"/>
      <c r="F12" s="17">
        <v>9213189</v>
      </c>
      <c r="G12" s="20"/>
    </row>
    <row r="13" spans="1:10" ht="27" customHeight="1" x14ac:dyDescent="0.2">
      <c r="A13" s="21" t="s">
        <v>28</v>
      </c>
      <c r="B13" s="25" t="s">
        <v>29</v>
      </c>
      <c r="C13" s="17">
        <v>1297000</v>
      </c>
      <c r="D13" s="18">
        <v>2019</v>
      </c>
      <c r="E13" s="19"/>
      <c r="F13" s="17">
        <v>1297000</v>
      </c>
      <c r="G13" s="20"/>
    </row>
    <row r="14" spans="1:10" ht="15.95" customHeight="1" x14ac:dyDescent="0.2">
      <c r="A14" s="21" t="s">
        <v>30</v>
      </c>
      <c r="B14" s="22" t="s">
        <v>31</v>
      </c>
      <c r="C14" s="17">
        <v>230768886</v>
      </c>
      <c r="D14" s="18" t="s">
        <v>32</v>
      </c>
      <c r="E14" s="19"/>
      <c r="F14" s="17">
        <v>95348850</v>
      </c>
      <c r="G14" s="20">
        <f>+C14-F14</f>
        <v>135420036</v>
      </c>
    </row>
    <row r="15" spans="1:10" ht="15.95" customHeight="1" x14ac:dyDescent="0.2">
      <c r="A15" s="21" t="s">
        <v>33</v>
      </c>
      <c r="B15" s="22" t="s">
        <v>34</v>
      </c>
      <c r="C15" s="17">
        <f>8710200+788000</f>
        <v>9498200</v>
      </c>
      <c r="D15" s="18">
        <v>2019</v>
      </c>
      <c r="E15" s="19"/>
      <c r="F15" s="17">
        <f>8710200+788000</f>
        <v>9498200</v>
      </c>
      <c r="G15" s="20"/>
    </row>
    <row r="16" spans="1:10" ht="15.95" customHeight="1" x14ac:dyDescent="0.2">
      <c r="A16" s="21" t="s">
        <v>35</v>
      </c>
      <c r="B16" s="22" t="s">
        <v>36</v>
      </c>
      <c r="C16" s="17">
        <v>1300000</v>
      </c>
      <c r="D16" s="18">
        <v>2019</v>
      </c>
      <c r="E16" s="19"/>
      <c r="F16" s="17">
        <v>1300000</v>
      </c>
      <c r="G16" s="20"/>
    </row>
    <row r="17" spans="1:7" ht="15.95" customHeight="1" x14ac:dyDescent="0.2">
      <c r="A17" s="21" t="s">
        <v>37</v>
      </c>
      <c r="B17" s="22" t="s">
        <v>38</v>
      </c>
      <c r="C17" s="17">
        <v>1200000</v>
      </c>
      <c r="D17" s="18">
        <v>2019</v>
      </c>
      <c r="E17" s="19"/>
      <c r="F17" s="17">
        <v>1200000</v>
      </c>
      <c r="G17" s="20"/>
    </row>
    <row r="18" spans="1:7" ht="15.95" customHeight="1" x14ac:dyDescent="0.2">
      <c r="A18" s="21" t="s">
        <v>39</v>
      </c>
      <c r="B18" s="26" t="s">
        <v>40</v>
      </c>
      <c r="C18" s="17"/>
      <c r="D18" s="18"/>
      <c r="E18" s="19"/>
      <c r="F18" s="17"/>
      <c r="G18" s="20">
        <f t="shared" ref="G18:G26" si="0">C18-E18-F18</f>
        <v>0</v>
      </c>
    </row>
    <row r="19" spans="1:7" ht="15.95" customHeight="1" x14ac:dyDescent="0.2">
      <c r="A19" s="21" t="s">
        <v>41</v>
      </c>
      <c r="B19" s="22" t="s">
        <v>42</v>
      </c>
      <c r="C19" s="17">
        <v>1905000</v>
      </c>
      <c r="D19" s="18">
        <v>2019</v>
      </c>
      <c r="E19" s="19"/>
      <c r="F19" s="17">
        <v>1905000</v>
      </c>
      <c r="G19" s="20">
        <f t="shared" si="0"/>
        <v>0</v>
      </c>
    </row>
    <row r="20" spans="1:7" ht="15.95" customHeight="1" x14ac:dyDescent="0.2">
      <c r="A20" s="21" t="s">
        <v>43</v>
      </c>
      <c r="B20" s="26" t="s">
        <v>44</v>
      </c>
      <c r="C20" s="17"/>
      <c r="D20" s="18"/>
      <c r="E20" s="19"/>
      <c r="F20" s="17"/>
      <c r="G20" s="20">
        <f t="shared" si="0"/>
        <v>0</v>
      </c>
    </row>
    <row r="21" spans="1:7" ht="15.95" customHeight="1" x14ac:dyDescent="0.2">
      <c r="A21" s="21" t="s">
        <v>45</v>
      </c>
      <c r="B21" s="22" t="s">
        <v>42</v>
      </c>
      <c r="C21" s="17">
        <f>127000+160000</f>
        <v>287000</v>
      </c>
      <c r="D21" s="18">
        <v>2019</v>
      </c>
      <c r="E21" s="19"/>
      <c r="F21" s="17">
        <f>127000+160000</f>
        <v>287000</v>
      </c>
      <c r="G21" s="20">
        <f t="shared" si="0"/>
        <v>0</v>
      </c>
    </row>
    <row r="22" spans="1:7" ht="15.95" customHeight="1" x14ac:dyDescent="0.2">
      <c r="A22" s="21" t="s">
        <v>46</v>
      </c>
      <c r="B22" s="26" t="s">
        <v>47</v>
      </c>
      <c r="C22" s="17"/>
      <c r="D22" s="18"/>
      <c r="E22" s="19"/>
      <c r="F22" s="17"/>
      <c r="G22" s="20">
        <f t="shared" si="0"/>
        <v>0</v>
      </c>
    </row>
    <row r="23" spans="1:7" ht="15.95" customHeight="1" x14ac:dyDescent="0.2">
      <c r="A23" s="21" t="s">
        <v>48</v>
      </c>
      <c r="B23" s="27" t="s">
        <v>42</v>
      </c>
      <c r="C23" s="17">
        <f>127000+228600</f>
        <v>355600</v>
      </c>
      <c r="D23" s="18">
        <v>2019</v>
      </c>
      <c r="E23" s="19"/>
      <c r="F23" s="17">
        <f>127000+228600</f>
        <v>355600</v>
      </c>
      <c r="G23" s="20">
        <f t="shared" si="0"/>
        <v>0</v>
      </c>
    </row>
    <row r="24" spans="1:7" ht="15.95" customHeight="1" x14ac:dyDescent="0.2">
      <c r="A24" s="21" t="s">
        <v>49</v>
      </c>
      <c r="B24" s="28" t="s">
        <v>50</v>
      </c>
      <c r="C24" s="19"/>
      <c r="D24" s="29"/>
      <c r="E24" s="19"/>
      <c r="F24" s="19"/>
      <c r="G24" s="20">
        <f t="shared" si="0"/>
        <v>0</v>
      </c>
    </row>
    <row r="25" spans="1:7" ht="15.95" customHeight="1" x14ac:dyDescent="0.2">
      <c r="A25" s="21" t="s">
        <v>51</v>
      </c>
      <c r="B25" s="27" t="s">
        <v>42</v>
      </c>
      <c r="C25" s="17">
        <v>254000</v>
      </c>
      <c r="D25" s="29" t="s">
        <v>52</v>
      </c>
      <c r="E25" s="19"/>
      <c r="F25" s="17">
        <v>254000</v>
      </c>
      <c r="G25" s="20">
        <f t="shared" si="0"/>
        <v>0</v>
      </c>
    </row>
    <row r="26" spans="1:7" ht="15.95" customHeight="1" thickBot="1" x14ac:dyDescent="0.25">
      <c r="A26" s="21" t="s">
        <v>53</v>
      </c>
      <c r="B26" s="27" t="s">
        <v>54</v>
      </c>
      <c r="C26" s="17">
        <v>1510000</v>
      </c>
      <c r="D26" s="29" t="s">
        <v>52</v>
      </c>
      <c r="E26" s="19"/>
      <c r="F26" s="17">
        <v>1510000</v>
      </c>
      <c r="G26" s="20">
        <f t="shared" si="0"/>
        <v>0</v>
      </c>
    </row>
    <row r="27" spans="1:7" s="36" customFormat="1" ht="18" customHeight="1" thickBot="1" x14ac:dyDescent="0.25">
      <c r="A27" s="30" t="s">
        <v>55</v>
      </c>
      <c r="B27" s="31" t="s">
        <v>56</v>
      </c>
      <c r="C27" s="32">
        <f>SUM(C7:C26)</f>
        <v>379970140</v>
      </c>
      <c r="D27" s="33"/>
      <c r="E27" s="34">
        <f>SUM(E7:E26)</f>
        <v>1751000</v>
      </c>
      <c r="F27" s="32">
        <f>SUM(F7:F26)</f>
        <v>242799104</v>
      </c>
      <c r="G27" s="35">
        <f>SUM(G7:G26)</f>
        <v>135420036</v>
      </c>
    </row>
  </sheetData>
  <mergeCells count="1">
    <mergeCell ref="B3:G3"/>
  </mergeCells>
  <printOptions horizontalCentered="1"/>
  <pageMargins left="0.78740157480314965" right="0.78740157480314965" top="1.0236220472440944" bottom="0.98425196850393704" header="0.78740157480314965" footer="0.7874015748031496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2019-09-26T07:40:53Z</dcterms:created>
  <dcterms:modified xsi:type="dcterms:W3CDTF">2019-09-26T07:58:16Z</dcterms:modified>
</cp:coreProperties>
</file>