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15345" windowHeight="465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6" i="1" s="1"/>
  <c r="D77" i="1"/>
  <c r="D66" i="1"/>
  <c r="D79" i="1" s="1"/>
  <c r="D54" i="1"/>
  <c r="D58" i="1" s="1"/>
  <c r="D80" i="1" s="1"/>
  <c r="C87" i="1" s="1"/>
  <c r="C88" i="1" s="1"/>
</calcChain>
</file>

<file path=xl/sharedStrings.xml><?xml version="1.0" encoding="utf-8"?>
<sst xmlns="http://schemas.openxmlformats.org/spreadsheetml/2006/main" count="81" uniqueCount="64">
  <si>
    <t>6. számú melléklet</t>
  </si>
  <si>
    <t>Községi Könyvtár</t>
  </si>
  <si>
    <t>Részletes költségvetés</t>
  </si>
  <si>
    <t>Tételek összege (Ft)</t>
  </si>
  <si>
    <t>Rovatok összege (Ft)</t>
  </si>
  <si>
    <t>Kiadások</t>
  </si>
  <si>
    <t>Személyi juttatások</t>
  </si>
  <si>
    <t>K1101</t>
  </si>
  <si>
    <t>Személyi juttatások (G5) 155 400 Ft x 10 hó</t>
  </si>
  <si>
    <t>K110</t>
  </si>
  <si>
    <t>Vezetői pótlék 40000 Ft x 10 hó</t>
  </si>
  <si>
    <t>K122</t>
  </si>
  <si>
    <t>Megbízási díj 1 fő x 2 hó x 50 000 Ft + 1 fő x 3 hó x 50 000 Ft</t>
  </si>
  <si>
    <t>Megbízási díj (Helyt.gy.) 2 kiállítás x 120000 Ft</t>
  </si>
  <si>
    <t>K1113</t>
  </si>
  <si>
    <t>Erzsébet utalvány 8 000 Ft x 10 hó</t>
  </si>
  <si>
    <t>K1</t>
  </si>
  <si>
    <t>Személyi juttatások összesen</t>
  </si>
  <si>
    <t>K2</t>
  </si>
  <si>
    <t>Munkaadók által fizetendő közterhek</t>
  </si>
  <si>
    <t>Szociális hozzájárulási adó 27%</t>
  </si>
  <si>
    <t>Járulélok összesen</t>
  </si>
  <si>
    <t>K1-2</t>
  </si>
  <si>
    <t>Dologi kiadások</t>
  </si>
  <si>
    <t>K312</t>
  </si>
  <si>
    <t>Irodaszer, nyomtatvány</t>
  </si>
  <si>
    <t>Könyvbeszerzés elsz. kötelezettséggel terhelt</t>
  </si>
  <si>
    <t>Folyóirat beszerzés elsz. kötelezettséggel terh.</t>
  </si>
  <si>
    <t>Szakmai anyag</t>
  </si>
  <si>
    <t xml:space="preserve">Tisztítószer </t>
  </si>
  <si>
    <t>Kiállítás és rendezvény szervezés költsége</t>
  </si>
  <si>
    <t>Dologi kiadások összesen</t>
  </si>
  <si>
    <t xml:space="preserve">Szolgáltatások </t>
  </si>
  <si>
    <t>K342</t>
  </si>
  <si>
    <t xml:space="preserve">Belföldi kiküldetés </t>
  </si>
  <si>
    <t>K322</t>
  </si>
  <si>
    <t>Telefon, internet</t>
  </si>
  <si>
    <t>K337</t>
  </si>
  <si>
    <t>Postaköltség</t>
  </si>
  <si>
    <t>Bankköltség</t>
  </si>
  <si>
    <t>K331</t>
  </si>
  <si>
    <t>Gázenergia szolgáltatás</t>
  </si>
  <si>
    <t>Villamosenergia szolgáltatás</t>
  </si>
  <si>
    <t>Vízdíj</t>
  </si>
  <si>
    <t>Szemétszállítás</t>
  </si>
  <si>
    <t>Egyéb üzemeltetési kiadások</t>
  </si>
  <si>
    <t>K33-34</t>
  </si>
  <si>
    <t>Szolgáltatások összesen</t>
  </si>
  <si>
    <t>K352</t>
  </si>
  <si>
    <t>Vásárolt termékek és szolg. áfája össz.</t>
  </si>
  <si>
    <t>K3</t>
  </si>
  <si>
    <t>Dologi kiadások, szolg. mindösszesen</t>
  </si>
  <si>
    <t>Kiadások összesen</t>
  </si>
  <si>
    <t>Bevételek</t>
  </si>
  <si>
    <t>B816</t>
  </si>
  <si>
    <t>Irányító szervtől kapott támogatás</t>
  </si>
  <si>
    <t>B402</t>
  </si>
  <si>
    <t>Intézményi bevételek</t>
  </si>
  <si>
    <t xml:space="preserve"> Bevételek összesen</t>
  </si>
  <si>
    <t>Községi Könyvtár bevételei</t>
  </si>
  <si>
    <t>Ft</t>
  </si>
  <si>
    <t>Községi Könyvtár kiadásai</t>
  </si>
  <si>
    <t>Egyenleg</t>
  </si>
  <si>
    <t>Állami ttámogatás                2 505 720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</si>
</sst>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0" xfId="0" applyFont="1" applyBorder="1"/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1" fillId="0" borderId="0" xfId="0" applyFont="1" applyBorder="1" applyAlignment="1">
      <alignment vertical="top" wrapText="1"/>
    </xf>
    <xf numFmtId="3" fontId="2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0" fontId="8" fillId="0" borderId="0" xfId="0" applyFont="1"/>
    <xf numFmtId="0" fontId="2" fillId="0" borderId="0" xfId="0" applyFont="1" applyFill="1" applyBorder="1"/>
    <xf numFmtId="0" fontId="1" fillId="0" borderId="7" xfId="0" applyFont="1" applyBorder="1"/>
    <xf numFmtId="3" fontId="1" fillId="0" borderId="6" xfId="0" applyNumberFormat="1" applyFont="1" applyBorder="1" applyAlignment="1"/>
    <xf numFmtId="3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12" xfId="0" applyFont="1" applyBorder="1"/>
    <xf numFmtId="3" fontId="2" fillId="0" borderId="12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sqref="A1:XFD1048576"/>
    </sheetView>
  </sheetViews>
  <sheetFormatPr defaultRowHeight="15.75" x14ac:dyDescent="0.25"/>
  <cols>
    <col min="1" max="1" width="10.28515625" style="1" customWidth="1"/>
    <col min="2" max="2" width="41.7109375" style="2" customWidth="1"/>
    <col min="3" max="3" width="16.85546875" style="3" customWidth="1"/>
    <col min="4" max="4" width="16.5703125" style="23" customWidth="1"/>
  </cols>
  <sheetData>
    <row r="1" spans="1:4" x14ac:dyDescent="0.25">
      <c r="D1" s="4" t="s">
        <v>0</v>
      </c>
    </row>
    <row r="2" spans="1:4" x14ac:dyDescent="0.25">
      <c r="D2" s="5"/>
    </row>
    <row r="3" spans="1:4" x14ac:dyDescent="0.25">
      <c r="D3" s="5"/>
    </row>
    <row r="4" spans="1:4" x14ac:dyDescent="0.25">
      <c r="D4" s="5"/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ht="20.25" x14ac:dyDescent="0.3">
      <c r="A13" s="6" t="s">
        <v>1</v>
      </c>
      <c r="B13" s="7"/>
      <c r="C13" s="7"/>
      <c r="D13" s="8"/>
    </row>
    <row r="14" spans="1:4" ht="18.75" x14ac:dyDescent="0.3">
      <c r="A14" s="9"/>
      <c r="B14" s="10"/>
      <c r="C14" s="11"/>
      <c r="D14" s="12"/>
    </row>
    <row r="15" spans="1:4" ht="18.75" x14ac:dyDescent="0.3">
      <c r="A15" s="13" t="s">
        <v>2</v>
      </c>
      <c r="B15" s="14"/>
      <c r="C15" s="14"/>
      <c r="D15" s="15"/>
    </row>
    <row r="16" spans="1:4" ht="18.75" x14ac:dyDescent="0.3">
      <c r="A16" s="9"/>
      <c r="B16" s="10"/>
      <c r="C16" s="11"/>
      <c r="D16" s="12"/>
    </row>
    <row r="17" spans="1:4" ht="18.75" x14ac:dyDescent="0.3">
      <c r="A17" s="13">
        <v>2016</v>
      </c>
      <c r="B17" s="14"/>
      <c r="C17" s="14"/>
      <c r="D17" s="15"/>
    </row>
    <row r="18" spans="1:4" x14ac:dyDescent="0.25">
      <c r="D18" s="5"/>
    </row>
    <row r="19" spans="1:4" x14ac:dyDescent="0.25">
      <c r="D19" s="5"/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1:4" x14ac:dyDescent="0.25">
      <c r="D33" s="5"/>
    </row>
    <row r="34" spans="1:4" x14ac:dyDescent="0.25">
      <c r="D34" s="5"/>
    </row>
    <row r="35" spans="1:4" x14ac:dyDescent="0.25">
      <c r="D35" s="5"/>
    </row>
    <row r="36" spans="1:4" x14ac:dyDescent="0.25">
      <c r="D36" s="5"/>
    </row>
    <row r="37" spans="1:4" x14ac:dyDescent="0.25">
      <c r="D37" s="5"/>
    </row>
    <row r="38" spans="1:4" x14ac:dyDescent="0.25">
      <c r="D38" s="5"/>
    </row>
    <row r="39" spans="1:4" x14ac:dyDescent="0.25">
      <c r="D39" s="5"/>
    </row>
    <row r="40" spans="1:4" x14ac:dyDescent="0.25">
      <c r="D40" s="5"/>
    </row>
    <row r="41" spans="1:4" x14ac:dyDescent="0.25">
      <c r="D41" s="5"/>
    </row>
    <row r="42" spans="1:4" x14ac:dyDescent="0.25">
      <c r="D42" s="5"/>
    </row>
    <row r="43" spans="1:4" x14ac:dyDescent="0.25">
      <c r="D43" s="5"/>
    </row>
    <row r="44" spans="1:4" x14ac:dyDescent="0.25">
      <c r="D44" s="5"/>
    </row>
    <row r="45" spans="1:4" ht="33" customHeight="1" thickBot="1" x14ac:dyDescent="0.3">
      <c r="D45" s="5"/>
    </row>
    <row r="46" spans="1:4" s="20" customFormat="1" ht="32.25" thickBot="1" x14ac:dyDescent="0.3">
      <c r="A46" s="16"/>
      <c r="B46" s="17"/>
      <c r="C46" s="18" t="s">
        <v>3</v>
      </c>
      <c r="D46" s="19" t="s">
        <v>4</v>
      </c>
    </row>
    <row r="47" spans="1:4" x14ac:dyDescent="0.25">
      <c r="A47" s="21" t="s">
        <v>5</v>
      </c>
      <c r="C47" s="22"/>
    </row>
    <row r="48" spans="1:4" x14ac:dyDescent="0.25">
      <c r="A48" s="21"/>
      <c r="B48" s="24" t="s">
        <v>6</v>
      </c>
      <c r="C48" s="22"/>
    </row>
    <row r="49" spans="1:4" s="28" customFormat="1" x14ac:dyDescent="0.25">
      <c r="A49" s="25" t="s">
        <v>7</v>
      </c>
      <c r="B49" s="2" t="s">
        <v>8</v>
      </c>
      <c r="C49" s="26">
        <v>1554000</v>
      </c>
      <c r="D49" s="27"/>
    </row>
    <row r="50" spans="1:4" s="28" customFormat="1" x14ac:dyDescent="0.25">
      <c r="A50" s="25" t="s">
        <v>9</v>
      </c>
      <c r="B50" s="2" t="s">
        <v>10</v>
      </c>
      <c r="C50" s="26">
        <v>400000</v>
      </c>
      <c r="D50" s="27"/>
    </row>
    <row r="51" spans="1:4" s="28" customFormat="1" ht="31.5" x14ac:dyDescent="0.25">
      <c r="A51" s="25" t="s">
        <v>11</v>
      </c>
      <c r="B51" s="29" t="s">
        <v>12</v>
      </c>
      <c r="C51" s="26">
        <v>250000</v>
      </c>
      <c r="D51" s="27"/>
    </row>
    <row r="52" spans="1:4" x14ac:dyDescent="0.25">
      <c r="A52" s="25" t="s">
        <v>11</v>
      </c>
      <c r="B52" s="2" t="s">
        <v>13</v>
      </c>
      <c r="C52" s="26">
        <v>240000</v>
      </c>
      <c r="D52" s="27"/>
    </row>
    <row r="53" spans="1:4" x14ac:dyDescent="0.25">
      <c r="A53" s="25" t="s">
        <v>14</v>
      </c>
      <c r="B53" s="2" t="s">
        <v>15</v>
      </c>
      <c r="C53" s="26">
        <v>80000</v>
      </c>
      <c r="D53" s="27"/>
    </row>
    <row r="54" spans="1:4" x14ac:dyDescent="0.25">
      <c r="A54" s="21" t="s">
        <v>16</v>
      </c>
      <c r="B54" s="24" t="s">
        <v>17</v>
      </c>
      <c r="C54" s="30"/>
      <c r="D54" s="23">
        <f>C49+C50+C51+C52+C53</f>
        <v>2524000</v>
      </c>
    </row>
    <row r="55" spans="1:4" x14ac:dyDescent="0.25">
      <c r="A55" s="21" t="s">
        <v>18</v>
      </c>
      <c r="B55" s="24" t="s">
        <v>19</v>
      </c>
      <c r="C55" s="30"/>
    </row>
    <row r="56" spans="1:4" x14ac:dyDescent="0.25">
      <c r="A56" s="25" t="s">
        <v>18</v>
      </c>
      <c r="B56" s="2" t="s">
        <v>20</v>
      </c>
      <c r="C56" s="31">
        <v>660000</v>
      </c>
    </row>
    <row r="57" spans="1:4" s="32" customFormat="1" x14ac:dyDescent="0.25">
      <c r="A57" s="21" t="s">
        <v>18</v>
      </c>
      <c r="B57" s="24" t="s">
        <v>21</v>
      </c>
      <c r="C57" s="30"/>
      <c r="D57" s="23">
        <v>660000</v>
      </c>
    </row>
    <row r="58" spans="1:4" x14ac:dyDescent="0.25">
      <c r="A58" s="21" t="s">
        <v>22</v>
      </c>
      <c r="B58" s="24" t="s">
        <v>17</v>
      </c>
      <c r="C58" s="30"/>
      <c r="D58" s="23">
        <f>D54+D57</f>
        <v>3184000</v>
      </c>
    </row>
    <row r="59" spans="1:4" x14ac:dyDescent="0.25">
      <c r="A59" s="21"/>
      <c r="B59" s="24" t="s">
        <v>23</v>
      </c>
      <c r="C59" s="26"/>
    </row>
    <row r="60" spans="1:4" x14ac:dyDescent="0.25">
      <c r="A60" s="25" t="s">
        <v>24</v>
      </c>
      <c r="B60" s="2" t="s">
        <v>25</v>
      </c>
      <c r="C60" s="26">
        <v>100000</v>
      </c>
    </row>
    <row r="61" spans="1:4" x14ac:dyDescent="0.25">
      <c r="A61" s="25" t="s">
        <v>24</v>
      </c>
      <c r="B61" s="2" t="s">
        <v>26</v>
      </c>
      <c r="C61" s="26">
        <v>250000</v>
      </c>
    </row>
    <row r="62" spans="1:4" x14ac:dyDescent="0.25">
      <c r="A62" s="25" t="s">
        <v>24</v>
      </c>
      <c r="B62" s="2" t="s">
        <v>27</v>
      </c>
      <c r="C62" s="26">
        <v>46000</v>
      </c>
    </row>
    <row r="63" spans="1:4" x14ac:dyDescent="0.25">
      <c r="A63" s="25" t="s">
        <v>24</v>
      </c>
      <c r="B63" s="2" t="s">
        <v>28</v>
      </c>
      <c r="C63" s="26">
        <v>20000</v>
      </c>
    </row>
    <row r="64" spans="1:4" x14ac:dyDescent="0.25">
      <c r="A64" s="25" t="s">
        <v>24</v>
      </c>
      <c r="B64" s="2" t="s">
        <v>29</v>
      </c>
      <c r="C64" s="26">
        <v>75000</v>
      </c>
    </row>
    <row r="65" spans="1:11" x14ac:dyDescent="0.25">
      <c r="A65" s="25" t="s">
        <v>24</v>
      </c>
      <c r="B65" s="2" t="s">
        <v>30</v>
      </c>
      <c r="C65" s="26">
        <v>300000</v>
      </c>
    </row>
    <row r="66" spans="1:11" x14ac:dyDescent="0.25">
      <c r="A66" s="21" t="s">
        <v>24</v>
      </c>
      <c r="B66" s="24" t="s">
        <v>31</v>
      </c>
      <c r="C66" s="26"/>
      <c r="D66" s="23">
        <f>C60+C61+C62+C63+C64+C65</f>
        <v>791000</v>
      </c>
    </row>
    <row r="67" spans="1:11" x14ac:dyDescent="0.25">
      <c r="A67" s="25"/>
      <c r="B67" s="33" t="s">
        <v>32</v>
      </c>
      <c r="C67" s="26"/>
    </row>
    <row r="68" spans="1:11" x14ac:dyDescent="0.25">
      <c r="A68" s="25" t="s">
        <v>33</v>
      </c>
      <c r="B68" s="2" t="s">
        <v>34</v>
      </c>
      <c r="C68" s="26">
        <v>35000</v>
      </c>
    </row>
    <row r="69" spans="1:11" x14ac:dyDescent="0.25">
      <c r="A69" s="25" t="s">
        <v>35</v>
      </c>
      <c r="B69" s="2" t="s">
        <v>36</v>
      </c>
      <c r="C69" s="26">
        <v>240000</v>
      </c>
    </row>
    <row r="70" spans="1:11" x14ac:dyDescent="0.25">
      <c r="A70" s="25" t="s">
        <v>37</v>
      </c>
      <c r="B70" s="2" t="s">
        <v>38</v>
      </c>
      <c r="C70" s="26">
        <v>4000</v>
      </c>
    </row>
    <row r="71" spans="1:11" x14ac:dyDescent="0.25">
      <c r="A71" s="25" t="s">
        <v>37</v>
      </c>
      <c r="B71" s="2" t="s">
        <v>39</v>
      </c>
      <c r="C71" s="26">
        <v>10000</v>
      </c>
    </row>
    <row r="72" spans="1:11" x14ac:dyDescent="0.25">
      <c r="A72" s="25" t="s">
        <v>40</v>
      </c>
      <c r="B72" s="2" t="s">
        <v>41</v>
      </c>
      <c r="C72" s="26">
        <v>700000</v>
      </c>
    </row>
    <row r="73" spans="1:11" x14ac:dyDescent="0.25">
      <c r="A73" s="25" t="s">
        <v>40</v>
      </c>
      <c r="B73" s="2" t="s">
        <v>42</v>
      </c>
      <c r="C73" s="26">
        <v>50000</v>
      </c>
    </row>
    <row r="74" spans="1:11" x14ac:dyDescent="0.25">
      <c r="A74" s="25" t="s">
        <v>40</v>
      </c>
      <c r="B74" s="2" t="s">
        <v>43</v>
      </c>
      <c r="C74" s="26">
        <v>10000</v>
      </c>
    </row>
    <row r="75" spans="1:11" x14ac:dyDescent="0.25">
      <c r="A75" s="25" t="s">
        <v>40</v>
      </c>
      <c r="B75" s="2" t="s">
        <v>44</v>
      </c>
      <c r="C75" s="26">
        <v>10000</v>
      </c>
    </row>
    <row r="76" spans="1:11" x14ac:dyDescent="0.25">
      <c r="A76" s="25" t="s">
        <v>40</v>
      </c>
      <c r="B76" s="2" t="s">
        <v>45</v>
      </c>
      <c r="C76" s="26">
        <v>50000</v>
      </c>
    </row>
    <row r="77" spans="1:11" x14ac:dyDescent="0.25">
      <c r="A77" s="25" t="s">
        <v>46</v>
      </c>
      <c r="B77" s="24" t="s">
        <v>47</v>
      </c>
      <c r="C77" s="26"/>
      <c r="D77" s="23">
        <f>C68+C69+C70+C71+C72+C73+C74+C75+C76</f>
        <v>1109000</v>
      </c>
    </row>
    <row r="78" spans="1:11" x14ac:dyDescent="0.25">
      <c r="A78" s="25" t="s">
        <v>48</v>
      </c>
      <c r="B78" s="34" t="s">
        <v>49</v>
      </c>
      <c r="C78" s="35">
        <v>513000</v>
      </c>
      <c r="D78" s="36"/>
    </row>
    <row r="79" spans="1:11" x14ac:dyDescent="0.25">
      <c r="A79" s="21" t="s">
        <v>50</v>
      </c>
      <c r="B79" s="24" t="s">
        <v>51</v>
      </c>
      <c r="C79" s="22"/>
      <c r="D79" s="23">
        <f>D66+D77+C78</f>
        <v>2413000</v>
      </c>
    </row>
    <row r="80" spans="1:11" x14ac:dyDescent="0.25">
      <c r="A80" s="37" t="s">
        <v>52</v>
      </c>
      <c r="B80" s="38"/>
      <c r="C80" s="39"/>
      <c r="D80" s="23">
        <f>D58+D79</f>
        <v>5597000</v>
      </c>
      <c r="K80" s="40"/>
    </row>
    <row r="81" spans="1:4" x14ac:dyDescent="0.25">
      <c r="A81" s="37" t="s">
        <v>53</v>
      </c>
      <c r="B81" s="38"/>
      <c r="C81" s="39"/>
    </row>
    <row r="82" spans="1:4" x14ac:dyDescent="0.25">
      <c r="A82" s="25" t="s">
        <v>54</v>
      </c>
      <c r="B82" s="41" t="s">
        <v>55</v>
      </c>
      <c r="C82" s="26">
        <v>5547000</v>
      </c>
    </row>
    <row r="83" spans="1:4" x14ac:dyDescent="0.25">
      <c r="A83" s="25" t="s">
        <v>56</v>
      </c>
      <c r="B83" s="2" t="s">
        <v>57</v>
      </c>
      <c r="C83" s="26">
        <v>50000</v>
      </c>
    </row>
    <row r="84" spans="1:4" ht="16.5" thickBot="1" x14ac:dyDescent="0.3">
      <c r="A84" s="42" t="s">
        <v>58</v>
      </c>
      <c r="B84" s="43"/>
      <c r="C84" s="44"/>
      <c r="D84" s="45">
        <f>C82+C83</f>
        <v>5597000</v>
      </c>
    </row>
    <row r="85" spans="1:4" x14ac:dyDescent="0.25">
      <c r="D85" s="46"/>
    </row>
    <row r="86" spans="1:4" x14ac:dyDescent="0.25">
      <c r="A86" s="47"/>
      <c r="B86" s="24" t="s">
        <v>59</v>
      </c>
      <c r="C86" s="48">
        <f>D84</f>
        <v>5597000</v>
      </c>
      <c r="D86" s="49" t="s">
        <v>60</v>
      </c>
    </row>
    <row r="87" spans="1:4" ht="16.5" thickBot="1" x14ac:dyDescent="0.3">
      <c r="A87" s="47"/>
      <c r="B87" s="50" t="s">
        <v>61</v>
      </c>
      <c r="C87" s="51">
        <f>D80</f>
        <v>5597000</v>
      </c>
      <c r="D87" s="49" t="s">
        <v>60</v>
      </c>
    </row>
    <row r="88" spans="1:4" x14ac:dyDescent="0.25">
      <c r="A88" s="47"/>
      <c r="B88" s="24" t="s">
        <v>62</v>
      </c>
      <c r="C88" s="48">
        <f>C87-C86</f>
        <v>0</v>
      </c>
      <c r="D88" s="49" t="s">
        <v>60</v>
      </c>
    </row>
    <row r="89" spans="1:4" x14ac:dyDescent="0.25">
      <c r="A89" s="47"/>
      <c r="B89" s="24"/>
      <c r="C89" s="48"/>
      <c r="D89" s="49"/>
    </row>
    <row r="90" spans="1:4" x14ac:dyDescent="0.25">
      <c r="B90" s="24" t="s">
        <v>63</v>
      </c>
      <c r="D90" s="5"/>
    </row>
  </sheetData>
  <mergeCells count="4">
    <mergeCell ref="A13:D13"/>
    <mergeCell ref="A15:D15"/>
    <mergeCell ref="A17:D17"/>
    <mergeCell ref="A84:B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2016-02-29T12:20:08Z</dcterms:created>
  <dcterms:modified xsi:type="dcterms:W3CDTF">2016-02-29T12:20:28Z</dcterms:modified>
</cp:coreProperties>
</file>