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9" i="1"/>
  <c r="F49"/>
  <c r="F50" s="1"/>
  <c r="E45"/>
  <c r="D45"/>
  <c r="B22"/>
  <c r="B45" s="1"/>
  <c r="G10"/>
  <c r="G45" s="1"/>
  <c r="F10"/>
  <c r="F45" s="1"/>
  <c r="G50" l="1"/>
</calcChain>
</file>

<file path=xl/sharedStrings.xml><?xml version="1.0" encoding="utf-8"?>
<sst xmlns="http://schemas.openxmlformats.org/spreadsheetml/2006/main" count="63" uniqueCount="54">
  <si>
    <t>Önkormányzat</t>
  </si>
  <si>
    <t>2016. évi beruházási kiadásainak előirányzata feladatonként</t>
  </si>
  <si>
    <t>Beruházás
megnevezése</t>
  </si>
  <si>
    <t>Teljes költség</t>
  </si>
  <si>
    <t>Kivitelezés kezdési
és befejezési éve</t>
  </si>
  <si>
    <t>Felhasználás
2015.12.31.-ig</t>
  </si>
  <si>
    <t>2016. évi előirányzat</t>
  </si>
  <si>
    <t>2016. évi módosított előirányzat</t>
  </si>
  <si>
    <t>2016. évi II.módosított előirányzat</t>
  </si>
  <si>
    <t>Harkányi Gyógyfürdő Zrt.-től épület vásárlás, bontás</t>
  </si>
  <si>
    <t>Harkányi Gyógyfürdő Zrt.-től terület vásárlás</t>
  </si>
  <si>
    <t>MLSZ iskolai műfűves pálya önereje</t>
  </si>
  <si>
    <t>2015-2016</t>
  </si>
  <si>
    <t>Integrált Városfejlesztési Stratégia Terv</t>
  </si>
  <si>
    <t>Rendezési Terv módosítás</t>
  </si>
  <si>
    <t>Környezetvédelmi terv készítése</t>
  </si>
  <si>
    <t>Hivatal szoftver, hardver fejlesztések</t>
  </si>
  <si>
    <t xml:space="preserve">Iskola konyha fejlesztési pályázat, eszközbeszerzések </t>
  </si>
  <si>
    <t>Iskola egy tantermében bútorzat csere, 20 db tanári szék beszerzése</t>
  </si>
  <si>
    <t>Sportcsarnok aprítékkazán beszerelése</t>
  </si>
  <si>
    <t>Műv. Ház, Sportcsarnok konditerem fejlesztése, porszívók,mosógép, vasaló,takarítógép beszerzése</t>
  </si>
  <si>
    <t>Művelődési Ház riaszórendszerének  kiépítése</t>
  </si>
  <si>
    <t>Csúszdapark létesítésének tervdokumentációja (2015-ről)</t>
  </si>
  <si>
    <t>Startmunka programokhoz tárgyi eszköz vásárlások:</t>
  </si>
  <si>
    <t>Hivatal épülethez beléptetőrendszer, klíma felszerelések</t>
  </si>
  <si>
    <t xml:space="preserve">Ingatlan vásárlások </t>
  </si>
  <si>
    <t>Gépjármű vásárlás</t>
  </si>
  <si>
    <t xml:space="preserve">Kisértékű tárgyieszköz beszerzések: </t>
  </si>
  <si>
    <t xml:space="preserve">                                                                            Önkormányzat</t>
  </si>
  <si>
    <t xml:space="preserve">                                                                            Hivatal</t>
  </si>
  <si>
    <t xml:space="preserve">                                                                            HKSK</t>
  </si>
  <si>
    <t>GINOP-7.1.3-2015 Gyógyhelyek komplex turisztikai fejleszése</t>
  </si>
  <si>
    <t>2016-</t>
  </si>
  <si>
    <t xml:space="preserve">2006/2015.(XII.29.)kormány határozat alapján turiszt.beruh:Harkányi Gyógy-és strandfürdő II.ép </t>
  </si>
  <si>
    <t>2016-2018</t>
  </si>
  <si>
    <t>Top 3.2.2-15 Napelempark létesítési pályázat</t>
  </si>
  <si>
    <t>Vismajor  pályázathoz biztosítandó önerő</t>
  </si>
  <si>
    <t>IPA tervezések</t>
  </si>
  <si>
    <t>Egészség Sportpark Program pályázat írás</t>
  </si>
  <si>
    <t>VP6-7.4.1.1-16 tervezés</t>
  </si>
  <si>
    <t>TOP-2.1.2-15 Zöld város kialakítása</t>
  </si>
  <si>
    <t>TOP-2.1.1.-15Táncsics u.3. felmérési terv</t>
  </si>
  <si>
    <t>Szálloda építéshez tanulmány készítése.</t>
  </si>
  <si>
    <t>Pályázati önerő</t>
  </si>
  <si>
    <t>Ságvári ütlp. Szennyvíz kiépítése</t>
  </si>
  <si>
    <t>Bekötővezeték, Tz, TCS csere Harkány X3535, ivóvíz EHD terhére</t>
  </si>
  <si>
    <t>Hivatal üvegezés, ablakcsere</t>
  </si>
  <si>
    <t>Informatikai eszközök beszerzése:Önkormányzat</t>
  </si>
  <si>
    <t>Tárgyi eszközök beszerzése: Önkormányzat</t>
  </si>
  <si>
    <t>Összesen:</t>
  </si>
  <si>
    <t>Részesedések beszerzése:</t>
  </si>
  <si>
    <t xml:space="preserve">    Harkányi Városgazdálkodási Zrt</t>
  </si>
  <si>
    <t xml:space="preserve">    Harkányi Gyógyfürdő Zrt részvény vásárlás</t>
  </si>
  <si>
    <t>Mindösszesen: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</si>
</sst>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1"/>
      <name val="Cambria"/>
      <family val="1"/>
      <charset val="238"/>
      <scheme val="major"/>
    </font>
    <font>
      <sz val="11"/>
      <name val="Cambria"/>
      <family val="1"/>
      <charset val="238"/>
    </font>
    <font>
      <sz val="11"/>
      <color theme="1"/>
      <name val="Cambria"/>
      <family val="1"/>
      <charset val="238"/>
      <scheme val="major"/>
    </font>
    <font>
      <b/>
      <sz val="10"/>
      <color indexed="10"/>
      <name val="Arial CE"/>
      <charset val="238"/>
    </font>
    <font>
      <b/>
      <sz val="11"/>
      <name val="Cambria"/>
      <family val="1"/>
      <charset val="238"/>
      <scheme val="major"/>
    </font>
    <font>
      <b/>
      <sz val="10"/>
      <name val="Arial CE"/>
      <charset val="238"/>
    </font>
    <font>
      <b/>
      <i/>
      <sz val="11"/>
      <name val="Cambria"/>
      <family val="1"/>
      <charset val="238"/>
      <scheme val="major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3" fontId="6" fillId="0" borderId="6" xfId="1" applyNumberFormat="1" applyFont="1" applyBorder="1" applyAlignment="1">
      <alignment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6" xfId="1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justify" vertical="top" wrapText="1"/>
    </xf>
    <xf numFmtId="0" fontId="7" fillId="0" borderId="6" xfId="0" applyFont="1" applyFill="1" applyBorder="1" applyAlignment="1">
      <alignment horizontal="left" vertical="center"/>
    </xf>
    <xf numFmtId="0" fontId="5" fillId="0" borderId="6" xfId="1" applyFont="1" applyFill="1" applyBorder="1" applyAlignment="1">
      <alignment vertical="center" wrapText="1"/>
    </xf>
    <xf numFmtId="3" fontId="6" fillId="0" borderId="6" xfId="1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0" fillId="0" borderId="0" xfId="0" applyFill="1"/>
    <xf numFmtId="0" fontId="7" fillId="0" borderId="6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0" xfId="0" applyFont="1"/>
    <xf numFmtId="3" fontId="0" fillId="0" borderId="0" xfId="0" applyNumberFormat="1"/>
    <xf numFmtId="0" fontId="7" fillId="0" borderId="6" xfId="0" applyFont="1" applyFill="1" applyBorder="1"/>
    <xf numFmtId="0" fontId="5" fillId="0" borderId="6" xfId="1" applyFont="1" applyBorder="1" applyAlignment="1">
      <alignment horizontal="left" vertical="center" wrapText="1"/>
    </xf>
    <xf numFmtId="3" fontId="1" fillId="0" borderId="6" xfId="1" applyNumberFormat="1" applyBorder="1" applyAlignment="1">
      <alignment vertical="center"/>
    </xf>
    <xf numFmtId="3" fontId="1" fillId="0" borderId="6" xfId="1" applyNumberFormat="1" applyFill="1" applyBorder="1" applyAlignment="1">
      <alignment vertical="center"/>
    </xf>
    <xf numFmtId="0" fontId="3" fillId="4" borderId="6" xfId="1" applyFont="1" applyFill="1" applyBorder="1" applyAlignment="1">
      <alignment vertical="center" wrapText="1"/>
    </xf>
    <xf numFmtId="3" fontId="3" fillId="5" borderId="6" xfId="1" applyNumberFormat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0" fillId="0" borderId="6" xfId="0" applyBorder="1"/>
    <xf numFmtId="3" fontId="5" fillId="0" borderId="6" xfId="0" applyNumberFormat="1" applyFont="1" applyBorder="1"/>
    <xf numFmtId="0" fontId="9" fillId="4" borderId="6" xfId="1" applyFont="1" applyFill="1" applyBorder="1" applyAlignment="1">
      <alignment horizontal="left" vertical="center" wrapText="1"/>
    </xf>
    <xf numFmtId="0" fontId="10" fillId="4" borderId="6" xfId="0" applyFont="1" applyFill="1" applyBorder="1"/>
    <xf numFmtId="3" fontId="10" fillId="4" borderId="6" xfId="0" applyNumberFormat="1" applyFont="1" applyFill="1" applyBorder="1"/>
    <xf numFmtId="0" fontId="11" fillId="4" borderId="6" xfId="1" applyFont="1" applyFill="1" applyBorder="1" applyAlignment="1">
      <alignment horizontal="left" vertical="center" wrapText="1"/>
    </xf>
    <xf numFmtId="0" fontId="12" fillId="4" borderId="6" xfId="0" applyFont="1" applyFill="1" applyBorder="1"/>
    <xf numFmtId="3" fontId="12" fillId="4" borderId="6" xfId="0" applyNumberFormat="1" applyFont="1" applyFill="1" applyBorder="1"/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sqref="A1:H56"/>
    </sheetView>
  </sheetViews>
  <sheetFormatPr defaultRowHeight="15"/>
  <cols>
    <col min="1" max="1" width="16.42578125" customWidth="1"/>
    <col min="2" max="2" width="19.42578125" customWidth="1"/>
    <col min="3" max="3" width="18.28515625" customWidth="1"/>
    <col min="4" max="4" width="16.85546875" customWidth="1"/>
    <col min="5" max="5" width="18.28515625" customWidth="1"/>
    <col min="6" max="6" width="17.85546875" customWidth="1"/>
    <col min="7" max="7" width="17.7109375" customWidth="1"/>
  </cols>
  <sheetData>
    <row r="1" spans="1:7">
      <c r="A1" s="1"/>
      <c r="B1" s="1"/>
      <c r="C1" s="1"/>
      <c r="D1" s="1"/>
      <c r="E1" s="1"/>
      <c r="F1" s="1"/>
      <c r="G1" s="1"/>
    </row>
    <row r="2" spans="1:7" ht="18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 ht="15.75" thickBot="1">
      <c r="A5" s="1"/>
      <c r="B5" s="1"/>
      <c r="C5" s="1"/>
      <c r="D5" s="1"/>
      <c r="E5" s="1"/>
      <c r="F5" s="1"/>
      <c r="G5" s="1"/>
    </row>
    <row r="6" spans="1:7" ht="86.25" thickBot="1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5" t="s">
        <v>8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7">
        <v>6</v>
      </c>
      <c r="G7" s="8">
        <v>7</v>
      </c>
    </row>
    <row r="8" spans="1:7" ht="114">
      <c r="A8" s="9" t="s">
        <v>9</v>
      </c>
      <c r="B8" s="10">
        <v>66000</v>
      </c>
      <c r="C8" s="11">
        <v>2016</v>
      </c>
      <c r="D8" s="10"/>
      <c r="E8" s="12">
        <v>66000</v>
      </c>
      <c r="F8" s="12">
        <v>68080</v>
      </c>
      <c r="G8" s="12">
        <v>68080</v>
      </c>
    </row>
    <row r="9" spans="1:7" ht="99.75">
      <c r="A9" s="9" t="s">
        <v>10</v>
      </c>
      <c r="B9" s="10"/>
      <c r="C9" s="11">
        <v>2016</v>
      </c>
      <c r="D9" s="10"/>
      <c r="E9" s="12"/>
      <c r="F9" s="12">
        <v>6900</v>
      </c>
      <c r="G9" s="12">
        <v>7232</v>
      </c>
    </row>
    <row r="10" spans="1:7" ht="71.25">
      <c r="A10" s="9" t="s">
        <v>11</v>
      </c>
      <c r="B10" s="10">
        <v>5488</v>
      </c>
      <c r="C10" s="11" t="s">
        <v>12</v>
      </c>
      <c r="D10" s="10"/>
      <c r="E10" s="12">
        <v>5488</v>
      </c>
      <c r="F10" s="12">
        <f>918+3470</f>
        <v>4388</v>
      </c>
      <c r="G10" s="12">
        <f>918+3470</f>
        <v>4388</v>
      </c>
    </row>
    <row r="11" spans="1:7" ht="71.25">
      <c r="A11" s="13" t="s">
        <v>13</v>
      </c>
      <c r="B11" s="10">
        <v>5080</v>
      </c>
      <c r="C11" s="11">
        <v>2016</v>
      </c>
      <c r="D11" s="10"/>
      <c r="E11" s="12">
        <v>5080</v>
      </c>
      <c r="F11" s="12">
        <v>5080</v>
      </c>
      <c r="G11" s="12">
        <v>5080</v>
      </c>
    </row>
    <row r="12" spans="1:7" ht="57">
      <c r="A12" s="13" t="s">
        <v>14</v>
      </c>
      <c r="B12" s="10">
        <v>6985</v>
      </c>
      <c r="C12" s="11">
        <v>2016</v>
      </c>
      <c r="D12" s="10"/>
      <c r="E12" s="12">
        <v>6985</v>
      </c>
      <c r="F12" s="12">
        <v>7303</v>
      </c>
      <c r="G12" s="12">
        <v>203</v>
      </c>
    </row>
    <row r="13" spans="1:7">
      <c r="A13" s="14" t="s">
        <v>15</v>
      </c>
      <c r="B13" s="10"/>
      <c r="C13" s="11">
        <v>2016</v>
      </c>
      <c r="D13" s="10"/>
      <c r="E13" s="10"/>
      <c r="F13" s="12">
        <v>864</v>
      </c>
      <c r="G13" s="12">
        <v>864</v>
      </c>
    </row>
    <row r="14" spans="1:7" ht="71.25">
      <c r="A14" s="15" t="s">
        <v>16</v>
      </c>
      <c r="B14" s="12">
        <v>5000</v>
      </c>
      <c r="C14" s="16">
        <v>2016</v>
      </c>
      <c r="D14" s="12"/>
      <c r="E14" s="12">
        <v>5000</v>
      </c>
      <c r="F14" s="12">
        <v>5000</v>
      </c>
      <c r="G14" s="12">
        <v>2956</v>
      </c>
    </row>
    <row r="15" spans="1:7" ht="114">
      <c r="A15" s="17" t="s">
        <v>17</v>
      </c>
      <c r="B15" s="10">
        <v>3000</v>
      </c>
      <c r="C15" s="11">
        <v>2016</v>
      </c>
      <c r="D15" s="10"/>
      <c r="E15" s="10">
        <v>3000</v>
      </c>
      <c r="F15" s="12">
        <v>3047</v>
      </c>
      <c r="G15" s="12">
        <v>2800</v>
      </c>
    </row>
    <row r="16" spans="1:7" ht="142.5">
      <c r="A16" s="17" t="s">
        <v>18</v>
      </c>
      <c r="B16" s="10">
        <v>500</v>
      </c>
      <c r="C16" s="11">
        <v>2016</v>
      </c>
      <c r="D16" s="10"/>
      <c r="E16" s="10">
        <v>500</v>
      </c>
      <c r="F16" s="12">
        <v>500</v>
      </c>
      <c r="G16" s="12">
        <v>500</v>
      </c>
    </row>
    <row r="17" spans="1:8" ht="85.5">
      <c r="A17" s="15" t="s">
        <v>19</v>
      </c>
      <c r="B17" s="10">
        <v>10130</v>
      </c>
      <c r="C17" s="11">
        <v>2016</v>
      </c>
      <c r="D17" s="10"/>
      <c r="E17" s="10">
        <v>10130</v>
      </c>
      <c r="F17" s="10">
        <v>12130</v>
      </c>
      <c r="G17" s="12">
        <v>12130</v>
      </c>
    </row>
    <row r="18" spans="1:8" ht="228">
      <c r="A18" s="15" t="s">
        <v>20</v>
      </c>
      <c r="B18" s="10">
        <v>2700</v>
      </c>
      <c r="C18" s="11">
        <v>2016</v>
      </c>
      <c r="D18" s="10"/>
      <c r="E18" s="10">
        <v>2700</v>
      </c>
      <c r="F18" s="10">
        <v>2700</v>
      </c>
      <c r="G18" s="12">
        <v>1965</v>
      </c>
    </row>
    <row r="19" spans="1:8" ht="85.5">
      <c r="A19" s="15" t="s">
        <v>21</v>
      </c>
      <c r="B19" s="10">
        <v>1000</v>
      </c>
      <c r="C19" s="11">
        <v>2016</v>
      </c>
      <c r="D19" s="10"/>
      <c r="E19" s="10"/>
      <c r="F19" s="10">
        <v>1000</v>
      </c>
      <c r="G19" s="12">
        <v>420</v>
      </c>
    </row>
    <row r="20" spans="1:8" ht="128.25">
      <c r="A20" s="9" t="s">
        <v>22</v>
      </c>
      <c r="B20" s="10">
        <v>2489</v>
      </c>
      <c r="C20" s="11" t="s">
        <v>12</v>
      </c>
      <c r="D20" s="10"/>
      <c r="E20" s="10"/>
      <c r="F20" s="10">
        <v>2489</v>
      </c>
      <c r="G20" s="12">
        <v>2489</v>
      </c>
    </row>
    <row r="21" spans="1:8" ht="114">
      <c r="A21" s="9" t="s">
        <v>23</v>
      </c>
      <c r="B21" s="10">
        <v>2882</v>
      </c>
      <c r="C21" s="11">
        <v>2016</v>
      </c>
      <c r="D21" s="10"/>
      <c r="E21" s="10"/>
      <c r="F21" s="10">
        <v>3542</v>
      </c>
      <c r="G21" s="12">
        <v>3542</v>
      </c>
    </row>
    <row r="22" spans="1:8" ht="114">
      <c r="A22" s="9" t="s">
        <v>24</v>
      </c>
      <c r="B22" s="10">
        <f>725+1461</f>
        <v>2186</v>
      </c>
      <c r="C22" s="11">
        <v>2016</v>
      </c>
      <c r="D22" s="10"/>
      <c r="E22" s="10"/>
      <c r="F22" s="10">
        <v>2189</v>
      </c>
      <c r="G22" s="12">
        <v>2189</v>
      </c>
    </row>
    <row r="23" spans="1:8" ht="42.75">
      <c r="A23" s="9" t="s">
        <v>25</v>
      </c>
      <c r="B23" s="10">
        <v>74433</v>
      </c>
      <c r="C23" s="11">
        <v>2016</v>
      </c>
      <c r="D23" s="10"/>
      <c r="E23" s="10"/>
      <c r="F23" s="10">
        <v>74433</v>
      </c>
      <c r="G23" s="12">
        <v>76433</v>
      </c>
    </row>
    <row r="24" spans="1:8" ht="42.75">
      <c r="A24" s="9" t="s">
        <v>26</v>
      </c>
      <c r="B24" s="10">
        <v>2540</v>
      </c>
      <c r="C24" s="11">
        <v>2016</v>
      </c>
      <c r="D24" s="10"/>
      <c r="E24" s="10"/>
      <c r="F24" s="10">
        <v>2540</v>
      </c>
      <c r="G24" s="12">
        <v>2540</v>
      </c>
    </row>
    <row r="25" spans="1:8" ht="85.5">
      <c r="A25" s="9" t="s">
        <v>27</v>
      </c>
      <c r="B25" s="10">
        <v>5300</v>
      </c>
      <c r="C25" s="11">
        <v>2016</v>
      </c>
      <c r="D25" s="10"/>
      <c r="E25" s="10"/>
      <c r="F25" s="10"/>
      <c r="G25" s="12"/>
    </row>
    <row r="26" spans="1:8" ht="42.75">
      <c r="A26" s="9" t="s">
        <v>28</v>
      </c>
      <c r="B26" s="10"/>
      <c r="C26" s="11"/>
      <c r="D26" s="10"/>
      <c r="E26" s="10"/>
      <c r="F26" s="10">
        <v>4000</v>
      </c>
      <c r="G26" s="12">
        <v>4200</v>
      </c>
    </row>
    <row r="27" spans="1:8" ht="28.5">
      <c r="A27" s="9" t="s">
        <v>29</v>
      </c>
      <c r="B27" s="10"/>
      <c r="C27" s="11"/>
      <c r="D27" s="10"/>
      <c r="E27" s="10"/>
      <c r="F27" s="10">
        <v>700</v>
      </c>
      <c r="G27" s="12">
        <v>700</v>
      </c>
    </row>
    <row r="28" spans="1:8" ht="28.5">
      <c r="A28" s="9" t="s">
        <v>30</v>
      </c>
      <c r="B28" s="10"/>
      <c r="C28" s="11"/>
      <c r="D28" s="10"/>
      <c r="E28" s="10"/>
      <c r="F28" s="10">
        <v>600</v>
      </c>
      <c r="G28" s="12">
        <v>901</v>
      </c>
      <c r="H28" s="18"/>
    </row>
    <row r="29" spans="1:8" ht="142.5">
      <c r="A29" s="9" t="s">
        <v>31</v>
      </c>
      <c r="B29" s="10"/>
      <c r="C29" s="11" t="s">
        <v>32</v>
      </c>
      <c r="D29" s="10"/>
      <c r="E29" s="10"/>
      <c r="F29" s="10">
        <v>11402</v>
      </c>
      <c r="G29" s="12">
        <v>11402</v>
      </c>
    </row>
    <row r="30" spans="1:8" ht="186">
      <c r="A30" s="19" t="s">
        <v>33</v>
      </c>
      <c r="B30" s="10"/>
      <c r="C30" s="11" t="s">
        <v>34</v>
      </c>
      <c r="D30" s="10"/>
      <c r="E30" s="10"/>
      <c r="F30" s="12">
        <v>300000</v>
      </c>
      <c r="G30" s="12">
        <v>164914</v>
      </c>
    </row>
    <row r="31" spans="1:8">
      <c r="A31" s="20" t="s">
        <v>35</v>
      </c>
      <c r="B31" s="10"/>
      <c r="C31" s="11" t="s">
        <v>32</v>
      </c>
      <c r="D31" s="10"/>
      <c r="E31" s="10"/>
      <c r="F31" s="12">
        <v>4900</v>
      </c>
      <c r="G31" s="12">
        <v>4900</v>
      </c>
    </row>
    <row r="32" spans="1:8">
      <c r="A32" s="21" t="s">
        <v>36</v>
      </c>
      <c r="B32" s="10"/>
      <c r="C32" s="11" t="s">
        <v>32</v>
      </c>
      <c r="D32" s="10"/>
      <c r="E32" s="10"/>
      <c r="F32" s="12">
        <v>2286</v>
      </c>
      <c r="G32" s="12">
        <v>0</v>
      </c>
    </row>
    <row r="33" spans="1:8">
      <c r="A33" s="20" t="s">
        <v>37</v>
      </c>
      <c r="B33" s="10"/>
      <c r="C33" s="11" t="s">
        <v>32</v>
      </c>
      <c r="D33" s="10"/>
      <c r="E33" s="10"/>
      <c r="F33" s="12">
        <v>175</v>
      </c>
      <c r="G33" s="12">
        <v>0</v>
      </c>
    </row>
    <row r="34" spans="1:8">
      <c r="A34" s="21" t="s">
        <v>38</v>
      </c>
      <c r="B34" s="10"/>
      <c r="C34" s="11" t="s">
        <v>32</v>
      </c>
      <c r="D34" s="10"/>
      <c r="E34" s="10"/>
      <c r="F34" s="12">
        <v>38</v>
      </c>
      <c r="G34" s="12">
        <v>0</v>
      </c>
    </row>
    <row r="35" spans="1:8">
      <c r="A35" s="21" t="s">
        <v>39</v>
      </c>
      <c r="B35" s="10"/>
      <c r="C35" s="11" t="s">
        <v>32</v>
      </c>
      <c r="D35" s="10"/>
      <c r="E35" s="10"/>
      <c r="F35" s="12">
        <v>1563</v>
      </c>
      <c r="G35" s="12">
        <v>0</v>
      </c>
    </row>
    <row r="36" spans="1:8">
      <c r="A36" s="21" t="s">
        <v>40</v>
      </c>
      <c r="B36" s="10"/>
      <c r="C36" s="11" t="s">
        <v>32</v>
      </c>
      <c r="D36" s="10"/>
      <c r="E36" s="10"/>
      <c r="F36" s="12">
        <v>953</v>
      </c>
      <c r="G36" s="12">
        <v>953</v>
      </c>
      <c r="H36" s="22"/>
    </row>
    <row r="37" spans="1:8">
      <c r="A37" s="21" t="s">
        <v>41</v>
      </c>
      <c r="B37" s="10"/>
      <c r="C37" s="11" t="s">
        <v>32</v>
      </c>
      <c r="D37" s="10"/>
      <c r="E37" s="10"/>
      <c r="F37" s="12">
        <v>50</v>
      </c>
      <c r="G37" s="12">
        <v>0</v>
      </c>
      <c r="H37" s="23"/>
    </row>
    <row r="38" spans="1:8">
      <c r="A38" s="24" t="s">
        <v>42</v>
      </c>
      <c r="B38" s="10"/>
      <c r="C38" s="11">
        <v>2016</v>
      </c>
      <c r="D38" s="10"/>
      <c r="E38" s="10"/>
      <c r="F38" s="12">
        <v>2540</v>
      </c>
      <c r="G38" s="12">
        <v>0</v>
      </c>
    </row>
    <row r="39" spans="1:8" ht="28.5">
      <c r="A39" s="25" t="s">
        <v>43</v>
      </c>
      <c r="B39" s="26">
        <v>175000</v>
      </c>
      <c r="C39" s="26"/>
      <c r="D39" s="26"/>
      <c r="E39" s="26">
        <v>175000</v>
      </c>
      <c r="F39" s="27">
        <v>47187</v>
      </c>
      <c r="G39" s="27"/>
      <c r="H39" s="23"/>
    </row>
    <row r="40" spans="1:8" ht="71.25">
      <c r="A40" s="25" t="s">
        <v>44</v>
      </c>
      <c r="B40" s="26"/>
      <c r="C40" s="26"/>
      <c r="D40" s="26"/>
      <c r="E40" s="26"/>
      <c r="F40" s="27"/>
      <c r="G40" s="27">
        <v>571</v>
      </c>
    </row>
    <row r="41" spans="1:8" ht="128.25">
      <c r="A41" s="25" t="s">
        <v>45</v>
      </c>
      <c r="B41" s="26"/>
      <c r="C41" s="26"/>
      <c r="D41" s="26"/>
      <c r="E41" s="26"/>
      <c r="F41" s="27"/>
      <c r="G41" s="27">
        <v>387</v>
      </c>
      <c r="H41" s="23"/>
    </row>
    <row r="42" spans="1:8" ht="71.25">
      <c r="A42" s="25" t="s">
        <v>46</v>
      </c>
      <c r="B42" s="26"/>
      <c r="C42" s="26"/>
      <c r="D42" s="26"/>
      <c r="E42" s="26"/>
      <c r="F42" s="27"/>
      <c r="G42" s="27">
        <v>1176</v>
      </c>
      <c r="H42" s="23"/>
    </row>
    <row r="43" spans="1:8" ht="99.75">
      <c r="A43" s="25" t="s">
        <v>47</v>
      </c>
      <c r="B43" s="26"/>
      <c r="C43" s="26"/>
      <c r="D43" s="26"/>
      <c r="E43" s="26"/>
      <c r="F43" s="27"/>
      <c r="G43" s="27">
        <v>643</v>
      </c>
    </row>
    <row r="44" spans="1:8" ht="99.75">
      <c r="A44" s="25" t="s">
        <v>48</v>
      </c>
      <c r="B44" s="26"/>
      <c r="C44" s="26"/>
      <c r="D44" s="26"/>
      <c r="E44" s="26"/>
      <c r="F44" s="27"/>
      <c r="G44" s="27">
        <v>3446</v>
      </c>
      <c r="H44" s="23"/>
    </row>
    <row r="45" spans="1:8" ht="28.5">
      <c r="A45" s="28" t="s">
        <v>49</v>
      </c>
      <c r="B45" s="29">
        <f>SUM(B8:B42)</f>
        <v>370713</v>
      </c>
      <c r="C45" s="29"/>
      <c r="D45" s="29">
        <f>SUM(D8:D39)</f>
        <v>0</v>
      </c>
      <c r="E45" s="29">
        <f>SUM(E8:E42)</f>
        <v>279883</v>
      </c>
      <c r="F45" s="29">
        <f>SUM(F8:F42)</f>
        <v>578579</v>
      </c>
      <c r="G45" s="29">
        <f>SUM(G8:G44)</f>
        <v>388004</v>
      </c>
    </row>
    <row r="46" spans="1:8" ht="57">
      <c r="A46" s="30" t="s">
        <v>50</v>
      </c>
      <c r="B46" s="31"/>
      <c r="C46" s="31"/>
      <c r="D46" s="31"/>
      <c r="E46" s="31"/>
      <c r="F46" s="31"/>
      <c r="G46" s="31"/>
    </row>
    <row r="47" spans="1:8" ht="85.5">
      <c r="A47" s="30" t="s">
        <v>51</v>
      </c>
      <c r="B47" s="31"/>
      <c r="C47" s="31"/>
      <c r="D47" s="31"/>
      <c r="E47" s="31"/>
      <c r="F47" s="32">
        <v>5000</v>
      </c>
      <c r="G47" s="32">
        <v>5000</v>
      </c>
    </row>
    <row r="48" spans="1:8" ht="99.75">
      <c r="A48" s="30" t="s">
        <v>52</v>
      </c>
      <c r="B48" s="31"/>
      <c r="C48" s="31"/>
      <c r="D48" s="31"/>
      <c r="E48" s="31"/>
      <c r="F48" s="32">
        <v>1500</v>
      </c>
      <c r="G48" s="32">
        <v>1500</v>
      </c>
    </row>
    <row r="49" spans="1:7" ht="28.5">
      <c r="A49" s="33" t="s">
        <v>49</v>
      </c>
      <c r="B49" s="34"/>
      <c r="C49" s="34"/>
      <c r="D49" s="34"/>
      <c r="E49" s="34"/>
      <c r="F49" s="35">
        <f>SUM(F47:F48)</f>
        <v>6500</v>
      </c>
      <c r="G49" s="35">
        <f t="shared" ref="G49" si="0">SUM(G47:G48)</f>
        <v>6500</v>
      </c>
    </row>
    <row r="50" spans="1:7" ht="28.5">
      <c r="A50" s="36" t="s">
        <v>53</v>
      </c>
      <c r="B50" s="37"/>
      <c r="C50" s="37"/>
      <c r="D50" s="37"/>
      <c r="E50" s="37"/>
      <c r="F50" s="38">
        <f>F49+F45</f>
        <v>585079</v>
      </c>
      <c r="G50" s="38">
        <f>G49+G45</f>
        <v>394504</v>
      </c>
    </row>
    <row r="52" spans="1:7">
      <c r="B52" s="23"/>
      <c r="C52" s="23"/>
      <c r="E52" s="23"/>
    </row>
    <row r="53" spans="1:7">
      <c r="B53" s="23"/>
      <c r="C53" s="23"/>
      <c r="E53" s="23"/>
    </row>
    <row r="54" spans="1:7">
      <c r="B54" s="23"/>
      <c r="C54" s="23"/>
      <c r="E54" s="23"/>
    </row>
    <row r="55" spans="1:7">
      <c r="B55" s="23"/>
      <c r="C55" s="23"/>
      <c r="E55" s="23"/>
    </row>
    <row r="56" spans="1:7">
      <c r="B56" s="23"/>
      <c r="C56" s="23"/>
      <c r="E56" s="23"/>
    </row>
  </sheetData>
  <mergeCells count="2">
    <mergeCell ref="A2:G2"/>
    <mergeCell ref="A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2017-05-31T12:30:51Z</dcterms:created>
  <dcterms:modified xsi:type="dcterms:W3CDTF">2017-05-31T12:31:04Z</dcterms:modified>
</cp:coreProperties>
</file>