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455EF960-92FD-4507-878D-3CF107188F26}" xr6:coauthVersionLast="36" xr6:coauthVersionMax="36" xr10:uidLastSave="{00000000-0000-0000-0000-000000000000}"/>
  <bookViews>
    <workbookView xWindow="0" yWindow="0" windowWidth="20490" windowHeight="7245" xr2:uid="{42DEADCC-6B09-4F1B-969F-BA4FBEE4F9C6}"/>
  </bookViews>
  <sheets>
    <sheet name="9.3. sz. mell" sheetId="1" r:id="rId1"/>
  </sheets>
  <definedNames>
    <definedName name="_xlnm.Print_Titles" localSheetId="0">'9.3. sz. mell'!$1:$6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2" i="1"/>
  <c r="C51" i="1" s="1"/>
  <c r="C48" i="1"/>
  <c r="C47" i="1"/>
  <c r="C46" i="1"/>
  <c r="C45" i="1" s="1"/>
  <c r="C57" i="1" s="1"/>
  <c r="C40" i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<sst xmlns="http://schemas.openxmlformats.org/spreadsheetml/2006/main" count="111" uniqueCount="97">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</sst>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7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2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3" xfId="0" applyNumberFormat="1" applyFont="1" applyFill="1" applyBorder="1" applyAlignment="1" applyProtection="1">
      <alignment horizontal="center" vertical="center" wrapText="1"/>
    </xf>
    <xf numFmtId="0" fontId="14" fillId="0" borderId="22" xfId="1" applyFont="1" applyFill="1" applyBorder="1" applyAlignment="1" applyProtection="1">
      <alignment horizontal="left" vertical="center" wrapText="1" indent="1"/>
    </xf>
    <xf numFmtId="164" fontId="1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2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1C356293-3C5D-4C43-9D99-4FF422398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AFA1-54D8-4631-9CF0-C610DCB219AD}">
  <sheetPr codeName="Munka15">
    <tabColor rgb="FF92D050"/>
  </sheetPr>
  <dimension ref="A1:C60"/>
  <sheetViews>
    <sheetView tabSelected="1" view="pageLayout" zoomScaleNormal="115" workbookViewId="0">
      <selection activeCell="C2" sqref="C2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11615878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850000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4200000</v>
      </c>
    </row>
    <row r="12" spans="1:3" s="28" customFormat="1" ht="12" customHeight="1" x14ac:dyDescent="0.2">
      <c r="A12" s="32" t="s">
        <v>22</v>
      </c>
      <c r="B12" s="33" t="s">
        <v>23</v>
      </c>
      <c r="C12" s="34">
        <v>0</v>
      </c>
    </row>
    <row r="13" spans="1:3" s="28" customFormat="1" ht="12" customHeight="1" x14ac:dyDescent="0.2">
      <c r="A13" s="32" t="s">
        <v>24</v>
      </c>
      <c r="B13" s="33" t="s">
        <v>25</v>
      </c>
      <c r="C13" s="34">
        <v>638880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1535998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4390000</v>
      </c>
    </row>
    <row r="16" spans="1:3" s="28" customFormat="1" ht="12" customHeight="1" x14ac:dyDescent="0.2">
      <c r="A16" s="32" t="s">
        <v>30</v>
      </c>
      <c r="B16" s="33" t="s">
        <v>31</v>
      </c>
      <c r="C16" s="34">
        <v>1000</v>
      </c>
    </row>
    <row r="17" spans="1:3" s="36" customFormat="1" ht="12" customHeight="1" x14ac:dyDescent="0.2">
      <c r="A17" s="32" t="s">
        <v>32</v>
      </c>
      <c r="B17" s="33" t="s">
        <v>33</v>
      </c>
      <c r="C17" s="34">
        <v>0</v>
      </c>
    </row>
    <row r="18" spans="1:3" s="36" customFormat="1" ht="12" customHeight="1" x14ac:dyDescent="0.2">
      <c r="A18" s="32" t="s">
        <v>34</v>
      </c>
      <c r="B18" s="33" t="s">
        <v>35</v>
      </c>
      <c r="C18" s="34">
        <v>0</v>
      </c>
    </row>
    <row r="19" spans="1:3" s="36" customFormat="1" ht="12" customHeight="1" thickBot="1" x14ac:dyDescent="0.25">
      <c r="A19" s="32" t="s">
        <v>36</v>
      </c>
      <c r="B19" s="35" t="s">
        <v>37</v>
      </c>
      <c r="C19" s="37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6" customFormat="1" ht="12" customHeight="1" x14ac:dyDescent="0.2">
      <c r="A21" s="32" t="s">
        <v>40</v>
      </c>
      <c r="B21" s="38" t="s">
        <v>41</v>
      </c>
      <c r="C21" s="34"/>
    </row>
    <row r="22" spans="1:3" s="36" customFormat="1" ht="12" customHeight="1" x14ac:dyDescent="0.2">
      <c r="A22" s="32" t="s">
        <v>42</v>
      </c>
      <c r="B22" s="33" t="s">
        <v>43</v>
      </c>
      <c r="C22" s="34"/>
    </row>
    <row r="23" spans="1:3" s="36" customFormat="1" ht="12" customHeight="1" x14ac:dyDescent="0.2">
      <c r="A23" s="32" t="s">
        <v>44</v>
      </c>
      <c r="B23" s="33" t="s">
        <v>45</v>
      </c>
      <c r="C23" s="34"/>
    </row>
    <row r="24" spans="1:3" s="36" customFormat="1" ht="12" customHeight="1" thickBot="1" x14ac:dyDescent="0.25">
      <c r="A24" s="32" t="s">
        <v>46</v>
      </c>
      <c r="B24" s="33" t="s">
        <v>47</v>
      </c>
      <c r="C24" s="34"/>
    </row>
    <row r="25" spans="1:3" s="36" customFormat="1" ht="12" customHeight="1" thickBot="1" x14ac:dyDescent="0.25">
      <c r="A25" s="39" t="s">
        <v>48</v>
      </c>
      <c r="B25" s="40" t="s">
        <v>49</v>
      </c>
      <c r="C25" s="41"/>
    </row>
    <row r="26" spans="1:3" s="36" customFormat="1" ht="12" customHeight="1" thickBot="1" x14ac:dyDescent="0.25">
      <c r="A26" s="39" t="s">
        <v>50</v>
      </c>
      <c r="B26" s="40" t="s">
        <v>51</v>
      </c>
      <c r="C26" s="27">
        <f>+C27+C28</f>
        <v>0</v>
      </c>
    </row>
    <row r="27" spans="1:3" s="36" customFormat="1" ht="12" customHeight="1" x14ac:dyDescent="0.2">
      <c r="A27" s="42" t="s">
        <v>52</v>
      </c>
      <c r="B27" s="43" t="s">
        <v>43</v>
      </c>
      <c r="C27" s="44"/>
    </row>
    <row r="28" spans="1:3" s="36" customFormat="1" ht="12" customHeight="1" x14ac:dyDescent="0.2">
      <c r="A28" s="42" t="s">
        <v>53</v>
      </c>
      <c r="B28" s="45" t="s">
        <v>54</v>
      </c>
      <c r="C28" s="46"/>
    </row>
    <row r="29" spans="1:3" s="36" customFormat="1" ht="12" customHeight="1" thickBot="1" x14ac:dyDescent="0.25">
      <c r="A29" s="32" t="s">
        <v>55</v>
      </c>
      <c r="B29" s="47" t="s">
        <v>56</v>
      </c>
      <c r="C29" s="48"/>
    </row>
    <row r="30" spans="1:3" s="36" customFormat="1" ht="12" customHeight="1" thickBot="1" x14ac:dyDescent="0.25">
      <c r="A30" s="39" t="s">
        <v>57</v>
      </c>
      <c r="B30" s="40" t="s">
        <v>58</v>
      </c>
      <c r="C30" s="27">
        <f>+C31+C32+C33</f>
        <v>0</v>
      </c>
    </row>
    <row r="31" spans="1:3" s="36" customFormat="1" ht="12" customHeight="1" x14ac:dyDescent="0.2">
      <c r="A31" s="42" t="s">
        <v>59</v>
      </c>
      <c r="B31" s="43" t="s">
        <v>60</v>
      </c>
      <c r="C31" s="44"/>
    </row>
    <row r="32" spans="1:3" s="36" customFormat="1" ht="12" customHeight="1" x14ac:dyDescent="0.2">
      <c r="A32" s="42" t="s">
        <v>61</v>
      </c>
      <c r="B32" s="45" t="s">
        <v>62</v>
      </c>
      <c r="C32" s="46"/>
    </row>
    <row r="33" spans="1:3" s="36" customFormat="1" ht="12" customHeight="1" thickBot="1" x14ac:dyDescent="0.25">
      <c r="A33" s="32" t="s">
        <v>63</v>
      </c>
      <c r="B33" s="47" t="s">
        <v>64</v>
      </c>
      <c r="C33" s="48"/>
    </row>
    <row r="34" spans="1:3" s="28" customFormat="1" ht="12" customHeight="1" thickBot="1" x14ac:dyDescent="0.25">
      <c r="A34" s="39" t="s">
        <v>65</v>
      </c>
      <c r="B34" s="40" t="s">
        <v>66</v>
      </c>
      <c r="C34" s="49">
        <v>30000</v>
      </c>
    </row>
    <row r="35" spans="1:3" s="28" customFormat="1" ht="12" customHeight="1" thickBot="1" x14ac:dyDescent="0.25">
      <c r="A35" s="39" t="s">
        <v>67</v>
      </c>
      <c r="B35" s="40" t="s">
        <v>68</v>
      </c>
      <c r="C35" s="50"/>
    </row>
    <row r="36" spans="1:3" s="28" customFormat="1" ht="12" customHeight="1" thickBot="1" x14ac:dyDescent="0.25">
      <c r="A36" s="19" t="s">
        <v>69</v>
      </c>
      <c r="B36" s="40" t="s">
        <v>70</v>
      </c>
      <c r="C36" s="51">
        <f>+C8+C20+C25+C26+C30+C34+C35</f>
        <v>11645878</v>
      </c>
    </row>
    <row r="37" spans="1:3" s="28" customFormat="1" ht="12" customHeight="1" thickBot="1" x14ac:dyDescent="0.25">
      <c r="A37" s="52" t="s">
        <v>71</v>
      </c>
      <c r="B37" s="40" t="s">
        <v>72</v>
      </c>
      <c r="C37" s="53">
        <f>+C38+C39+C40</f>
        <v>292439769</v>
      </c>
    </row>
    <row r="38" spans="1:3" s="28" customFormat="1" ht="12" customHeight="1" x14ac:dyDescent="0.2">
      <c r="A38" s="42" t="s">
        <v>73</v>
      </c>
      <c r="B38" s="43" t="s">
        <v>74</v>
      </c>
      <c r="C38" s="44">
        <v>665045</v>
      </c>
    </row>
    <row r="39" spans="1:3" s="28" customFormat="1" ht="12" customHeight="1" x14ac:dyDescent="0.2">
      <c r="A39" s="42" t="s">
        <v>75</v>
      </c>
      <c r="B39" s="45" t="s">
        <v>76</v>
      </c>
      <c r="C39" s="46"/>
    </row>
    <row r="40" spans="1:3" s="36" customFormat="1" ht="12" customHeight="1" thickBot="1" x14ac:dyDescent="0.25">
      <c r="A40" s="32" t="s">
        <v>77</v>
      </c>
      <c r="B40" s="47" t="s">
        <v>78</v>
      </c>
      <c r="C40" s="54">
        <f>289157846+479604+110000+2068488+718040-624000+88350-354600+130996</f>
        <v>291774724</v>
      </c>
    </row>
    <row r="41" spans="1:3" s="36" customFormat="1" ht="15" customHeight="1" thickBot="1" x14ac:dyDescent="0.25">
      <c r="A41" s="52" t="s">
        <v>79</v>
      </c>
      <c r="B41" s="55" t="s">
        <v>80</v>
      </c>
      <c r="C41" s="53">
        <f>+C36+C37</f>
        <v>304085647</v>
      </c>
    </row>
    <row r="42" spans="1:3" s="36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1"/>
    </row>
    <row r="45" spans="1:3" s="65" customFormat="1" ht="12" customHeight="1" thickBot="1" x14ac:dyDescent="0.25">
      <c r="A45" s="39" t="s">
        <v>14</v>
      </c>
      <c r="B45" s="40" t="s">
        <v>82</v>
      </c>
      <c r="C45" s="64">
        <f>SUM(C46:C50)</f>
        <v>301733267</v>
      </c>
    </row>
    <row r="46" spans="1:3" ht="12" customHeight="1" x14ac:dyDescent="0.2">
      <c r="A46" s="32" t="s">
        <v>16</v>
      </c>
      <c r="B46" s="38" t="s">
        <v>83</v>
      </c>
      <c r="C46" s="66">
        <f>187166011+408000+1630390-80000+80000+109620</f>
        <v>189314021</v>
      </c>
    </row>
    <row r="47" spans="1:3" ht="12" customHeight="1" x14ac:dyDescent="0.2">
      <c r="A47" s="32" t="s">
        <v>18</v>
      </c>
      <c r="B47" s="33" t="s">
        <v>84</v>
      </c>
      <c r="C47" s="67">
        <f>40197175+71604+308098+14040+21376</f>
        <v>40612293</v>
      </c>
    </row>
    <row r="48" spans="1:3" ht="12" customHeight="1" x14ac:dyDescent="0.2">
      <c r="A48" s="32" t="s">
        <v>20</v>
      </c>
      <c r="B48" s="33" t="s">
        <v>85</v>
      </c>
      <c r="C48" s="68">
        <f>71308603+110000+60000+130000+80000+624000-624000+88350+30000</f>
        <v>71806953</v>
      </c>
    </row>
    <row r="49" spans="1:3" ht="12" customHeight="1" x14ac:dyDescent="0.2">
      <c r="A49" s="32" t="s">
        <v>22</v>
      </c>
      <c r="B49" s="33" t="s">
        <v>86</v>
      </c>
      <c r="C49" s="68"/>
    </row>
    <row r="50" spans="1:3" ht="12" customHeight="1" thickBot="1" x14ac:dyDescent="0.25">
      <c r="A50" s="32" t="s">
        <v>24</v>
      </c>
      <c r="B50" s="33" t="s">
        <v>87</v>
      </c>
      <c r="C50" s="68"/>
    </row>
    <row r="51" spans="1:3" ht="12" customHeight="1" thickBot="1" x14ac:dyDescent="0.25">
      <c r="A51" s="39" t="s">
        <v>38</v>
      </c>
      <c r="B51" s="40" t="s">
        <v>88</v>
      </c>
      <c r="C51" s="27">
        <f>SUM(C52:C54)</f>
        <v>2352380</v>
      </c>
    </row>
    <row r="52" spans="1:3" s="65" customFormat="1" ht="12" customHeight="1" x14ac:dyDescent="0.2">
      <c r="A52" s="32" t="s">
        <v>40</v>
      </c>
      <c r="B52" s="38" t="s">
        <v>89</v>
      </c>
      <c r="C52" s="44">
        <f>2157380-60000</f>
        <v>2097380</v>
      </c>
    </row>
    <row r="53" spans="1:3" ht="12" customHeight="1" x14ac:dyDescent="0.2">
      <c r="A53" s="32" t="s">
        <v>42</v>
      </c>
      <c r="B53" s="33" t="s">
        <v>90</v>
      </c>
      <c r="C53" s="68">
        <f>609600-354600</f>
        <v>255000</v>
      </c>
    </row>
    <row r="54" spans="1:3" ht="12" customHeight="1" x14ac:dyDescent="0.2">
      <c r="A54" s="32" t="s">
        <v>44</v>
      </c>
      <c r="B54" s="33" t="s">
        <v>91</v>
      </c>
      <c r="C54" s="68"/>
    </row>
    <row r="55" spans="1:3" ht="12" customHeight="1" thickBot="1" x14ac:dyDescent="0.25">
      <c r="A55" s="32" t="s">
        <v>46</v>
      </c>
      <c r="B55" s="33" t="s">
        <v>92</v>
      </c>
      <c r="C55" s="68"/>
    </row>
    <row r="56" spans="1:3" ht="15" customHeight="1" thickBot="1" x14ac:dyDescent="0.25">
      <c r="A56" s="39" t="s">
        <v>48</v>
      </c>
      <c r="B56" s="40" t="s">
        <v>93</v>
      </c>
      <c r="C56" s="41"/>
    </row>
    <row r="57" spans="1:3" ht="13.5" thickBot="1" x14ac:dyDescent="0.25">
      <c r="A57" s="39" t="s">
        <v>50</v>
      </c>
      <c r="B57" s="69" t="s">
        <v>94</v>
      </c>
      <c r="C57" s="64">
        <f>+C45+C51+C56</f>
        <v>304085647</v>
      </c>
    </row>
    <row r="58" spans="1:3" ht="15" customHeight="1" thickBot="1" x14ac:dyDescent="0.25">
      <c r="C58" s="71"/>
    </row>
    <row r="59" spans="1:3" ht="14.25" customHeight="1" thickBot="1" x14ac:dyDescent="0.25">
      <c r="A59" s="72" t="s">
        <v>95</v>
      </c>
      <c r="B59" s="73"/>
      <c r="C59" s="74">
        <v>54.7</v>
      </c>
    </row>
    <row r="60" spans="1:3" ht="13.5" thickBot="1" x14ac:dyDescent="0.25">
      <c r="A60" s="72" t="s">
        <v>96</v>
      </c>
      <c r="B60" s="73"/>
      <c r="C60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&amp;R15. melléklet a 19/2018.(IX.27.) 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2018-09-28T10:35:55Z</dcterms:created>
  <dcterms:modified xsi:type="dcterms:W3CDTF">2018-09-28T10:35:56Z</dcterms:modified>
</cp:coreProperties>
</file>