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18720" windowHeight="11580" firstSheet="1" activeTab="1"/>
  </bookViews>
  <sheets>
    <sheet name="Bevételi főtábla" sheetId="1" r:id="rId1"/>
    <sheet name="ei.mód.bev." sheetId="18" r:id="rId2"/>
  </sheets>
  <calcPr calcId="125725"/>
</workbook>
</file>

<file path=xl/calcChain.xml><?xml version="1.0" encoding="utf-8"?>
<calcChain xmlns="http://schemas.openxmlformats.org/spreadsheetml/2006/main">
  <c r="E108" i="18"/>
  <c r="E65"/>
  <c r="E62"/>
  <c r="E54"/>
  <c r="E48"/>
  <c r="E43"/>
  <c r="E31"/>
  <c r="E18"/>
  <c r="E97"/>
  <c r="E79" i="1"/>
  <c r="E43"/>
  <c r="E18"/>
  <c r="F97" i="18"/>
  <c r="E82"/>
  <c r="F80"/>
  <c r="F82" s="1"/>
  <c r="F108"/>
  <c r="F65"/>
  <c r="F62"/>
  <c r="F54"/>
  <c r="F48"/>
  <c r="F43"/>
  <c r="F49" s="1"/>
  <c r="F31"/>
  <c r="F18"/>
  <c r="E91" i="1"/>
  <c r="G89"/>
  <c r="G91" s="1"/>
  <c r="F89"/>
  <c r="F91" s="1"/>
  <c r="G79"/>
  <c r="F79"/>
  <c r="E62"/>
  <c r="G65"/>
  <c r="F65"/>
  <c r="E65"/>
  <c r="G62"/>
  <c r="F62"/>
  <c r="E48"/>
  <c r="F48"/>
  <c r="G43"/>
  <c r="F43"/>
  <c r="E49"/>
  <c r="G31"/>
  <c r="F31"/>
  <c r="E31"/>
  <c r="G18"/>
  <c r="F18"/>
  <c r="F106"/>
  <c r="G48"/>
  <c r="E54"/>
  <c r="F54"/>
  <c r="G54"/>
  <c r="E106"/>
  <c r="G106"/>
  <c r="F69" i="18" l="1"/>
  <c r="E49"/>
  <c r="E69" s="1"/>
  <c r="G49" i="1"/>
  <c r="G69" s="1"/>
  <c r="E69"/>
  <c r="F49"/>
  <c r="F69" s="1"/>
</calcChain>
</file>

<file path=xl/sharedStrings.xml><?xml version="1.0" encoding="utf-8"?>
<sst xmlns="http://schemas.openxmlformats.org/spreadsheetml/2006/main" count="345" uniqueCount="104">
  <si>
    <t>2. számú melléklet</t>
  </si>
  <si>
    <t>1.</t>
  </si>
  <si>
    <t>BEVÉTELEK</t>
  </si>
  <si>
    <t>BEVÉTELEK MEGNEVEZÉSE</t>
  </si>
  <si>
    <t>költségvetés</t>
  </si>
  <si>
    <t>I. Működési bevétel</t>
  </si>
  <si>
    <t>Intézményi működési bevétel</t>
  </si>
  <si>
    <t>Önkormányzat</t>
  </si>
  <si>
    <t>Intézményi ellátás díjai</t>
  </si>
  <si>
    <t>2.</t>
  </si>
  <si>
    <t>3.</t>
  </si>
  <si>
    <t xml:space="preserve">Kamatbevételek                              </t>
  </si>
  <si>
    <t>4.</t>
  </si>
  <si>
    <t>Kiszámlázott termékek és szolgáltatások ÁFA - ja, ÁFA visszatérülés</t>
  </si>
  <si>
    <t>5.</t>
  </si>
  <si>
    <t xml:space="preserve">INTÉZMÉNYI MŰKÖDÉSI BEVÉTELEK ÖSSZESEN:                     </t>
  </si>
  <si>
    <t>Önkormányzatok sajátos működési bevételei</t>
  </si>
  <si>
    <t>Helyi adók, pótlékok, bírságok</t>
  </si>
  <si>
    <t xml:space="preserve">Helyi iparűzési adó                             </t>
  </si>
  <si>
    <t>Idegenforgalmi adó</t>
  </si>
  <si>
    <t>Építményadó</t>
  </si>
  <si>
    <t>6.</t>
  </si>
  <si>
    <t>Telekadó</t>
  </si>
  <si>
    <t>7.</t>
  </si>
  <si>
    <t>Magánszemélyek kommunális adója (hátaralékos)</t>
  </si>
  <si>
    <t>9.</t>
  </si>
  <si>
    <t>Talajterhelési díjbevétel - Környezetvédelmi alap</t>
  </si>
  <si>
    <t>11.</t>
  </si>
  <si>
    <t>12.</t>
  </si>
  <si>
    <t>13.</t>
  </si>
  <si>
    <t xml:space="preserve">Gépjárműadó                                         </t>
  </si>
  <si>
    <t xml:space="preserve">Termőföld bérbead. származó jöv. ut.adó     </t>
  </si>
  <si>
    <t>Értékesített tárgyi eszközök immateriális javak áfa</t>
  </si>
  <si>
    <t>Pénzmaradvány</t>
  </si>
  <si>
    <t>II. Átvett pénzeszközök</t>
  </si>
  <si>
    <t xml:space="preserve">Kimle Önk. Műk. C. átvett pe.                                            </t>
  </si>
  <si>
    <t>III. Egyéb sajátos bevételek</t>
  </si>
  <si>
    <t xml:space="preserve">BEVÉTELEK ÖSSZESEN:                                                     </t>
  </si>
  <si>
    <t>EREDETI</t>
  </si>
  <si>
    <t>MÓDOSÍTOTT</t>
  </si>
  <si>
    <t>TELJESÍTÉS</t>
  </si>
  <si>
    <t xml:space="preserve"> </t>
  </si>
  <si>
    <t xml:space="preserve">Egyéb támogatás </t>
  </si>
  <si>
    <t>Hatósági jogkörhöz kapcsolódó működési bevételek</t>
  </si>
  <si>
    <t>I. támogatások</t>
  </si>
  <si>
    <t>e Ft</t>
  </si>
  <si>
    <t xml:space="preserve">Pótlék, bírság, egyéb bevétel                                  </t>
  </si>
  <si>
    <t>bérleti és lizingdíj bevételek</t>
  </si>
  <si>
    <t>egyéb saját bevétel</t>
  </si>
  <si>
    <t>kötbér,kártérítés</t>
  </si>
  <si>
    <t>közhatalmi bevételek összesen:</t>
  </si>
  <si>
    <t>Működési célú támogatások áht.-n belülről</t>
  </si>
  <si>
    <t>települési önkormányzatok működésének támogatása</t>
  </si>
  <si>
    <t>óvodaped., és az óvodaped.nevelő munkáját közv.segítők bértám.</t>
  </si>
  <si>
    <t>óvodaműködtetési tám.</t>
  </si>
  <si>
    <t>ingyenes és kedv.gyermekétk.tám.</t>
  </si>
  <si>
    <t>egyes jöv.pótló tám.kieg.</t>
  </si>
  <si>
    <t>hozzájárulás a pénzbeli szoc.ellátásokhoz</t>
  </si>
  <si>
    <t>könyvtári,közműv.és múzeumi feladatok tám.</t>
  </si>
  <si>
    <t>központosított műk.célú előirányzatok</t>
  </si>
  <si>
    <t>szerkezetátalakítási tartalék</t>
  </si>
  <si>
    <t>egyéb műk.célú kozponti tám.</t>
  </si>
  <si>
    <t xml:space="preserve">ÖNKOMÁNYZAT MŰKÖDÉSI CÉLÚ KÖLTSÉGVETÉSI TÁM.        </t>
  </si>
  <si>
    <t>Működési célú támogatásértékű bevételek</t>
  </si>
  <si>
    <t>fejezeti kez.előir.-tól EU-s programok és azok hazai társfinansz.</t>
  </si>
  <si>
    <t>TB pénügyi alapjaitól</t>
  </si>
  <si>
    <t>helyi önk.-tól és költségvetési szerveitől</t>
  </si>
  <si>
    <t>2013. év</t>
  </si>
  <si>
    <t>működési célú támogatásértékű bevételek összesen:</t>
  </si>
  <si>
    <t>MŰKÖDÉSI CÉLÚ TÁMOGATÁSOK ÁHT.-N BELÜLRŐL</t>
  </si>
  <si>
    <t>Működési célú pénzeszköz átvétel áht.-n kívülről</t>
  </si>
  <si>
    <t>működési célú tám.kölcsönök visszatérülése</t>
  </si>
  <si>
    <t>non-profit szervtől</t>
  </si>
  <si>
    <t>háztartásoktól</t>
  </si>
  <si>
    <t>MŰK.CÉLÚ PÉNZESZKÖZÁTV.ÁHT.-N KÍVÜLRŐL ÖSSZESEN:</t>
  </si>
  <si>
    <t xml:space="preserve">2013.I.félév </t>
  </si>
  <si>
    <t>Felhalmozási célú tám.értékű bevételek</t>
  </si>
  <si>
    <t>egyéb fejezeti kez.előirányzatból(EU-s pályázat)</t>
  </si>
  <si>
    <t>FELHALMOZÁSI CÉLÚ TÁM.ÉRT.BEV.ÖSSZESEN:</t>
  </si>
  <si>
    <t>felhalmozási c.visszatér.tám.áht.-n kívülről</t>
  </si>
  <si>
    <t>FELHALMOZÁSI CÉLÚ VISSZATÉR. ÖSSZESEN:</t>
  </si>
  <si>
    <t>Hitel.kölcsönfelvétel áht.-n kívülről</t>
  </si>
  <si>
    <t>ELŐZŐ ÉVI PÉNZMARADVÁNY MŰK.CÉLÚ IGÉNYBEVÉTELE</t>
  </si>
  <si>
    <t>BEVÉTELEK ÖSSZESEN:</t>
  </si>
  <si>
    <t>Tárgyi eszközök értékesítése</t>
  </si>
  <si>
    <t>igazgatási szolg.díj</t>
  </si>
  <si>
    <t>ÁTFUTÓ, KIEGYENLÍTŐ BEVÉTELEK</t>
  </si>
  <si>
    <t>KIMLE KÖZSÉG ÖNKORMÁNYZAT 2013.I.FÉLÉVI KONSZOLIDÁLT BESZÁMOLÓ</t>
  </si>
  <si>
    <t>KIMLEI NEMZETISÉGI ÓVODA</t>
  </si>
  <si>
    <t>MŰKÖDÉSI BEVÉTELEK</t>
  </si>
  <si>
    <t>Irányítószervi működési támogatás</t>
  </si>
  <si>
    <t>átfutó,kiegyenlítő bevételek</t>
  </si>
  <si>
    <t>KIMLEI KÖZÖS ÖNKORMÁNYZATI HIVATAL</t>
  </si>
  <si>
    <t>INTÉZMÉNYI MŰKÖDÉSI BEVÉTELEK</t>
  </si>
  <si>
    <t>Kamatbevétel</t>
  </si>
  <si>
    <t>IRÁNYÍTÓSZERVI TÁMOGATÁS</t>
  </si>
  <si>
    <t>INTÉZMÉNYI MŰKÖDÉSI BEVÉTELEK ÖSSZESEN:</t>
  </si>
  <si>
    <t>Kimle, 2013. 06.30</t>
  </si>
  <si>
    <t>2013.I.félév</t>
  </si>
  <si>
    <t>KIMLE, KÁROLYHÁZA, ÁSVÁNYRÁRÓ KÖZSÉGEK KÖRJEGYZŐSÉGE</t>
  </si>
  <si>
    <t>KIMLE KÖZSÉG ÖNKORMÁNYZAT 2013.I.FÉLÉVI ELŐIRÁNYZAT-MÓDOSÍTÁSA</t>
  </si>
  <si>
    <t>lekötött betét és pénzeszközátvétel helyi önk.-tól</t>
  </si>
  <si>
    <t>2. melléklet a 8/2013. (IX. 12.) önkormányzati rendelethez</t>
  </si>
  <si>
    <t>BEVÉTELEK                                                                                                                                          4.melléklet a 8/2013. (IX. 12.) önkormányzati rendelethez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</si>
</sst>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3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3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i/>
      <sz val="13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47">
    <xf numFmtId="0" fontId="0" fillId="0" borderId="0" xfId="0"/>
    <xf numFmtId="0" fontId="10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10" fillId="0" borderId="3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4" fillId="0" borderId="6" xfId="1" applyFill="1" applyBorder="1"/>
    <xf numFmtId="0" fontId="4" fillId="0" borderId="1" xfId="1" applyFill="1" applyBorder="1"/>
    <xf numFmtId="0" fontId="4" fillId="0" borderId="0" xfId="1" applyFill="1"/>
    <xf numFmtId="3" fontId="4" fillId="0" borderId="2" xfId="1" applyNumberFormat="1" applyFill="1" applyBorder="1"/>
    <xf numFmtId="3" fontId="4" fillId="0" borderId="3" xfId="1" applyNumberFormat="1" applyFill="1" applyBorder="1"/>
    <xf numFmtId="3" fontId="4" fillId="0" borderId="4" xfId="1" applyNumberFormat="1" applyFill="1" applyBorder="1"/>
    <xf numFmtId="3" fontId="3" fillId="0" borderId="3" xfId="1" applyNumberFormat="1" applyFont="1" applyFill="1" applyBorder="1"/>
    <xf numFmtId="0" fontId="4" fillId="0" borderId="5" xfId="1" applyFont="1" applyFill="1" applyBorder="1"/>
    <xf numFmtId="3" fontId="3" fillId="0" borderId="2" xfId="1" applyNumberFormat="1" applyFont="1" applyFill="1" applyBorder="1"/>
    <xf numFmtId="3" fontId="3" fillId="0" borderId="19" xfId="1" applyNumberFormat="1" applyFont="1" applyFill="1" applyBorder="1"/>
    <xf numFmtId="3" fontId="5" fillId="0" borderId="4" xfId="1" applyNumberFormat="1" applyFont="1" applyFill="1" applyBorder="1"/>
    <xf numFmtId="3" fontId="5" fillId="0" borderId="3" xfId="1" applyNumberFormat="1" applyFont="1" applyFill="1" applyBorder="1"/>
    <xf numFmtId="3" fontId="3" fillId="0" borderId="4" xfId="1" applyNumberFormat="1" applyFont="1" applyFill="1" applyBorder="1"/>
    <xf numFmtId="3" fontId="3" fillId="0" borderId="15" xfId="1" applyNumberFormat="1" applyFont="1" applyFill="1" applyBorder="1"/>
    <xf numFmtId="0" fontId="4" fillId="0" borderId="12" xfId="1" applyFill="1" applyBorder="1"/>
    <xf numFmtId="0" fontId="4" fillId="0" borderId="13" xfId="1" applyFill="1" applyBorder="1"/>
    <xf numFmtId="0" fontId="2" fillId="0" borderId="14" xfId="1" applyFont="1" applyFill="1" applyBorder="1"/>
    <xf numFmtId="0" fontId="4" fillId="0" borderId="20" xfId="1" applyFont="1" applyFill="1" applyBorder="1"/>
    <xf numFmtId="0" fontId="4" fillId="0" borderId="21" xfId="1" applyFont="1" applyFill="1" applyBorder="1"/>
    <xf numFmtId="0" fontId="4" fillId="0" borderId="22" xfId="1" applyFill="1" applyBorder="1"/>
    <xf numFmtId="0" fontId="4" fillId="0" borderId="0" xfId="1" applyFill="1" applyBorder="1"/>
    <xf numFmtId="3" fontId="3" fillId="0" borderId="11" xfId="1" applyNumberFormat="1" applyFont="1" applyFill="1" applyBorder="1"/>
    <xf numFmtId="3" fontId="3" fillId="0" borderId="9" xfId="1" applyNumberFormat="1" applyFont="1" applyFill="1" applyBorder="1"/>
    <xf numFmtId="0" fontId="4" fillId="0" borderId="23" xfId="1" applyFill="1" applyBorder="1"/>
    <xf numFmtId="0" fontId="4" fillId="0" borderId="24" xfId="1" applyFill="1" applyBorder="1"/>
    <xf numFmtId="0" fontId="4" fillId="0" borderId="25" xfId="1" applyFill="1" applyBorder="1"/>
    <xf numFmtId="0" fontId="4" fillId="0" borderId="20" xfId="1" applyFill="1" applyBorder="1"/>
    <xf numFmtId="0" fontId="2" fillId="0" borderId="1" xfId="1" applyFont="1" applyFill="1" applyBorder="1"/>
    <xf numFmtId="0" fontId="2" fillId="0" borderId="20" xfId="1" applyFont="1" applyFill="1" applyBorder="1"/>
    <xf numFmtId="0" fontId="2" fillId="0" borderId="0" xfId="1" applyFont="1" applyFill="1" applyBorder="1" applyAlignment="1">
      <alignment horizontal="center"/>
    </xf>
    <xf numFmtId="3" fontId="12" fillId="0" borderId="2" xfId="1" applyNumberFormat="1" applyFont="1" applyFill="1" applyBorder="1"/>
    <xf numFmtId="3" fontId="12" fillId="0" borderId="19" xfId="1" applyNumberFormat="1" applyFont="1" applyFill="1" applyBorder="1"/>
    <xf numFmtId="0" fontId="7" fillId="0" borderId="0" xfId="1" applyFont="1" applyFill="1" applyBorder="1"/>
    <xf numFmtId="0" fontId="4" fillId="0" borderId="17" xfId="1" applyFill="1" applyBorder="1"/>
    <xf numFmtId="0" fontId="4" fillId="0" borderId="0" xfId="1" applyFont="1" applyFill="1"/>
    <xf numFmtId="0" fontId="4" fillId="0" borderId="8" xfId="1" applyFill="1" applyBorder="1"/>
    <xf numFmtId="0" fontId="4" fillId="0" borderId="27" xfId="1" applyFill="1" applyBorder="1"/>
    <xf numFmtId="0" fontId="4" fillId="0" borderId="10" xfId="1" applyFill="1" applyBorder="1"/>
    <xf numFmtId="0" fontId="2" fillId="0" borderId="5" xfId="1" applyFont="1" applyFill="1" applyBorder="1"/>
    <xf numFmtId="0" fontId="2" fillId="0" borderId="21" xfId="1" applyFont="1" applyFill="1" applyBorder="1"/>
    <xf numFmtId="0" fontId="4" fillId="0" borderId="5" xfId="1" applyFill="1" applyBorder="1"/>
    <xf numFmtId="0" fontId="4" fillId="0" borderId="21" xfId="1" applyFill="1" applyBorder="1"/>
    <xf numFmtId="0" fontId="4" fillId="0" borderId="16" xfId="1" applyFill="1" applyBorder="1"/>
    <xf numFmtId="0" fontId="2" fillId="0" borderId="18" xfId="1" applyFont="1" applyFill="1" applyBorder="1"/>
    <xf numFmtId="0" fontId="4" fillId="0" borderId="14" xfId="1" applyFill="1" applyBorder="1"/>
    <xf numFmtId="0" fontId="4" fillId="0" borderId="28" xfId="1" applyFill="1" applyBorder="1"/>
    <xf numFmtId="0" fontId="4" fillId="0" borderId="29" xfId="1" applyFill="1" applyBorder="1"/>
    <xf numFmtId="0" fontId="6" fillId="0" borderId="23" xfId="1" applyFont="1" applyFill="1" applyBorder="1"/>
    <xf numFmtId="0" fontId="7" fillId="0" borderId="24" xfId="1" applyFont="1" applyFill="1" applyBorder="1"/>
    <xf numFmtId="0" fontId="7" fillId="0" borderId="26" xfId="1" applyFont="1" applyFill="1" applyBorder="1"/>
    <xf numFmtId="3" fontId="5" fillId="0" borderId="2" xfId="1" applyNumberFormat="1" applyFont="1" applyFill="1" applyBorder="1"/>
    <xf numFmtId="0" fontId="2" fillId="0" borderId="25" xfId="1" applyFont="1" applyFill="1" applyBorder="1"/>
    <xf numFmtId="3" fontId="5" fillId="0" borderId="33" xfId="1" applyNumberFormat="1" applyFont="1" applyFill="1" applyBorder="1"/>
    <xf numFmtId="0" fontId="2" fillId="0" borderId="23" xfId="1" applyFont="1" applyFill="1" applyBorder="1"/>
    <xf numFmtId="0" fontId="2" fillId="0" borderId="24" xfId="1" applyFont="1" applyFill="1" applyBorder="1"/>
    <xf numFmtId="0" fontId="2" fillId="0" borderId="26" xfId="1" applyFont="1" applyFill="1" applyBorder="1"/>
    <xf numFmtId="0" fontId="6" fillId="0" borderId="28" xfId="1" applyFont="1" applyFill="1" applyBorder="1"/>
    <xf numFmtId="0" fontId="6" fillId="0" borderId="29" xfId="1" applyFont="1" applyFill="1" applyBorder="1"/>
    <xf numFmtId="0" fontId="6" fillId="0" borderId="22" xfId="1" applyFont="1" applyFill="1" applyBorder="1"/>
    <xf numFmtId="3" fontId="8" fillId="0" borderId="19" xfId="1" applyNumberFormat="1" applyFont="1" applyFill="1" applyBorder="1"/>
    <xf numFmtId="0" fontId="7" fillId="0" borderId="16" xfId="1" applyFont="1" applyFill="1" applyBorder="1"/>
    <xf numFmtId="0" fontId="7" fillId="0" borderId="17" xfId="1" applyFont="1" applyFill="1" applyBorder="1"/>
    <xf numFmtId="0" fontId="7" fillId="0" borderId="18" xfId="1" applyFont="1" applyFill="1" applyBorder="1"/>
    <xf numFmtId="0" fontId="7" fillId="0" borderId="10" xfId="1" applyFont="1" applyFill="1" applyBorder="1"/>
    <xf numFmtId="0" fontId="7" fillId="0" borderId="25" xfId="1" applyFont="1" applyFill="1" applyBorder="1"/>
    <xf numFmtId="0" fontId="7" fillId="0" borderId="20" xfId="1" applyFont="1" applyFill="1" applyBorder="1"/>
    <xf numFmtId="0" fontId="2" fillId="0" borderId="12" xfId="1" applyFont="1" applyFill="1" applyBorder="1"/>
    <xf numFmtId="3" fontId="5" fillId="0" borderId="11" xfId="1" applyNumberFormat="1" applyFont="1" applyFill="1" applyBorder="1"/>
    <xf numFmtId="0" fontId="7" fillId="0" borderId="34" xfId="1" applyFont="1" applyFill="1" applyBorder="1"/>
    <xf numFmtId="0" fontId="7" fillId="0" borderId="35" xfId="1" applyFont="1" applyFill="1" applyBorder="1"/>
    <xf numFmtId="0" fontId="7" fillId="0" borderId="36" xfId="1" applyFont="1" applyFill="1" applyBorder="1"/>
    <xf numFmtId="0" fontId="4" fillId="0" borderId="10" xfId="1" applyFont="1" applyFill="1" applyBorder="1"/>
    <xf numFmtId="0" fontId="2" fillId="0" borderId="0" xfId="1" applyFont="1" applyFill="1" applyBorder="1" applyAlignment="1">
      <alignment horizontal="left"/>
    </xf>
    <xf numFmtId="0" fontId="3" fillId="0" borderId="2" xfId="1" applyFont="1" applyFill="1" applyBorder="1"/>
    <xf numFmtId="3" fontId="8" fillId="0" borderId="2" xfId="1" applyNumberFormat="1" applyFont="1" applyFill="1" applyBorder="1"/>
    <xf numFmtId="3" fontId="7" fillId="0" borderId="17" xfId="1" applyNumberFormat="1" applyFont="1" applyFill="1" applyBorder="1"/>
    <xf numFmtId="3" fontId="2" fillId="0" borderId="4" xfId="1" applyNumberFormat="1" applyFont="1" applyFill="1" applyBorder="1"/>
    <xf numFmtId="0" fontId="2" fillId="0" borderId="41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4" fillId="0" borderId="14" xfId="1" applyFont="1" applyFill="1" applyBorder="1"/>
    <xf numFmtId="3" fontId="3" fillId="0" borderId="42" xfId="1" applyNumberFormat="1" applyFont="1" applyFill="1" applyBorder="1"/>
    <xf numFmtId="3" fontId="3" fillId="0" borderId="37" xfId="1" applyNumberFormat="1" applyFont="1" applyFill="1" applyBorder="1"/>
    <xf numFmtId="3" fontId="3" fillId="0" borderId="40" xfId="1" applyNumberFormat="1" applyFont="1" applyFill="1" applyBorder="1"/>
    <xf numFmtId="3" fontId="5" fillId="0" borderId="44" xfId="1" applyNumberFormat="1" applyFont="1" applyFill="1" applyBorder="1"/>
    <xf numFmtId="0" fontId="2" fillId="0" borderId="3" xfId="1" applyFont="1" applyFill="1" applyBorder="1"/>
    <xf numFmtId="0" fontId="4" fillId="0" borderId="2" xfId="1" applyFill="1" applyBorder="1"/>
    <xf numFmtId="0" fontId="4" fillId="0" borderId="19" xfId="1" applyFont="1" applyFill="1" applyBorder="1"/>
    <xf numFmtId="0" fontId="4" fillId="0" borderId="2" xfId="1" applyFont="1" applyFill="1" applyBorder="1"/>
    <xf numFmtId="3" fontId="3" fillId="0" borderId="44" xfId="1" applyNumberFormat="1" applyFont="1" applyFill="1" applyBorder="1"/>
    <xf numFmtId="3" fontId="3" fillId="0" borderId="1" xfId="1" applyNumberFormat="1" applyFont="1" applyFill="1" applyBorder="1"/>
    <xf numFmtId="0" fontId="4" fillId="0" borderId="4" xfId="1" applyFont="1" applyFill="1" applyBorder="1"/>
    <xf numFmtId="3" fontId="3" fillId="2" borderId="2" xfId="1" applyNumberFormat="1" applyFont="1" applyFill="1" applyBorder="1"/>
    <xf numFmtId="0" fontId="2" fillId="0" borderId="6" xfId="1" applyFont="1" applyFill="1" applyBorder="1"/>
    <xf numFmtId="3" fontId="5" fillId="0" borderId="15" xfId="1" applyNumberFormat="1" applyFont="1" applyFill="1" applyBorder="1"/>
    <xf numFmtId="3" fontId="3" fillId="2" borderId="19" xfId="1" applyNumberFormat="1" applyFont="1" applyFill="1" applyBorder="1"/>
    <xf numFmtId="3" fontId="12" fillId="2" borderId="19" xfId="1" applyNumberFormat="1" applyFont="1" applyFill="1" applyBorder="1"/>
    <xf numFmtId="3" fontId="12" fillId="2" borderId="2" xfId="1" applyNumberFormat="1" applyFont="1" applyFill="1" applyBorder="1"/>
    <xf numFmtId="3" fontId="3" fillId="2" borderId="1" xfId="1" applyNumberFormat="1" applyFont="1" applyFill="1" applyBorder="1"/>
    <xf numFmtId="3" fontId="5" fillId="2" borderId="11" xfId="1" applyNumberFormat="1" applyFont="1" applyFill="1" applyBorder="1"/>
    <xf numFmtId="3" fontId="5" fillId="2" borderId="2" xfId="1" applyNumberFormat="1" applyFont="1" applyFill="1" applyBorder="1"/>
    <xf numFmtId="3" fontId="5" fillId="2" borderId="15" xfId="1" applyNumberFormat="1" applyFont="1" applyFill="1" applyBorder="1"/>
    <xf numFmtId="3" fontId="3" fillId="0" borderId="0" xfId="1" applyNumberFormat="1" applyFont="1" applyFill="1" applyBorder="1"/>
    <xf numFmtId="0" fontId="2" fillId="0" borderId="28" xfId="1" applyFont="1" applyFill="1" applyBorder="1"/>
    <xf numFmtId="3" fontId="5" fillId="0" borderId="9" xfId="1" applyNumberFormat="1" applyFont="1" applyFill="1" applyBorder="1"/>
    <xf numFmtId="3" fontId="5" fillId="2" borderId="9" xfId="1" applyNumberFormat="1" applyFont="1" applyFill="1" applyBorder="1"/>
    <xf numFmtId="0" fontId="4" fillId="0" borderId="31" xfId="1" applyFill="1" applyBorder="1"/>
    <xf numFmtId="0" fontId="4" fillId="0" borderId="32" xfId="1" applyFill="1" applyBorder="1"/>
    <xf numFmtId="0" fontId="2" fillId="0" borderId="30" xfId="1" applyFont="1" applyFill="1" applyBorder="1"/>
    <xf numFmtId="0" fontId="4" fillId="0" borderId="29" xfId="1" applyFont="1" applyFill="1" applyBorder="1"/>
    <xf numFmtId="3" fontId="13" fillId="0" borderId="21" xfId="1" applyNumberFormat="1" applyFont="1" applyFill="1" applyBorder="1"/>
    <xf numFmtId="0" fontId="2" fillId="0" borderId="31" xfId="1" applyFont="1" applyFill="1" applyBorder="1"/>
    <xf numFmtId="0" fontId="2" fillId="0" borderId="32" xfId="1" applyFont="1" applyFill="1" applyBorder="1"/>
    <xf numFmtId="3" fontId="3" fillId="2" borderId="0" xfId="1" applyNumberFormat="1" applyFont="1" applyFill="1" applyBorder="1"/>
    <xf numFmtId="3" fontId="3" fillId="0" borderId="38" xfId="1" applyNumberFormat="1" applyFont="1" applyFill="1" applyBorder="1"/>
    <xf numFmtId="3" fontId="3" fillId="0" borderId="41" xfId="1" applyNumberFormat="1" applyFont="1" applyFill="1" applyBorder="1"/>
    <xf numFmtId="3" fontId="3" fillId="0" borderId="45" xfId="1" applyNumberFormat="1" applyFont="1" applyFill="1" applyBorder="1"/>
    <xf numFmtId="0" fontId="2" fillId="0" borderId="1" xfId="1" applyFont="1" applyFill="1" applyBorder="1" applyAlignment="1">
      <alignment horizontal="center"/>
    </xf>
    <xf numFmtId="0" fontId="9" fillId="0" borderId="1" xfId="1" applyFont="1" applyFill="1" applyBorder="1"/>
    <xf numFmtId="0" fontId="7" fillId="0" borderId="46" xfId="1" applyFont="1" applyFill="1" applyBorder="1"/>
    <xf numFmtId="0" fontId="7" fillId="0" borderId="47" xfId="1" applyFont="1" applyFill="1" applyBorder="1"/>
    <xf numFmtId="0" fontId="13" fillId="0" borderId="48" xfId="1" applyFont="1" applyFill="1" applyBorder="1"/>
    <xf numFmtId="3" fontId="3" fillId="0" borderId="7" xfId="1" applyNumberFormat="1" applyFont="1" applyFill="1" applyBorder="1"/>
    <xf numFmtId="3" fontId="12" fillId="0" borderId="0" xfId="1" applyNumberFormat="1" applyFont="1" applyFill="1" applyBorder="1"/>
    <xf numFmtId="0" fontId="6" fillId="0" borderId="20" xfId="1" applyFont="1" applyFill="1" applyBorder="1"/>
    <xf numFmtId="3" fontId="2" fillId="0" borderId="20" xfId="1" applyNumberFormat="1" applyFont="1" applyFill="1" applyBorder="1"/>
    <xf numFmtId="3" fontId="5" fillId="0" borderId="39" xfId="1" applyNumberFormat="1" applyFont="1" applyFill="1" applyBorder="1"/>
    <xf numFmtId="3" fontId="3" fillId="0" borderId="49" xfId="1" applyNumberFormat="1" applyFont="1" applyFill="1" applyBorder="1"/>
    <xf numFmtId="3" fontId="5" fillId="0" borderId="49" xfId="1" applyNumberFormat="1" applyFont="1" applyFill="1" applyBorder="1"/>
    <xf numFmtId="0" fontId="2" fillId="0" borderId="0" xfId="1" applyFont="1" applyFill="1" applyBorder="1" applyAlignment="1">
      <alignment horizontal="center"/>
    </xf>
    <xf numFmtId="3" fontId="7" fillId="0" borderId="0" xfId="1" applyNumberFormat="1" applyFont="1" applyFill="1" applyBorder="1"/>
    <xf numFmtId="3" fontId="2" fillId="0" borderId="0" xfId="1" applyNumberFormat="1" applyFont="1" applyFill="1" applyBorder="1"/>
    <xf numFmtId="0" fontId="1" fillId="0" borderId="43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center"/>
    </xf>
    <xf numFmtId="0" fontId="2" fillId="0" borderId="43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right"/>
    </xf>
    <xf numFmtId="0" fontId="2" fillId="0" borderId="43" xfId="1" applyFont="1" applyFill="1" applyBorder="1" applyAlignment="1">
      <alignment horizontal="right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9"/>
  <sheetViews>
    <sheetView zoomScaleNormal="100" workbookViewId="0">
      <selection activeCell="A71" sqref="A71:G71"/>
    </sheetView>
  </sheetViews>
  <sheetFormatPr defaultColWidth="3.85546875" defaultRowHeight="12.75"/>
  <cols>
    <col min="1" max="1" width="3.85546875" style="10" customWidth="1"/>
    <col min="2" max="2" width="4.5703125" style="10" customWidth="1"/>
    <col min="3" max="3" width="4.140625" style="10" customWidth="1"/>
    <col min="4" max="4" width="55.28515625" style="10" customWidth="1"/>
    <col min="5" max="6" width="18.5703125" style="10" customWidth="1"/>
    <col min="7" max="7" width="14.42578125" style="10" customWidth="1"/>
    <col min="8" max="8" width="8.85546875" style="10" customWidth="1"/>
    <col min="9" max="246" width="9.140625" style="10" customWidth="1"/>
    <col min="247" max="16384" width="3.85546875" style="10"/>
  </cols>
  <sheetData>
    <row r="1" spans="1:7" ht="15.75">
      <c r="A1" s="140" t="s">
        <v>87</v>
      </c>
      <c r="B1" s="140"/>
      <c r="C1" s="140"/>
      <c r="D1" s="140"/>
      <c r="E1" s="140"/>
      <c r="F1" s="140"/>
      <c r="G1" s="140"/>
    </row>
    <row r="2" spans="1:7" ht="15.75">
      <c r="A2" s="140" t="s">
        <v>0</v>
      </c>
      <c r="B2" s="140"/>
      <c r="C2" s="140"/>
      <c r="D2" s="140"/>
      <c r="E2" s="140"/>
      <c r="F2" s="140"/>
      <c r="G2" s="140"/>
    </row>
    <row r="4" spans="1:7" ht="13.5" thickBot="1">
      <c r="D4" s="4" t="s">
        <v>2</v>
      </c>
      <c r="E4" s="4" t="s">
        <v>45</v>
      </c>
      <c r="F4" s="4" t="s">
        <v>45</v>
      </c>
      <c r="G4" s="4" t="s">
        <v>45</v>
      </c>
    </row>
    <row r="5" spans="1:7">
      <c r="A5" s="43"/>
      <c r="B5" s="44"/>
      <c r="C5" s="44"/>
      <c r="D5" s="44"/>
      <c r="E5" s="5" t="s">
        <v>67</v>
      </c>
      <c r="F5" s="1" t="s">
        <v>67</v>
      </c>
      <c r="G5" s="1" t="s">
        <v>75</v>
      </c>
    </row>
    <row r="6" spans="1:7">
      <c r="A6" s="45"/>
      <c r="B6" s="28"/>
      <c r="C6" s="28"/>
      <c r="D6" s="37" t="s">
        <v>3</v>
      </c>
      <c r="E6" s="6" t="s">
        <v>4</v>
      </c>
      <c r="F6" s="2" t="s">
        <v>4</v>
      </c>
      <c r="G6" s="2" t="s">
        <v>4</v>
      </c>
    </row>
    <row r="7" spans="1:7" ht="13.5" thickBot="1">
      <c r="A7" s="45"/>
      <c r="B7" s="28"/>
      <c r="C7" s="28"/>
      <c r="D7" s="37"/>
      <c r="E7" s="7" t="s">
        <v>38</v>
      </c>
      <c r="F7" s="3" t="s">
        <v>39</v>
      </c>
      <c r="G7" s="3" t="s">
        <v>40</v>
      </c>
    </row>
    <row r="8" spans="1:7">
      <c r="A8" s="22"/>
      <c r="B8" s="23"/>
      <c r="C8" s="23"/>
      <c r="D8" s="24" t="s">
        <v>5</v>
      </c>
      <c r="E8" s="12"/>
      <c r="F8" s="12"/>
      <c r="G8" s="12"/>
    </row>
    <row r="9" spans="1:7">
      <c r="A9" s="8" t="s">
        <v>1</v>
      </c>
      <c r="B9" s="9"/>
      <c r="C9" s="9"/>
      <c r="D9" s="46" t="s">
        <v>6</v>
      </c>
      <c r="E9" s="11"/>
      <c r="F9" s="11"/>
      <c r="G9" s="11"/>
    </row>
    <row r="10" spans="1:7" ht="13.5" thickBot="1">
      <c r="A10" s="33"/>
      <c r="B10" s="34" t="s">
        <v>1</v>
      </c>
      <c r="C10" s="34"/>
      <c r="D10" s="47" t="s">
        <v>7</v>
      </c>
      <c r="E10" s="13"/>
      <c r="F10" s="13"/>
      <c r="G10" s="13"/>
    </row>
    <row r="11" spans="1:7" ht="16.5">
      <c r="A11" s="22"/>
      <c r="B11" s="23"/>
      <c r="C11" s="23" t="s">
        <v>1</v>
      </c>
      <c r="D11" s="87" t="s">
        <v>48</v>
      </c>
      <c r="E11" s="14">
        <v>300</v>
      </c>
      <c r="F11" s="14">
        <v>390</v>
      </c>
      <c r="G11" s="14">
        <v>216</v>
      </c>
    </row>
    <row r="12" spans="1:7" ht="16.5">
      <c r="A12" s="8"/>
      <c r="B12" s="9"/>
      <c r="C12" s="9"/>
      <c r="D12" s="15" t="s">
        <v>8</v>
      </c>
      <c r="E12" s="16">
        <v>9170</v>
      </c>
      <c r="F12" s="16">
        <v>6478</v>
      </c>
      <c r="G12" s="16">
        <v>2867</v>
      </c>
    </row>
    <row r="13" spans="1:7" ht="16.5">
      <c r="A13" s="8"/>
      <c r="B13" s="9"/>
      <c r="C13" s="9"/>
      <c r="D13" s="15" t="s">
        <v>49</v>
      </c>
      <c r="E13" s="16"/>
      <c r="F13" s="16">
        <v>462</v>
      </c>
      <c r="G13" s="16">
        <v>462</v>
      </c>
    </row>
    <row r="14" spans="1:7" ht="16.5">
      <c r="A14" s="8"/>
      <c r="B14" s="9"/>
      <c r="C14" s="9" t="s">
        <v>9</v>
      </c>
      <c r="D14" s="48" t="s">
        <v>47</v>
      </c>
      <c r="E14" s="16">
        <v>4993</v>
      </c>
      <c r="F14" s="99">
        <v>5515</v>
      </c>
      <c r="G14" s="16">
        <v>2785</v>
      </c>
    </row>
    <row r="15" spans="1:7" ht="16.5">
      <c r="A15" s="8"/>
      <c r="B15" s="9"/>
      <c r="C15" s="9" t="s">
        <v>10</v>
      </c>
      <c r="D15" s="48" t="s">
        <v>11</v>
      </c>
      <c r="E15" s="16">
        <v>500</v>
      </c>
      <c r="F15" s="99">
        <v>1011</v>
      </c>
      <c r="G15" s="16">
        <v>942</v>
      </c>
    </row>
    <row r="16" spans="1:7" ht="16.5">
      <c r="A16" s="33"/>
      <c r="B16" s="34"/>
      <c r="C16" s="34" t="s">
        <v>12</v>
      </c>
      <c r="D16" s="49" t="s">
        <v>13</v>
      </c>
      <c r="E16" s="17">
        <v>2557</v>
      </c>
      <c r="F16" s="102">
        <v>3193</v>
      </c>
      <c r="G16" s="17">
        <v>2186</v>
      </c>
    </row>
    <row r="17" spans="1:7" ht="16.5">
      <c r="A17" s="33"/>
      <c r="B17" s="34"/>
      <c r="C17" s="25" t="s">
        <v>10</v>
      </c>
      <c r="D17" s="26" t="s">
        <v>32</v>
      </c>
      <c r="E17" s="39">
        <v>3013</v>
      </c>
      <c r="F17" s="103">
        <v>1181</v>
      </c>
      <c r="G17" s="17">
        <v>1181</v>
      </c>
    </row>
    <row r="18" spans="1:7" ht="16.5">
      <c r="A18" s="55" t="s">
        <v>15</v>
      </c>
      <c r="B18" s="56"/>
      <c r="C18" s="56"/>
      <c r="D18" s="57"/>
      <c r="E18" s="58">
        <f>SUM(E11:E17)</f>
        <v>20533</v>
      </c>
      <c r="F18" s="58">
        <f>SUM(F11:F17)</f>
        <v>18230</v>
      </c>
      <c r="G18" s="58">
        <f>SUM(G11:G17)</f>
        <v>10639</v>
      </c>
    </row>
    <row r="19" spans="1:7" ht="17.25" thickBot="1">
      <c r="A19" s="59" t="s">
        <v>9</v>
      </c>
      <c r="B19" s="36"/>
      <c r="C19" s="36"/>
      <c r="D19" s="47" t="s">
        <v>16</v>
      </c>
      <c r="E19" s="20"/>
      <c r="F19" s="20"/>
      <c r="G19" s="20"/>
    </row>
    <row r="20" spans="1:7" ht="16.5">
      <c r="A20" s="22"/>
      <c r="B20" s="23" t="s">
        <v>9</v>
      </c>
      <c r="C20" s="23"/>
      <c r="D20" s="52" t="s">
        <v>17</v>
      </c>
      <c r="E20" s="14"/>
      <c r="F20" s="14"/>
      <c r="G20" s="14"/>
    </row>
    <row r="21" spans="1:7" ht="16.5">
      <c r="A21" s="8"/>
      <c r="B21" s="9"/>
      <c r="C21" s="9" t="s">
        <v>1</v>
      </c>
      <c r="D21" s="48" t="s">
        <v>18</v>
      </c>
      <c r="E21" s="16">
        <v>50000</v>
      </c>
      <c r="F21" s="99">
        <v>50000</v>
      </c>
      <c r="G21" s="16">
        <v>21529</v>
      </c>
    </row>
    <row r="22" spans="1:7" ht="16.5">
      <c r="A22" s="8"/>
      <c r="B22" s="9"/>
      <c r="C22" s="9" t="s">
        <v>9</v>
      </c>
      <c r="D22" s="48" t="s">
        <v>85</v>
      </c>
      <c r="E22" s="16"/>
      <c r="F22" s="99">
        <v>84</v>
      </c>
      <c r="G22" s="16">
        <v>84</v>
      </c>
    </row>
    <row r="23" spans="1:7" ht="16.5">
      <c r="A23" s="8"/>
      <c r="B23" s="9"/>
      <c r="C23" s="9" t="s">
        <v>10</v>
      </c>
      <c r="D23" s="48" t="s">
        <v>46</v>
      </c>
      <c r="E23" s="16">
        <v>770</v>
      </c>
      <c r="F23" s="99">
        <v>770</v>
      </c>
      <c r="G23" s="16">
        <v>145</v>
      </c>
    </row>
    <row r="24" spans="1:7" ht="16.5">
      <c r="A24" s="33"/>
      <c r="B24" s="34"/>
      <c r="C24" s="34" t="s">
        <v>12</v>
      </c>
      <c r="D24" s="49" t="s">
        <v>19</v>
      </c>
      <c r="E24" s="38">
        <v>150</v>
      </c>
      <c r="F24" s="104">
        <v>150</v>
      </c>
      <c r="G24" s="16">
        <v>25</v>
      </c>
    </row>
    <row r="25" spans="1:7" ht="16.5">
      <c r="A25" s="33"/>
      <c r="B25" s="34"/>
      <c r="C25" s="34" t="s">
        <v>14</v>
      </c>
      <c r="D25" s="49" t="s">
        <v>20</v>
      </c>
      <c r="E25" s="39">
        <v>16900</v>
      </c>
      <c r="F25" s="103">
        <v>16900</v>
      </c>
      <c r="G25" s="17">
        <v>8674</v>
      </c>
    </row>
    <row r="26" spans="1:7" ht="16.5">
      <c r="A26" s="33"/>
      <c r="B26" s="34"/>
      <c r="C26" s="34" t="s">
        <v>21</v>
      </c>
      <c r="D26" s="49" t="s">
        <v>22</v>
      </c>
      <c r="E26" s="17">
        <v>1000</v>
      </c>
      <c r="F26" s="102">
        <v>1000</v>
      </c>
      <c r="G26" s="17">
        <v>548</v>
      </c>
    </row>
    <row r="27" spans="1:7" ht="16.5">
      <c r="A27" s="33"/>
      <c r="B27" s="34"/>
      <c r="C27" s="34" t="s">
        <v>23</v>
      </c>
      <c r="D27" s="49" t="s">
        <v>24</v>
      </c>
      <c r="E27" s="17">
        <v>0</v>
      </c>
      <c r="F27" s="102">
        <v>0</v>
      </c>
      <c r="G27" s="17"/>
    </row>
    <row r="28" spans="1:7" ht="16.5">
      <c r="A28" s="33"/>
      <c r="B28" s="34"/>
      <c r="C28" s="34" t="s">
        <v>25</v>
      </c>
      <c r="D28" s="49" t="s">
        <v>26</v>
      </c>
      <c r="E28" s="17">
        <v>270</v>
      </c>
      <c r="F28" s="102">
        <v>270</v>
      </c>
      <c r="G28" s="17">
        <v>181</v>
      </c>
    </row>
    <row r="29" spans="1:7" ht="16.5">
      <c r="A29" s="8"/>
      <c r="B29" s="9"/>
      <c r="C29" s="9" t="s">
        <v>28</v>
      </c>
      <c r="D29" s="48" t="s">
        <v>30</v>
      </c>
      <c r="E29" s="16">
        <v>5440</v>
      </c>
      <c r="F29" s="99">
        <v>5440</v>
      </c>
      <c r="G29" s="16">
        <v>2606</v>
      </c>
    </row>
    <row r="30" spans="1:7" ht="16.5">
      <c r="A30" s="8"/>
      <c r="B30" s="9"/>
      <c r="C30" s="9" t="s">
        <v>29</v>
      </c>
      <c r="D30" s="48" t="s">
        <v>31</v>
      </c>
      <c r="E30" s="16">
        <v>0</v>
      </c>
      <c r="F30" s="99">
        <v>0</v>
      </c>
      <c r="G30" s="16">
        <v>82</v>
      </c>
    </row>
    <row r="31" spans="1:7" ht="17.25" thickBot="1">
      <c r="A31" s="50"/>
      <c r="B31" s="41"/>
      <c r="C31" s="41"/>
      <c r="D31" s="51" t="s">
        <v>50</v>
      </c>
      <c r="E31" s="18">
        <f>SUM(E21:E30)</f>
        <v>74530</v>
      </c>
      <c r="F31" s="18">
        <f>SUM(F21:F30)</f>
        <v>74614</v>
      </c>
      <c r="G31" s="18">
        <f>SUM(G21:G30)</f>
        <v>33874</v>
      </c>
    </row>
    <row r="32" spans="1:7" ht="16.5">
      <c r="A32" s="22"/>
      <c r="B32" s="23" t="s">
        <v>10</v>
      </c>
      <c r="C32" s="52"/>
      <c r="D32" s="92" t="s">
        <v>51</v>
      </c>
      <c r="E32" s="88"/>
      <c r="F32" s="14"/>
      <c r="G32" s="21"/>
    </row>
    <row r="33" spans="1:7" ht="16.5">
      <c r="A33" s="8"/>
      <c r="B33" s="9"/>
      <c r="C33" s="48">
        <v>1</v>
      </c>
      <c r="D33" s="93" t="s">
        <v>52</v>
      </c>
      <c r="E33" s="89">
        <v>32185</v>
      </c>
      <c r="F33" s="99">
        <v>32471</v>
      </c>
      <c r="G33" s="16">
        <v>16077</v>
      </c>
    </row>
    <row r="34" spans="1:7" ht="16.5">
      <c r="A34" s="8"/>
      <c r="B34" s="9"/>
      <c r="C34" s="48">
        <v>2</v>
      </c>
      <c r="D34" s="93" t="s">
        <v>53</v>
      </c>
      <c r="E34" s="89"/>
      <c r="F34" s="99">
        <v>30816</v>
      </c>
      <c r="G34" s="16">
        <v>15408</v>
      </c>
    </row>
    <row r="35" spans="1:7" ht="16.5">
      <c r="A35" s="8"/>
      <c r="B35" s="9"/>
      <c r="C35" s="48">
        <v>3</v>
      </c>
      <c r="D35" s="93" t="s">
        <v>54</v>
      </c>
      <c r="E35" s="89"/>
      <c r="F35" s="99">
        <v>4752</v>
      </c>
      <c r="G35" s="16">
        <v>2403</v>
      </c>
    </row>
    <row r="36" spans="1:7" ht="16.5">
      <c r="A36" s="8"/>
      <c r="B36" s="9"/>
      <c r="C36" s="48">
        <v>4</v>
      </c>
      <c r="D36" s="93" t="s">
        <v>55</v>
      </c>
      <c r="E36" s="89">
        <v>7140</v>
      </c>
      <c r="F36" s="99">
        <v>7140</v>
      </c>
      <c r="G36" s="16">
        <v>3570</v>
      </c>
    </row>
    <row r="37" spans="1:7" ht="16.5">
      <c r="A37" s="8"/>
      <c r="B37" s="9"/>
      <c r="C37" s="48">
        <v>5</v>
      </c>
      <c r="D37" s="93" t="s">
        <v>56</v>
      </c>
      <c r="E37" s="89"/>
      <c r="F37" s="99">
        <v>1754</v>
      </c>
      <c r="G37" s="16">
        <v>1754</v>
      </c>
    </row>
    <row r="38" spans="1:7" ht="16.5">
      <c r="A38" s="8"/>
      <c r="B38" s="9"/>
      <c r="C38" s="48">
        <v>6</v>
      </c>
      <c r="D38" s="93" t="s">
        <v>57</v>
      </c>
      <c r="E38" s="89">
        <v>2331</v>
      </c>
      <c r="F38" s="99">
        <v>2331</v>
      </c>
      <c r="G38" s="16">
        <v>1166</v>
      </c>
    </row>
    <row r="39" spans="1:7" ht="16.5">
      <c r="A39" s="33"/>
      <c r="B39" s="34"/>
      <c r="C39" s="26">
        <v>7</v>
      </c>
      <c r="D39" s="94" t="s">
        <v>58</v>
      </c>
      <c r="E39" s="90">
        <v>2657</v>
      </c>
      <c r="F39" s="102">
        <v>2657</v>
      </c>
      <c r="G39" s="17">
        <v>1329</v>
      </c>
    </row>
    <row r="40" spans="1:7" ht="16.5">
      <c r="A40" s="9"/>
      <c r="B40" s="9"/>
      <c r="C40" s="48">
        <v>8</v>
      </c>
      <c r="D40" s="95" t="s">
        <v>59</v>
      </c>
      <c r="E40" s="96"/>
      <c r="F40" s="105">
        <v>349</v>
      </c>
      <c r="G40" s="97">
        <v>174</v>
      </c>
    </row>
    <row r="41" spans="1:7" ht="16.5">
      <c r="A41" s="9"/>
      <c r="B41" s="9"/>
      <c r="C41" s="48">
        <v>9</v>
      </c>
      <c r="D41" s="95" t="s">
        <v>60</v>
      </c>
      <c r="E41" s="91"/>
      <c r="F41" s="105">
        <v>1868</v>
      </c>
      <c r="G41" s="97">
        <v>1868</v>
      </c>
    </row>
    <row r="42" spans="1:7" ht="17.25" thickBot="1">
      <c r="A42" s="9"/>
      <c r="B42" s="9"/>
      <c r="C42" s="48">
        <v>10</v>
      </c>
      <c r="D42" s="98" t="s">
        <v>61</v>
      </c>
      <c r="E42" s="91"/>
      <c r="F42" s="105">
        <v>1262</v>
      </c>
      <c r="G42" s="97">
        <v>1262</v>
      </c>
    </row>
    <row r="43" spans="1:7" ht="17.25" thickBot="1">
      <c r="A43" s="76" t="s">
        <v>62</v>
      </c>
      <c r="B43" s="77"/>
      <c r="C43" s="77"/>
      <c r="D43" s="78"/>
      <c r="E43" s="75">
        <f>SUM(E33:E42)</f>
        <v>44313</v>
      </c>
      <c r="F43" s="106">
        <f>SUM(F33:F42)</f>
        <v>85400</v>
      </c>
      <c r="G43" s="75">
        <f>SUM(G33:G42)</f>
        <v>45011</v>
      </c>
    </row>
    <row r="44" spans="1:7" ht="16.5">
      <c r="A44" s="61"/>
      <c r="B44" s="62"/>
      <c r="C44" s="62"/>
      <c r="D44" s="63" t="s">
        <v>63</v>
      </c>
      <c r="E44" s="14"/>
      <c r="F44" s="14"/>
      <c r="G44" s="14"/>
    </row>
    <row r="45" spans="1:7" ht="16.5">
      <c r="A45" s="8"/>
      <c r="B45" s="9"/>
      <c r="C45" s="9" t="s">
        <v>27</v>
      </c>
      <c r="D45" s="48" t="s">
        <v>64</v>
      </c>
      <c r="E45" s="16">
        <v>0</v>
      </c>
      <c r="F45" s="99">
        <v>2614</v>
      </c>
      <c r="G45" s="16">
        <v>2614</v>
      </c>
    </row>
    <row r="46" spans="1:7" ht="16.5">
      <c r="A46" s="53"/>
      <c r="B46" s="54"/>
      <c r="C46" s="54" t="s">
        <v>28</v>
      </c>
      <c r="D46" s="27" t="s">
        <v>65</v>
      </c>
      <c r="E46" s="17">
        <v>4459</v>
      </c>
      <c r="F46" s="17">
        <v>4459</v>
      </c>
      <c r="G46" s="17">
        <v>2220</v>
      </c>
    </row>
    <row r="47" spans="1:7" ht="16.5">
      <c r="A47" s="53"/>
      <c r="B47" s="54"/>
      <c r="C47" s="54" t="s">
        <v>29</v>
      </c>
      <c r="D47" s="27" t="s">
        <v>66</v>
      </c>
      <c r="E47" s="17">
        <v>25698</v>
      </c>
      <c r="F47" s="17">
        <v>32086</v>
      </c>
      <c r="G47" s="17">
        <v>18673</v>
      </c>
    </row>
    <row r="48" spans="1:7" ht="17.25" thickBot="1">
      <c r="A48" s="64"/>
      <c r="B48" s="65"/>
      <c r="C48" s="65"/>
      <c r="D48" s="66" t="s">
        <v>68</v>
      </c>
      <c r="E48" s="67">
        <f>SUM(E45:E47)</f>
        <v>30157</v>
      </c>
      <c r="F48" s="67">
        <f>SUM(F45:F47)</f>
        <v>39159</v>
      </c>
      <c r="G48" s="67">
        <f>SUM(G45,G46,G47)</f>
        <v>23507</v>
      </c>
    </row>
    <row r="49" spans="1:8" ht="16.5">
      <c r="A49" s="74" t="s">
        <v>69</v>
      </c>
      <c r="B49" s="23"/>
      <c r="C49" s="23"/>
      <c r="D49" s="24"/>
      <c r="E49" s="19">
        <f>SUM(E43,E48,)</f>
        <v>74470</v>
      </c>
      <c r="F49" s="19">
        <f>SUM(F43,F48,)</f>
        <v>124559</v>
      </c>
      <c r="G49" s="19">
        <f>SUM(G43,G48,)</f>
        <v>68518</v>
      </c>
    </row>
    <row r="50" spans="1:8" ht="16.5">
      <c r="A50" s="8"/>
      <c r="B50" s="9" t="s">
        <v>12</v>
      </c>
      <c r="C50" s="9"/>
      <c r="D50" s="46" t="s">
        <v>70</v>
      </c>
      <c r="E50" s="16"/>
      <c r="F50" s="16"/>
      <c r="G50" s="16"/>
    </row>
    <row r="51" spans="1:8" ht="16.5">
      <c r="A51" s="33"/>
      <c r="B51" s="34"/>
      <c r="C51" s="34" t="s">
        <v>1</v>
      </c>
      <c r="D51" s="49" t="s">
        <v>71</v>
      </c>
      <c r="E51" s="39">
        <v>0</v>
      </c>
      <c r="F51" s="39">
        <v>248</v>
      </c>
      <c r="G51" s="17">
        <v>236</v>
      </c>
    </row>
    <row r="52" spans="1:8" ht="16.5">
      <c r="A52" s="33"/>
      <c r="B52" s="34"/>
      <c r="C52" s="34" t="s">
        <v>9</v>
      </c>
      <c r="D52" s="49" t="s">
        <v>72</v>
      </c>
      <c r="E52" s="17">
        <v>0</v>
      </c>
      <c r="F52" s="17">
        <v>0</v>
      </c>
      <c r="G52" s="17">
        <v>750</v>
      </c>
    </row>
    <row r="53" spans="1:8" ht="15.75" customHeight="1">
      <c r="A53" s="33"/>
      <c r="B53" s="34"/>
      <c r="C53" s="25" t="s">
        <v>10</v>
      </c>
      <c r="D53" s="26" t="s">
        <v>73</v>
      </c>
      <c r="E53" s="17">
        <v>0</v>
      </c>
      <c r="F53" s="102"/>
      <c r="G53" s="17">
        <v>58</v>
      </c>
    </row>
    <row r="54" spans="1:8" ht="16.5" customHeight="1" thickBot="1">
      <c r="A54" s="68" t="s">
        <v>74</v>
      </c>
      <c r="B54" s="69"/>
      <c r="C54" s="69"/>
      <c r="D54" s="70"/>
      <c r="E54" s="18">
        <f>SUM(E51:E53)</f>
        <v>0</v>
      </c>
      <c r="F54" s="18">
        <f>SUM(F51:F53)</f>
        <v>248</v>
      </c>
      <c r="G54" s="18">
        <f>SUM(G51:G53)</f>
        <v>1044</v>
      </c>
    </row>
    <row r="55" spans="1:8" ht="16.5" customHeight="1" thickBot="1">
      <c r="A55" s="71"/>
      <c r="B55" s="40"/>
      <c r="C55" s="40"/>
      <c r="D55" s="40"/>
      <c r="E55" s="4" t="s">
        <v>45</v>
      </c>
      <c r="F55" s="4" t="s">
        <v>45</v>
      </c>
      <c r="G55" s="4" t="s">
        <v>45</v>
      </c>
    </row>
    <row r="56" spans="1:8">
      <c r="A56" s="43"/>
      <c r="B56" s="44"/>
      <c r="C56" s="44"/>
      <c r="D56" s="44"/>
      <c r="E56" s="5" t="s">
        <v>67</v>
      </c>
      <c r="F56" s="1" t="s">
        <v>67</v>
      </c>
      <c r="G56" s="1" t="s">
        <v>98</v>
      </c>
    </row>
    <row r="57" spans="1:8">
      <c r="A57" s="45"/>
      <c r="B57" s="28"/>
      <c r="C57" s="28"/>
      <c r="D57" s="37" t="s">
        <v>3</v>
      </c>
      <c r="E57" s="6" t="s">
        <v>4</v>
      </c>
      <c r="F57" s="2" t="s">
        <v>4</v>
      </c>
      <c r="G57" s="2" t="s">
        <v>4</v>
      </c>
    </row>
    <row r="58" spans="1:8" ht="13.5" thickBot="1">
      <c r="A58" s="45"/>
      <c r="B58" s="28"/>
      <c r="C58" s="28"/>
      <c r="D58" s="37"/>
      <c r="E58" s="7" t="s">
        <v>38</v>
      </c>
      <c r="F58" s="3" t="s">
        <v>39</v>
      </c>
      <c r="G58" s="3" t="s">
        <v>40</v>
      </c>
    </row>
    <row r="59" spans="1:8" ht="16.5" customHeight="1">
      <c r="A59" s="74"/>
      <c r="B59" s="23" t="s">
        <v>14</v>
      </c>
      <c r="C59" s="23"/>
      <c r="D59" s="24" t="s">
        <v>76</v>
      </c>
      <c r="E59" s="12"/>
      <c r="F59" s="12"/>
      <c r="G59" s="12"/>
      <c r="H59" s="42" t="s">
        <v>41</v>
      </c>
    </row>
    <row r="60" spans="1:8" ht="16.5" customHeight="1">
      <c r="A60" s="8"/>
      <c r="B60" s="9"/>
      <c r="C60" s="9"/>
      <c r="D60" s="48"/>
      <c r="E60" s="16"/>
      <c r="F60" s="16"/>
      <c r="G60" s="16"/>
    </row>
    <row r="61" spans="1:8" ht="16.5" customHeight="1">
      <c r="A61" s="8"/>
      <c r="B61" s="9"/>
      <c r="C61" s="9" t="s">
        <v>9</v>
      </c>
      <c r="D61" s="15" t="s">
        <v>77</v>
      </c>
      <c r="E61" s="16">
        <v>53340</v>
      </c>
      <c r="F61" s="21"/>
      <c r="G61" s="16"/>
    </row>
    <row r="62" spans="1:8" ht="16.5" customHeight="1">
      <c r="A62" s="100" t="s">
        <v>78</v>
      </c>
      <c r="B62" s="9"/>
      <c r="C62" s="9"/>
      <c r="D62" s="48"/>
      <c r="E62" s="58">
        <f>SUM(E60:E61)</f>
        <v>53340</v>
      </c>
      <c r="F62" s="107">
        <f>SUM(F60:F61)</f>
        <v>0</v>
      </c>
      <c r="G62" s="58">
        <f>SUM(G60:G61)</f>
        <v>0</v>
      </c>
    </row>
    <row r="63" spans="1:8" ht="16.5" customHeight="1">
      <c r="A63" s="8"/>
      <c r="B63" s="9"/>
      <c r="C63" s="9"/>
      <c r="D63" s="46" t="s">
        <v>84</v>
      </c>
      <c r="E63" s="58">
        <v>11249</v>
      </c>
      <c r="F63" s="107">
        <v>831</v>
      </c>
      <c r="G63" s="58">
        <v>4375</v>
      </c>
    </row>
    <row r="64" spans="1:8" ht="16.5" customHeight="1">
      <c r="A64" s="8"/>
      <c r="B64" s="9"/>
      <c r="C64" s="9" t="s">
        <v>10</v>
      </c>
      <c r="D64" s="48" t="s">
        <v>79</v>
      </c>
      <c r="E64" s="16">
        <v>289</v>
      </c>
      <c r="F64" s="99">
        <v>101</v>
      </c>
      <c r="G64" s="16">
        <v>0</v>
      </c>
    </row>
    <row r="65" spans="1:7" ht="16.5" customHeight="1">
      <c r="A65" s="100" t="s">
        <v>80</v>
      </c>
      <c r="B65" s="9"/>
      <c r="C65" s="9"/>
      <c r="D65" s="48"/>
      <c r="E65" s="58">
        <f>SUM(E64)</f>
        <v>289</v>
      </c>
      <c r="F65" s="107">
        <f>SUM(F64)</f>
        <v>101</v>
      </c>
      <c r="G65" s="58">
        <f>SUM(G64)</f>
        <v>0</v>
      </c>
    </row>
    <row r="66" spans="1:7" ht="16.5" customHeight="1">
      <c r="A66" s="31"/>
      <c r="B66" s="25" t="s">
        <v>21</v>
      </c>
      <c r="C66" s="32"/>
      <c r="D66" s="63" t="s">
        <v>81</v>
      </c>
      <c r="E66" s="101">
        <v>70000</v>
      </c>
      <c r="F66" s="108">
        <v>123340</v>
      </c>
      <c r="G66" s="101">
        <v>0</v>
      </c>
    </row>
    <row r="67" spans="1:7" ht="16.5" customHeight="1">
      <c r="A67" s="110" t="s">
        <v>101</v>
      </c>
      <c r="B67" s="25"/>
      <c r="C67" s="54"/>
      <c r="D67" s="27"/>
      <c r="E67" s="111">
        <v>42200</v>
      </c>
      <c r="F67" s="112">
        <v>42876</v>
      </c>
      <c r="G67" s="111">
        <v>11767</v>
      </c>
    </row>
    <row r="68" spans="1:7" ht="16.5" customHeight="1" thickBot="1">
      <c r="A68" s="110" t="s">
        <v>86</v>
      </c>
      <c r="B68" s="116"/>
      <c r="C68" s="54"/>
      <c r="D68" s="27"/>
      <c r="E68" s="111"/>
      <c r="F68" s="112"/>
      <c r="G68" s="111">
        <v>3105</v>
      </c>
    </row>
    <row r="69" spans="1:7" ht="16.5" customHeight="1" thickBot="1">
      <c r="A69" s="115" t="s">
        <v>83</v>
      </c>
      <c r="B69" s="113"/>
      <c r="C69" s="113"/>
      <c r="D69" s="114"/>
      <c r="E69" s="60">
        <f>SUM(E18,E31,E49,E62,E65:E67,E63)</f>
        <v>346611</v>
      </c>
      <c r="F69" s="60">
        <f>SUM(F18,F31,F49,F62,F65:F67,F63,F54)</f>
        <v>384799</v>
      </c>
      <c r="G69" s="60">
        <f>SUM(G18,G31,G49,G62,G65:G68,G63,G54)</f>
        <v>133322</v>
      </c>
    </row>
    <row r="70" spans="1:7" ht="16.5">
      <c r="A70" s="28"/>
      <c r="B70" s="28"/>
      <c r="C70" s="28"/>
      <c r="D70" s="28"/>
      <c r="E70" s="109"/>
      <c r="F70" s="109"/>
      <c r="G70" s="109"/>
    </row>
    <row r="71" spans="1:7" ht="16.5" customHeight="1">
      <c r="A71" s="141" t="s">
        <v>88</v>
      </c>
      <c r="B71" s="141"/>
      <c r="C71" s="141"/>
      <c r="D71" s="141"/>
      <c r="E71" s="141"/>
      <c r="F71" s="141"/>
      <c r="G71" s="141"/>
    </row>
    <row r="72" spans="1:7" ht="16.5" customHeight="1" thickBot="1">
      <c r="A72" s="141" t="s">
        <v>2</v>
      </c>
      <c r="B72" s="141"/>
      <c r="C72" s="141"/>
      <c r="D72" s="141"/>
      <c r="E72" s="141"/>
      <c r="F72" s="141"/>
      <c r="G72" s="141"/>
    </row>
    <row r="73" spans="1:7">
      <c r="A73" s="43"/>
      <c r="B73" s="44"/>
      <c r="C73" s="44"/>
      <c r="D73" s="44"/>
      <c r="E73" s="5" t="s">
        <v>67</v>
      </c>
      <c r="F73" s="1" t="s">
        <v>67</v>
      </c>
      <c r="G73" s="1" t="s">
        <v>98</v>
      </c>
    </row>
    <row r="74" spans="1:7">
      <c r="A74" s="45"/>
      <c r="B74" s="28"/>
      <c r="C74" s="28"/>
      <c r="D74" s="86" t="s">
        <v>3</v>
      </c>
      <c r="E74" s="6" t="s">
        <v>4</v>
      </c>
      <c r="F74" s="2" t="s">
        <v>4</v>
      </c>
      <c r="G74" s="2" t="s">
        <v>4</v>
      </c>
    </row>
    <row r="75" spans="1:7" ht="13.5" thickBot="1">
      <c r="A75" s="45"/>
      <c r="B75" s="28"/>
      <c r="C75" s="28"/>
      <c r="D75" s="86"/>
      <c r="E75" s="7" t="s">
        <v>38</v>
      </c>
      <c r="F75" s="3" t="s">
        <v>39</v>
      </c>
      <c r="G75" s="3" t="s">
        <v>40</v>
      </c>
    </row>
    <row r="76" spans="1:7" ht="16.5">
      <c r="A76" s="110" t="s">
        <v>89</v>
      </c>
      <c r="B76" s="54"/>
      <c r="C76" s="54"/>
      <c r="D76" s="27"/>
      <c r="E76" s="30"/>
      <c r="F76" s="30"/>
      <c r="G76" s="30"/>
    </row>
    <row r="77" spans="1:7" ht="17.25" thickBot="1">
      <c r="A77" s="72"/>
      <c r="B77" s="73"/>
      <c r="C77" s="73"/>
      <c r="D77" s="117" t="s">
        <v>90</v>
      </c>
      <c r="E77" s="20">
        <v>42315</v>
      </c>
      <c r="F77" s="20">
        <v>42315</v>
      </c>
      <c r="G77" s="20">
        <v>18034</v>
      </c>
    </row>
    <row r="78" spans="1:7" ht="17.25" thickBot="1">
      <c r="A78" s="126"/>
      <c r="B78" s="127"/>
      <c r="C78" s="127"/>
      <c r="D78" s="128" t="s">
        <v>91</v>
      </c>
      <c r="E78" s="129"/>
      <c r="F78" s="129"/>
      <c r="G78" s="129">
        <v>3105</v>
      </c>
    </row>
    <row r="79" spans="1:7" ht="17.25" thickBot="1">
      <c r="A79" s="115" t="s">
        <v>83</v>
      </c>
      <c r="B79" s="118"/>
      <c r="C79" s="118"/>
      <c r="D79" s="119"/>
      <c r="E79" s="60">
        <f>SUM(E77:E78)</f>
        <v>42315</v>
      </c>
      <c r="F79" s="60">
        <f>SUM(F77:F78)</f>
        <v>42315</v>
      </c>
      <c r="G79" s="60">
        <f>SUM(G77:G78)</f>
        <v>21139</v>
      </c>
    </row>
    <row r="80" spans="1:7" ht="16.5">
      <c r="A80" s="28"/>
      <c r="B80" s="28"/>
      <c r="C80" s="28"/>
      <c r="D80" s="28"/>
      <c r="E80" s="109"/>
      <c r="F80" s="120"/>
      <c r="G80" s="109"/>
    </row>
    <row r="81" spans="1:7" ht="16.5" customHeight="1">
      <c r="A81" s="142" t="s">
        <v>92</v>
      </c>
      <c r="B81" s="142"/>
      <c r="C81" s="142"/>
      <c r="D81" s="142"/>
      <c r="E81" s="142"/>
      <c r="F81" s="142"/>
      <c r="G81" s="142"/>
    </row>
    <row r="82" spans="1:7" ht="17.25" customHeight="1" thickBot="1">
      <c r="A82" s="143" t="s">
        <v>2</v>
      </c>
      <c r="B82" s="143"/>
      <c r="C82" s="143"/>
      <c r="D82" s="143"/>
      <c r="E82" s="143"/>
      <c r="F82" s="143"/>
      <c r="G82" s="143"/>
    </row>
    <row r="83" spans="1:7">
      <c r="A83" s="43"/>
      <c r="B83" s="44"/>
      <c r="C83" s="44"/>
      <c r="D83" s="44"/>
      <c r="E83" s="5" t="s">
        <v>67</v>
      </c>
      <c r="F83" s="1" t="s">
        <v>67</v>
      </c>
      <c r="G83" s="1" t="s">
        <v>98</v>
      </c>
    </row>
    <row r="84" spans="1:7">
      <c r="A84" s="45"/>
      <c r="B84" s="28"/>
      <c r="C84" s="28"/>
      <c r="D84" s="86" t="s">
        <v>3</v>
      </c>
      <c r="E84" s="6" t="s">
        <v>4</v>
      </c>
      <c r="F84" s="2" t="s">
        <v>4</v>
      </c>
      <c r="G84" s="2" t="s">
        <v>4</v>
      </c>
    </row>
    <row r="85" spans="1:7" ht="13.5" thickBot="1">
      <c r="A85" s="9"/>
      <c r="B85" s="9"/>
      <c r="C85" s="9"/>
      <c r="D85" s="124"/>
      <c r="E85" s="85" t="s">
        <v>38</v>
      </c>
      <c r="F85" s="3" t="s">
        <v>39</v>
      </c>
      <c r="G85" s="3" t="s">
        <v>40</v>
      </c>
    </row>
    <row r="86" spans="1:7" ht="16.5">
      <c r="A86" s="9" t="s">
        <v>93</v>
      </c>
      <c r="B86" s="9"/>
      <c r="C86" s="9"/>
      <c r="D86" s="9"/>
      <c r="E86" s="121"/>
      <c r="F86" s="21"/>
      <c r="G86" s="21"/>
    </row>
    <row r="87" spans="1:7" ht="17.25" thickBot="1">
      <c r="A87" s="9"/>
      <c r="B87" s="9"/>
      <c r="C87" s="9"/>
      <c r="D87" s="9" t="s">
        <v>94</v>
      </c>
      <c r="E87" s="122">
        <v>0</v>
      </c>
      <c r="F87" s="20">
        <v>11</v>
      </c>
      <c r="G87" s="20">
        <v>11</v>
      </c>
    </row>
    <row r="88" spans="1:7" ht="17.25" thickBot="1">
      <c r="A88" s="9"/>
      <c r="B88" s="9"/>
      <c r="C88" s="9"/>
      <c r="D88" s="9" t="s">
        <v>85</v>
      </c>
      <c r="E88" s="123">
        <v>0</v>
      </c>
      <c r="F88" s="29">
        <v>47</v>
      </c>
      <c r="G88" s="29">
        <v>47</v>
      </c>
    </row>
    <row r="89" spans="1:7" ht="17.25" thickBot="1">
      <c r="A89" s="9" t="s">
        <v>96</v>
      </c>
      <c r="B89" s="9"/>
      <c r="C89" s="9"/>
      <c r="D89" s="125"/>
      <c r="E89" s="123">
        <v>0</v>
      </c>
      <c r="F89" s="75">
        <f>SUM(F87:F88)</f>
        <v>58</v>
      </c>
      <c r="G89" s="75">
        <f>SUM(G87:G88)</f>
        <v>58</v>
      </c>
    </row>
    <row r="90" spans="1:7" ht="17.25" thickBot="1">
      <c r="A90" s="131" t="s">
        <v>95</v>
      </c>
      <c r="B90" s="73"/>
      <c r="C90" s="73"/>
      <c r="D90" s="132"/>
      <c r="E90" s="133">
        <v>0</v>
      </c>
      <c r="F90" s="111">
        <v>48656</v>
      </c>
      <c r="G90" s="111">
        <v>23526</v>
      </c>
    </row>
    <row r="91" spans="1:7" ht="17.25" thickBot="1">
      <c r="A91" s="115" t="s">
        <v>83</v>
      </c>
      <c r="B91" s="113"/>
      <c r="C91" s="113"/>
      <c r="D91" s="113"/>
      <c r="E91" s="134">
        <f>SUM(E87:E90)</f>
        <v>0</v>
      </c>
      <c r="F91" s="135">
        <f>SUM(F89:F90)</f>
        <v>48714</v>
      </c>
      <c r="G91" s="135">
        <f>SUM(G89:G90)</f>
        <v>23584</v>
      </c>
    </row>
    <row r="92" spans="1:7" s="28" customFormat="1" ht="16.5">
      <c r="E92" s="130"/>
      <c r="F92" s="130"/>
      <c r="G92" s="109"/>
    </row>
    <row r="93" spans="1:7">
      <c r="A93" s="28"/>
      <c r="B93" s="28"/>
      <c r="C93" s="28"/>
      <c r="D93" s="28"/>
    </row>
    <row r="94" spans="1:7" ht="15.75">
      <c r="A94" s="144" t="s">
        <v>99</v>
      </c>
      <c r="B94" s="144"/>
      <c r="C94" s="144"/>
      <c r="D94" s="144"/>
      <c r="E94" s="144"/>
      <c r="F94" s="144"/>
      <c r="G94" s="144"/>
    </row>
    <row r="95" spans="1:7" ht="16.5" thickBot="1">
      <c r="A95" s="139" t="s">
        <v>2</v>
      </c>
      <c r="B95" s="139"/>
      <c r="C95" s="139"/>
      <c r="D95" s="139"/>
      <c r="E95" s="4" t="s">
        <v>45</v>
      </c>
      <c r="F95" s="4" t="s">
        <v>45</v>
      </c>
      <c r="G95" s="4" t="s">
        <v>45</v>
      </c>
    </row>
    <row r="96" spans="1:7">
      <c r="A96" s="43"/>
      <c r="B96" s="44"/>
      <c r="C96" s="44"/>
      <c r="D96" s="44"/>
      <c r="E96" s="5" t="s">
        <v>67</v>
      </c>
      <c r="F96" s="1" t="s">
        <v>67</v>
      </c>
      <c r="G96" s="1" t="s">
        <v>98</v>
      </c>
    </row>
    <row r="97" spans="1:7">
      <c r="A97" s="45"/>
      <c r="B97" s="28"/>
      <c r="C97" s="28"/>
      <c r="D97" s="37" t="s">
        <v>3</v>
      </c>
      <c r="E97" s="6" t="s">
        <v>4</v>
      </c>
      <c r="F97" s="2" t="s">
        <v>4</v>
      </c>
      <c r="G97" s="2" t="s">
        <v>4</v>
      </c>
    </row>
    <row r="98" spans="1:7" ht="13.5" thickBot="1">
      <c r="A98" s="79"/>
      <c r="B98" s="28"/>
      <c r="C98" s="28"/>
      <c r="D98" s="80" t="s">
        <v>44</v>
      </c>
      <c r="E98" s="7" t="s">
        <v>38</v>
      </c>
      <c r="F98" s="3" t="s">
        <v>39</v>
      </c>
      <c r="G98" s="3" t="s">
        <v>40</v>
      </c>
    </row>
    <row r="99" spans="1:7" ht="16.5">
      <c r="A99" s="8"/>
      <c r="B99" s="9"/>
      <c r="C99" s="9"/>
      <c r="D99" s="35" t="s">
        <v>34</v>
      </c>
      <c r="E99" s="81"/>
      <c r="F99" s="81"/>
      <c r="G99" s="81"/>
    </row>
    <row r="100" spans="1:7" ht="16.5">
      <c r="A100" s="8"/>
      <c r="B100" s="9" t="s">
        <v>9</v>
      </c>
      <c r="C100" s="9"/>
      <c r="D100" s="9" t="s">
        <v>35</v>
      </c>
      <c r="E100" s="38">
        <v>44911</v>
      </c>
      <c r="F100" s="38">
        <v>3453</v>
      </c>
      <c r="G100" s="38">
        <v>3453</v>
      </c>
    </row>
    <row r="101" spans="1:7" ht="16.5">
      <c r="A101" s="33"/>
      <c r="B101" s="34" t="s">
        <v>21</v>
      </c>
      <c r="C101" s="34"/>
      <c r="D101" s="34" t="s">
        <v>42</v>
      </c>
      <c r="E101" s="16">
        <v>767</v>
      </c>
      <c r="F101" s="16"/>
      <c r="G101" s="16"/>
    </row>
    <row r="102" spans="1:7" ht="16.5">
      <c r="A102" s="33"/>
      <c r="B102" s="34" t="s">
        <v>23</v>
      </c>
      <c r="C102" s="34"/>
      <c r="D102" s="34" t="s">
        <v>33</v>
      </c>
      <c r="E102" s="82"/>
      <c r="F102" s="82">
        <v>676</v>
      </c>
      <c r="G102" s="82">
        <v>676</v>
      </c>
    </row>
    <row r="103" spans="1:7" ht="16.5">
      <c r="A103" s="33"/>
      <c r="B103" s="34"/>
      <c r="C103" s="34"/>
      <c r="D103" s="36" t="s">
        <v>36</v>
      </c>
      <c r="E103" s="17"/>
      <c r="F103" s="17"/>
      <c r="G103" s="17"/>
    </row>
    <row r="104" spans="1:7" ht="16.5">
      <c r="A104" s="33"/>
      <c r="B104" s="34" t="s">
        <v>1</v>
      </c>
      <c r="C104" s="34"/>
      <c r="D104" s="34" t="s">
        <v>43</v>
      </c>
      <c r="E104" s="17"/>
      <c r="F104" s="17">
        <v>37</v>
      </c>
      <c r="G104" s="17">
        <v>37</v>
      </c>
    </row>
    <row r="105" spans="1:7" ht="16.5">
      <c r="A105" s="33"/>
      <c r="B105" s="34"/>
      <c r="C105" s="34"/>
      <c r="D105" s="25" t="s">
        <v>6</v>
      </c>
      <c r="E105" s="17"/>
      <c r="F105" s="17"/>
      <c r="G105" s="17"/>
    </row>
    <row r="106" spans="1:7" ht="15" thickBot="1">
      <c r="A106" s="68" t="s">
        <v>37</v>
      </c>
      <c r="B106" s="69"/>
      <c r="C106" s="69"/>
      <c r="D106" s="83"/>
      <c r="E106" s="84">
        <f>SUM(E99:E102)</f>
        <v>45678</v>
      </c>
      <c r="F106" s="84">
        <f>SUM(F99:F105)</f>
        <v>4166</v>
      </c>
      <c r="G106" s="84">
        <f>SUM(G99:G105)</f>
        <v>4166</v>
      </c>
    </row>
    <row r="109" spans="1:7">
      <c r="A109" s="10" t="s">
        <v>97</v>
      </c>
    </row>
  </sheetData>
  <mergeCells count="8">
    <mergeCell ref="A95:D95"/>
    <mergeCell ref="A1:G1"/>
    <mergeCell ref="A2:G2"/>
    <mergeCell ref="A71:G71"/>
    <mergeCell ref="A72:G72"/>
    <mergeCell ref="A81:G81"/>
    <mergeCell ref="A82:G82"/>
    <mergeCell ref="A94:G94"/>
  </mergeCells>
  <phoneticPr fontId="11" type="noConversion"/>
  <pageMargins left="0.31496062992125984" right="0.15748031496062992" top="0.31496062992125984" bottom="0.15748031496062992" header="0.51181102362204722" footer="0.51181102362204722"/>
  <pageSetup paperSize="9" scale="60" orientation="portrait" verticalDpi="144" r:id="rId1"/>
  <headerFooter alignWithMargins="0"/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108"/>
  <sheetViews>
    <sheetView tabSelected="1" zoomScaleNormal="100" workbookViewId="0">
      <selection activeCell="A100" sqref="A100:G112"/>
    </sheetView>
  </sheetViews>
  <sheetFormatPr defaultColWidth="3.85546875" defaultRowHeight="12.75"/>
  <cols>
    <col min="1" max="1" width="3.85546875" style="10" customWidth="1"/>
    <col min="2" max="2" width="4.5703125" style="10" customWidth="1"/>
    <col min="3" max="3" width="4.140625" style="10" customWidth="1"/>
    <col min="4" max="4" width="55.28515625" style="10" customWidth="1"/>
    <col min="5" max="6" width="18.5703125" style="10" customWidth="1"/>
    <col min="7" max="7" width="8.85546875" style="10" customWidth="1"/>
    <col min="8" max="245" width="9.140625" style="10" customWidth="1"/>
    <col min="246" max="16384" width="3.85546875" style="10"/>
  </cols>
  <sheetData>
    <row r="1" spans="1:6" ht="15.75">
      <c r="A1" s="140" t="s">
        <v>100</v>
      </c>
      <c r="B1" s="140"/>
      <c r="C1" s="140"/>
      <c r="D1" s="140"/>
      <c r="E1" s="140"/>
      <c r="F1" s="140"/>
    </row>
    <row r="2" spans="1:6" ht="15.75">
      <c r="A2" s="145" t="s">
        <v>102</v>
      </c>
      <c r="B2" s="145"/>
      <c r="C2" s="145"/>
      <c r="D2" s="145"/>
      <c r="E2" s="145"/>
      <c r="F2" s="145"/>
    </row>
    <row r="4" spans="1:6" ht="13.5" thickBot="1">
      <c r="D4" s="4" t="s">
        <v>2</v>
      </c>
      <c r="E4" s="4" t="s">
        <v>45</v>
      </c>
      <c r="F4" s="4" t="s">
        <v>45</v>
      </c>
    </row>
    <row r="5" spans="1:6">
      <c r="A5" s="43"/>
      <c r="B5" s="44"/>
      <c r="C5" s="44"/>
      <c r="D5" s="44"/>
      <c r="E5" s="5" t="s">
        <v>67</v>
      </c>
      <c r="F5" s="1" t="s">
        <v>67</v>
      </c>
    </row>
    <row r="6" spans="1:6">
      <c r="A6" s="45"/>
      <c r="B6" s="28"/>
      <c r="C6" s="28"/>
      <c r="D6" s="136" t="s">
        <v>3</v>
      </c>
      <c r="E6" s="6" t="s">
        <v>4</v>
      </c>
      <c r="F6" s="2" t="s">
        <v>4</v>
      </c>
    </row>
    <row r="7" spans="1:6" ht="13.5" thickBot="1">
      <c r="A7" s="45"/>
      <c r="B7" s="28"/>
      <c r="C7" s="28"/>
      <c r="D7" s="136"/>
      <c r="E7" s="7" t="s">
        <v>38</v>
      </c>
      <c r="F7" s="3" t="s">
        <v>39</v>
      </c>
    </row>
    <row r="8" spans="1:6">
      <c r="A8" s="22"/>
      <c r="B8" s="23"/>
      <c r="C8" s="23"/>
      <c r="D8" s="24" t="s">
        <v>5</v>
      </c>
      <c r="E8" s="12"/>
      <c r="F8" s="12"/>
    </row>
    <row r="9" spans="1:6">
      <c r="A9" s="8" t="s">
        <v>1</v>
      </c>
      <c r="B9" s="9"/>
      <c r="C9" s="9"/>
      <c r="D9" s="46" t="s">
        <v>6</v>
      </c>
      <c r="E9" s="11"/>
      <c r="F9" s="11"/>
    </row>
    <row r="10" spans="1:6" ht="13.5" thickBot="1">
      <c r="A10" s="33"/>
      <c r="B10" s="34" t="s">
        <v>1</v>
      </c>
      <c r="C10" s="34"/>
      <c r="D10" s="47" t="s">
        <v>7</v>
      </c>
      <c r="E10" s="13"/>
      <c r="F10" s="13"/>
    </row>
    <row r="11" spans="1:6" ht="16.5">
      <c r="A11" s="22"/>
      <c r="B11" s="23"/>
      <c r="C11" s="23" t="s">
        <v>1</v>
      </c>
      <c r="D11" s="87" t="s">
        <v>48</v>
      </c>
      <c r="E11" s="14">
        <v>300</v>
      </c>
      <c r="F11" s="14">
        <v>390</v>
      </c>
    </row>
    <row r="12" spans="1:6" ht="16.5">
      <c r="A12" s="8"/>
      <c r="B12" s="9"/>
      <c r="C12" s="9"/>
      <c r="D12" s="15" t="s">
        <v>8</v>
      </c>
      <c r="E12" s="16">
        <v>9170</v>
      </c>
      <c r="F12" s="16">
        <v>6478</v>
      </c>
    </row>
    <row r="13" spans="1:6" ht="16.5">
      <c r="A13" s="8"/>
      <c r="B13" s="9"/>
      <c r="C13" s="9"/>
      <c r="D13" s="15" t="s">
        <v>49</v>
      </c>
      <c r="E13" s="16"/>
      <c r="F13" s="16">
        <v>462</v>
      </c>
    </row>
    <row r="14" spans="1:6" ht="16.5">
      <c r="A14" s="8"/>
      <c r="B14" s="9"/>
      <c r="C14" s="9" t="s">
        <v>9</v>
      </c>
      <c r="D14" s="48" t="s">
        <v>47</v>
      </c>
      <c r="E14" s="16">
        <v>4993</v>
      </c>
      <c r="F14" s="99">
        <v>5515</v>
      </c>
    </row>
    <row r="15" spans="1:6" ht="16.5">
      <c r="A15" s="8"/>
      <c r="B15" s="9"/>
      <c r="C15" s="9" t="s">
        <v>10</v>
      </c>
      <c r="D15" s="48" t="s">
        <v>11</v>
      </c>
      <c r="E15" s="16">
        <v>500</v>
      </c>
      <c r="F15" s="99">
        <v>1011</v>
      </c>
    </row>
    <row r="16" spans="1:6" ht="16.5">
      <c r="A16" s="33"/>
      <c r="B16" s="34"/>
      <c r="C16" s="34" t="s">
        <v>12</v>
      </c>
      <c r="D16" s="49" t="s">
        <v>13</v>
      </c>
      <c r="E16" s="17">
        <v>2557</v>
      </c>
      <c r="F16" s="102">
        <v>3193</v>
      </c>
    </row>
    <row r="17" spans="1:6" ht="16.5">
      <c r="A17" s="33"/>
      <c r="B17" s="34"/>
      <c r="C17" s="25" t="s">
        <v>10</v>
      </c>
      <c r="D17" s="26" t="s">
        <v>32</v>
      </c>
      <c r="E17" s="39">
        <v>3013</v>
      </c>
      <c r="F17" s="103">
        <v>1181</v>
      </c>
    </row>
    <row r="18" spans="1:6" ht="16.5">
      <c r="A18" s="55" t="s">
        <v>15</v>
      </c>
      <c r="B18" s="56"/>
      <c r="C18" s="56"/>
      <c r="D18" s="57"/>
      <c r="E18" s="58">
        <f>SUM(E11:E17)</f>
        <v>20533</v>
      </c>
      <c r="F18" s="58">
        <f>SUM(F11:F17)</f>
        <v>18230</v>
      </c>
    </row>
    <row r="19" spans="1:6" ht="17.25" thickBot="1">
      <c r="A19" s="59" t="s">
        <v>9</v>
      </c>
      <c r="B19" s="36"/>
      <c r="C19" s="36"/>
      <c r="D19" s="47" t="s">
        <v>16</v>
      </c>
      <c r="E19" s="20"/>
      <c r="F19" s="20"/>
    </row>
    <row r="20" spans="1:6" ht="16.5">
      <c r="A20" s="22"/>
      <c r="B20" s="23" t="s">
        <v>9</v>
      </c>
      <c r="C20" s="23"/>
      <c r="D20" s="52" t="s">
        <v>17</v>
      </c>
      <c r="E20" s="14"/>
      <c r="F20" s="14"/>
    </row>
    <row r="21" spans="1:6" ht="16.5">
      <c r="A21" s="8"/>
      <c r="B21" s="9"/>
      <c r="C21" s="9" t="s">
        <v>1</v>
      </c>
      <c r="D21" s="48" t="s">
        <v>18</v>
      </c>
      <c r="E21" s="16">
        <v>50000</v>
      </c>
      <c r="F21" s="99">
        <v>50000</v>
      </c>
    </row>
    <row r="22" spans="1:6" ht="16.5">
      <c r="A22" s="8"/>
      <c r="B22" s="9"/>
      <c r="C22" s="9" t="s">
        <v>9</v>
      </c>
      <c r="D22" s="48" t="s">
        <v>85</v>
      </c>
      <c r="E22" s="16"/>
      <c r="F22" s="99">
        <v>84</v>
      </c>
    </row>
    <row r="23" spans="1:6" ht="16.5">
      <c r="A23" s="8"/>
      <c r="B23" s="9"/>
      <c r="C23" s="9" t="s">
        <v>10</v>
      </c>
      <c r="D23" s="48" t="s">
        <v>46</v>
      </c>
      <c r="E23" s="16">
        <v>770</v>
      </c>
      <c r="F23" s="99">
        <v>770</v>
      </c>
    </row>
    <row r="24" spans="1:6" ht="16.5">
      <c r="A24" s="33"/>
      <c r="B24" s="34"/>
      <c r="C24" s="34" t="s">
        <v>12</v>
      </c>
      <c r="D24" s="49" t="s">
        <v>19</v>
      </c>
      <c r="E24" s="38">
        <v>150</v>
      </c>
      <c r="F24" s="104">
        <v>150</v>
      </c>
    </row>
    <row r="25" spans="1:6" ht="16.5">
      <c r="A25" s="33"/>
      <c r="B25" s="34"/>
      <c r="C25" s="34" t="s">
        <v>14</v>
      </c>
      <c r="D25" s="49" t="s">
        <v>20</v>
      </c>
      <c r="E25" s="39">
        <v>16900</v>
      </c>
      <c r="F25" s="103">
        <v>16900</v>
      </c>
    </row>
    <row r="26" spans="1:6" ht="16.5">
      <c r="A26" s="33"/>
      <c r="B26" s="34"/>
      <c r="C26" s="34" t="s">
        <v>21</v>
      </c>
      <c r="D26" s="49" t="s">
        <v>22</v>
      </c>
      <c r="E26" s="17">
        <v>1000</v>
      </c>
      <c r="F26" s="102">
        <v>1000</v>
      </c>
    </row>
    <row r="27" spans="1:6" ht="16.5">
      <c r="A27" s="33"/>
      <c r="B27" s="34"/>
      <c r="C27" s="34" t="s">
        <v>23</v>
      </c>
      <c r="D27" s="49" t="s">
        <v>24</v>
      </c>
      <c r="E27" s="17">
        <v>0</v>
      </c>
      <c r="F27" s="102">
        <v>0</v>
      </c>
    </row>
    <row r="28" spans="1:6" ht="16.5">
      <c r="A28" s="33"/>
      <c r="B28" s="34"/>
      <c r="C28" s="34" t="s">
        <v>25</v>
      </c>
      <c r="D28" s="49" t="s">
        <v>26</v>
      </c>
      <c r="E28" s="17">
        <v>270</v>
      </c>
      <c r="F28" s="102">
        <v>270</v>
      </c>
    </row>
    <row r="29" spans="1:6" ht="16.5">
      <c r="A29" s="8"/>
      <c r="B29" s="9"/>
      <c r="C29" s="9" t="s">
        <v>28</v>
      </c>
      <c r="D29" s="48" t="s">
        <v>30</v>
      </c>
      <c r="E29" s="16">
        <v>5440</v>
      </c>
      <c r="F29" s="99">
        <v>5440</v>
      </c>
    </row>
    <row r="30" spans="1:6" ht="16.5">
      <c r="A30" s="8"/>
      <c r="B30" s="9"/>
      <c r="C30" s="9" t="s">
        <v>29</v>
      </c>
      <c r="D30" s="48" t="s">
        <v>31</v>
      </c>
      <c r="E30" s="16">
        <v>0</v>
      </c>
      <c r="F30" s="99">
        <v>0</v>
      </c>
    </row>
    <row r="31" spans="1:6" ht="17.25" thickBot="1">
      <c r="A31" s="50"/>
      <c r="B31" s="41"/>
      <c r="C31" s="41"/>
      <c r="D31" s="51" t="s">
        <v>50</v>
      </c>
      <c r="E31" s="18">
        <f>SUM(E21:E30)</f>
        <v>74530</v>
      </c>
      <c r="F31" s="18">
        <f>SUM(F21:F30)</f>
        <v>74614</v>
      </c>
    </row>
    <row r="32" spans="1:6" ht="16.5">
      <c r="A32" s="22"/>
      <c r="B32" s="23" t="s">
        <v>10</v>
      </c>
      <c r="C32" s="52"/>
      <c r="D32" s="92" t="s">
        <v>51</v>
      </c>
      <c r="E32" s="88"/>
      <c r="F32" s="14"/>
    </row>
    <row r="33" spans="1:6" ht="16.5">
      <c r="A33" s="8"/>
      <c r="B33" s="9"/>
      <c r="C33" s="48">
        <v>1</v>
      </c>
      <c r="D33" s="93" t="s">
        <v>52</v>
      </c>
      <c r="E33" s="89">
        <v>32185</v>
      </c>
      <c r="F33" s="99">
        <v>32471</v>
      </c>
    </row>
    <row r="34" spans="1:6" ht="16.5">
      <c r="A34" s="8"/>
      <c r="B34" s="9"/>
      <c r="C34" s="48">
        <v>2</v>
      </c>
      <c r="D34" s="93" t="s">
        <v>53</v>
      </c>
      <c r="E34" s="89"/>
      <c r="F34" s="99">
        <v>30816</v>
      </c>
    </row>
    <row r="35" spans="1:6" ht="16.5">
      <c r="A35" s="8"/>
      <c r="B35" s="9"/>
      <c r="C35" s="48">
        <v>3</v>
      </c>
      <c r="D35" s="93" t="s">
        <v>54</v>
      </c>
      <c r="E35" s="89"/>
      <c r="F35" s="99">
        <v>4752</v>
      </c>
    </row>
    <row r="36" spans="1:6" ht="16.5">
      <c r="A36" s="8"/>
      <c r="B36" s="9"/>
      <c r="C36" s="48">
        <v>4</v>
      </c>
      <c r="D36" s="93" t="s">
        <v>55</v>
      </c>
      <c r="E36" s="89">
        <v>7140</v>
      </c>
      <c r="F36" s="99">
        <v>7140</v>
      </c>
    </row>
    <row r="37" spans="1:6" ht="16.5">
      <c r="A37" s="8"/>
      <c r="B37" s="9"/>
      <c r="C37" s="48">
        <v>5</v>
      </c>
      <c r="D37" s="93" t="s">
        <v>56</v>
      </c>
      <c r="E37" s="89"/>
      <c r="F37" s="99">
        <v>1754</v>
      </c>
    </row>
    <row r="38" spans="1:6" ht="16.5">
      <c r="A38" s="8"/>
      <c r="B38" s="9"/>
      <c r="C38" s="48">
        <v>6</v>
      </c>
      <c r="D38" s="93" t="s">
        <v>57</v>
      </c>
      <c r="E38" s="89">
        <v>2331</v>
      </c>
      <c r="F38" s="99">
        <v>2331</v>
      </c>
    </row>
    <row r="39" spans="1:6" ht="16.5">
      <c r="A39" s="33"/>
      <c r="B39" s="34"/>
      <c r="C39" s="26">
        <v>7</v>
      </c>
      <c r="D39" s="94" t="s">
        <v>58</v>
      </c>
      <c r="E39" s="90">
        <v>2657</v>
      </c>
      <c r="F39" s="102">
        <v>2657</v>
      </c>
    </row>
    <row r="40" spans="1:6" ht="16.5">
      <c r="A40" s="9"/>
      <c r="B40" s="9"/>
      <c r="C40" s="48">
        <v>8</v>
      </c>
      <c r="D40" s="95" t="s">
        <v>59</v>
      </c>
      <c r="E40" s="96"/>
      <c r="F40" s="105">
        <v>349</v>
      </c>
    </row>
    <row r="41" spans="1:6" ht="16.5">
      <c r="A41" s="9"/>
      <c r="B41" s="9"/>
      <c r="C41" s="48">
        <v>9</v>
      </c>
      <c r="D41" s="95" t="s">
        <v>60</v>
      </c>
      <c r="E41" s="91"/>
      <c r="F41" s="105">
        <v>1868</v>
      </c>
    </row>
    <row r="42" spans="1:6" ht="17.25" thickBot="1">
      <c r="A42" s="9"/>
      <c r="B42" s="9"/>
      <c r="C42" s="48">
        <v>10</v>
      </c>
      <c r="D42" s="98" t="s">
        <v>61</v>
      </c>
      <c r="E42" s="91"/>
      <c r="F42" s="105">
        <v>1262</v>
      </c>
    </row>
    <row r="43" spans="1:6" ht="17.25" thickBot="1">
      <c r="A43" s="76" t="s">
        <v>62</v>
      </c>
      <c r="B43" s="77"/>
      <c r="C43" s="77"/>
      <c r="D43" s="78"/>
      <c r="E43" s="75">
        <f>SUM(E33:E42)</f>
        <v>44313</v>
      </c>
      <c r="F43" s="106">
        <f>SUM(F33:F42)</f>
        <v>85400</v>
      </c>
    </row>
    <row r="44" spans="1:6" ht="16.5">
      <c r="A44" s="61"/>
      <c r="B44" s="62"/>
      <c r="C44" s="62"/>
      <c r="D44" s="63" t="s">
        <v>63</v>
      </c>
      <c r="E44" s="14"/>
      <c r="F44" s="14"/>
    </row>
    <row r="45" spans="1:6" ht="16.5">
      <c r="A45" s="8"/>
      <c r="B45" s="9"/>
      <c r="C45" s="9" t="s">
        <v>27</v>
      </c>
      <c r="D45" s="48" t="s">
        <v>64</v>
      </c>
      <c r="E45" s="16">
        <v>0</v>
      </c>
      <c r="F45" s="99">
        <v>2614</v>
      </c>
    </row>
    <row r="46" spans="1:6" ht="16.5">
      <c r="A46" s="53"/>
      <c r="B46" s="54"/>
      <c r="C46" s="54" t="s">
        <v>28</v>
      </c>
      <c r="D46" s="27" t="s">
        <v>65</v>
      </c>
      <c r="E46" s="17">
        <v>4459</v>
      </c>
      <c r="F46" s="17">
        <v>4459</v>
      </c>
    </row>
    <row r="47" spans="1:6" ht="16.5">
      <c r="A47" s="53"/>
      <c r="B47" s="54"/>
      <c r="C47" s="54" t="s">
        <v>29</v>
      </c>
      <c r="D47" s="27" t="s">
        <v>66</v>
      </c>
      <c r="E47" s="17">
        <v>25698</v>
      </c>
      <c r="F47" s="17">
        <v>32086</v>
      </c>
    </row>
    <row r="48" spans="1:6" ht="17.25" thickBot="1">
      <c r="A48" s="64"/>
      <c r="B48" s="65"/>
      <c r="C48" s="65"/>
      <c r="D48" s="66" t="s">
        <v>68</v>
      </c>
      <c r="E48" s="67">
        <f>SUM(E45:E47)</f>
        <v>30157</v>
      </c>
      <c r="F48" s="67">
        <f>SUM(F45:F47)</f>
        <v>39159</v>
      </c>
    </row>
    <row r="49" spans="1:7" ht="16.5">
      <c r="A49" s="74" t="s">
        <v>69</v>
      </c>
      <c r="B49" s="23"/>
      <c r="C49" s="23"/>
      <c r="D49" s="24"/>
      <c r="E49" s="19">
        <f>SUM(E43,E48,)</f>
        <v>74470</v>
      </c>
      <c r="F49" s="19">
        <f>SUM(F43,F48,)</f>
        <v>124559</v>
      </c>
    </row>
    <row r="50" spans="1:7" ht="16.5">
      <c r="A50" s="8"/>
      <c r="B50" s="9" t="s">
        <v>12</v>
      </c>
      <c r="C50" s="9"/>
      <c r="D50" s="46" t="s">
        <v>70</v>
      </c>
      <c r="E50" s="16"/>
      <c r="F50" s="16"/>
    </row>
    <row r="51" spans="1:7" ht="16.5">
      <c r="A51" s="33"/>
      <c r="B51" s="34"/>
      <c r="C51" s="34" t="s">
        <v>1</v>
      </c>
      <c r="D51" s="49" t="s">
        <v>71</v>
      </c>
      <c r="E51" s="39">
        <v>0</v>
      </c>
      <c r="F51" s="39">
        <v>248</v>
      </c>
    </row>
    <row r="52" spans="1:7" ht="16.5">
      <c r="A52" s="33"/>
      <c r="B52" s="34"/>
      <c r="C52" s="34" t="s">
        <v>9</v>
      </c>
      <c r="D52" s="49" t="s">
        <v>72</v>
      </c>
      <c r="E52" s="17">
        <v>0</v>
      </c>
      <c r="F52" s="17">
        <v>0</v>
      </c>
    </row>
    <row r="53" spans="1:7" ht="16.5">
      <c r="A53" s="33"/>
      <c r="B53" s="34"/>
      <c r="C53" s="25" t="s">
        <v>10</v>
      </c>
      <c r="D53" s="26" t="s">
        <v>73</v>
      </c>
      <c r="E53" s="17">
        <v>0</v>
      </c>
      <c r="F53" s="102"/>
    </row>
    <row r="54" spans="1:7" ht="17.25" thickBot="1">
      <c r="A54" s="68" t="s">
        <v>74</v>
      </c>
      <c r="B54" s="69"/>
      <c r="C54" s="69"/>
      <c r="D54" s="70"/>
      <c r="E54" s="18">
        <f>SUM(E51:E53)</f>
        <v>0</v>
      </c>
      <c r="F54" s="18">
        <f>SUM(F51:F53)</f>
        <v>248</v>
      </c>
    </row>
    <row r="55" spans="1:7" ht="15" thickBot="1">
      <c r="A55" s="71"/>
      <c r="B55" s="40"/>
      <c r="C55" s="40"/>
      <c r="D55" s="40"/>
      <c r="E55" s="4" t="s">
        <v>45</v>
      </c>
      <c r="F55" s="4" t="s">
        <v>45</v>
      </c>
    </row>
    <row r="56" spans="1:7">
      <c r="A56" s="43"/>
      <c r="B56" s="44"/>
      <c r="C56" s="44"/>
      <c r="D56" s="44"/>
      <c r="E56" s="5" t="s">
        <v>67</v>
      </c>
      <c r="F56" s="1" t="s">
        <v>67</v>
      </c>
    </row>
    <row r="57" spans="1:7">
      <c r="A57" s="45"/>
      <c r="B57" s="28"/>
      <c r="C57" s="28"/>
      <c r="D57" s="136" t="s">
        <v>3</v>
      </c>
      <c r="E57" s="6" t="s">
        <v>4</v>
      </c>
      <c r="F57" s="2" t="s">
        <v>4</v>
      </c>
    </row>
    <row r="58" spans="1:7" ht="13.5" thickBot="1">
      <c r="A58" s="45"/>
      <c r="B58" s="28"/>
      <c r="C58" s="28"/>
      <c r="D58" s="136"/>
      <c r="E58" s="7" t="s">
        <v>38</v>
      </c>
      <c r="F58" s="3" t="s">
        <v>39</v>
      </c>
    </row>
    <row r="59" spans="1:7">
      <c r="A59" s="74"/>
      <c r="B59" s="23" t="s">
        <v>14</v>
      </c>
      <c r="C59" s="23"/>
      <c r="D59" s="24" t="s">
        <v>76</v>
      </c>
      <c r="E59" s="12"/>
      <c r="F59" s="12"/>
      <c r="G59" s="42" t="s">
        <v>41</v>
      </c>
    </row>
    <row r="60" spans="1:7" ht="16.5">
      <c r="A60" s="8"/>
      <c r="B60" s="9"/>
      <c r="C60" s="9" t="s">
        <v>1</v>
      </c>
      <c r="D60" s="48" t="s">
        <v>66</v>
      </c>
      <c r="E60" s="16">
        <v>0</v>
      </c>
      <c r="F60" s="16"/>
    </row>
    <row r="61" spans="1:7" ht="16.5">
      <c r="A61" s="8"/>
      <c r="B61" s="9"/>
      <c r="C61" s="9" t="s">
        <v>9</v>
      </c>
      <c r="D61" s="15" t="s">
        <v>77</v>
      </c>
      <c r="E61" s="16">
        <v>53340</v>
      </c>
      <c r="F61" s="21"/>
    </row>
    <row r="62" spans="1:7" ht="16.5">
      <c r="A62" s="100" t="s">
        <v>78</v>
      </c>
      <c r="B62" s="9"/>
      <c r="C62" s="9"/>
      <c r="D62" s="48"/>
      <c r="E62" s="58">
        <f>SUM(E60:E61)</f>
        <v>53340</v>
      </c>
      <c r="F62" s="107">
        <f>SUM(F60:F61)</f>
        <v>0</v>
      </c>
    </row>
    <row r="63" spans="1:7" ht="16.5">
      <c r="A63" s="8"/>
      <c r="B63" s="9"/>
      <c r="C63" s="9"/>
      <c r="D63" s="46" t="s">
        <v>84</v>
      </c>
      <c r="E63" s="58">
        <v>11249</v>
      </c>
      <c r="F63" s="107">
        <v>831</v>
      </c>
    </row>
    <row r="64" spans="1:7" ht="16.5">
      <c r="A64" s="8"/>
      <c r="B64" s="9"/>
      <c r="C64" s="9" t="s">
        <v>10</v>
      </c>
      <c r="D64" s="48" t="s">
        <v>79</v>
      </c>
      <c r="E64" s="16">
        <v>289</v>
      </c>
      <c r="F64" s="99">
        <v>101</v>
      </c>
    </row>
    <row r="65" spans="1:6" ht="16.5">
      <c r="A65" s="100" t="s">
        <v>80</v>
      </c>
      <c r="B65" s="9"/>
      <c r="C65" s="9"/>
      <c r="D65" s="48"/>
      <c r="E65" s="58">
        <f>SUM(E64)</f>
        <v>289</v>
      </c>
      <c r="F65" s="107">
        <f>SUM(F64)</f>
        <v>101</v>
      </c>
    </row>
    <row r="66" spans="1:6" ht="16.5">
      <c r="A66" s="31"/>
      <c r="B66" s="25" t="s">
        <v>21</v>
      </c>
      <c r="C66" s="32"/>
      <c r="D66" s="63" t="s">
        <v>81</v>
      </c>
      <c r="E66" s="101">
        <v>70000</v>
      </c>
      <c r="F66" s="108">
        <v>123340</v>
      </c>
    </row>
    <row r="67" spans="1:6" ht="16.5">
      <c r="A67" s="110" t="s">
        <v>82</v>
      </c>
      <c r="B67" s="25"/>
      <c r="C67" s="54"/>
      <c r="D67" s="27"/>
      <c r="E67" s="111">
        <v>42200</v>
      </c>
      <c r="F67" s="112">
        <v>42876</v>
      </c>
    </row>
    <row r="68" spans="1:6" ht="17.25" thickBot="1">
      <c r="A68" s="110" t="s">
        <v>86</v>
      </c>
      <c r="B68" s="116"/>
      <c r="C68" s="54"/>
      <c r="D68" s="27"/>
      <c r="E68" s="111"/>
      <c r="F68" s="112"/>
    </row>
    <row r="69" spans="1:6" ht="17.25" thickBot="1">
      <c r="A69" s="115" t="s">
        <v>83</v>
      </c>
      <c r="B69" s="113"/>
      <c r="C69" s="113"/>
      <c r="D69" s="114"/>
      <c r="E69" s="60">
        <f>SUM(E18,E31,E49,E62,E65:E67,E63)</f>
        <v>346611</v>
      </c>
      <c r="F69" s="60">
        <f>SUM(F18,F31,F49,F62,F65:F67,F63,F54)</f>
        <v>384799</v>
      </c>
    </row>
    <row r="70" spans="1:6" ht="16.5">
      <c r="A70" s="28"/>
      <c r="B70" s="28"/>
      <c r="C70" s="28"/>
      <c r="D70" s="28"/>
      <c r="E70" s="109"/>
      <c r="F70" s="109"/>
    </row>
    <row r="71" spans="1:6" ht="16.5">
      <c r="A71" s="28"/>
      <c r="B71" s="28"/>
      <c r="C71" s="28"/>
      <c r="D71" s="28"/>
      <c r="E71" s="109"/>
      <c r="F71" s="120"/>
    </row>
    <row r="72" spans="1:6" ht="15">
      <c r="A72" s="142" t="s">
        <v>92</v>
      </c>
      <c r="B72" s="142"/>
      <c r="C72" s="142"/>
      <c r="D72" s="142"/>
      <c r="E72" s="142"/>
      <c r="F72" s="142"/>
    </row>
    <row r="73" spans="1:6" ht="13.5" thickBot="1">
      <c r="A73" s="143" t="s">
        <v>2</v>
      </c>
      <c r="B73" s="143"/>
      <c r="C73" s="143"/>
      <c r="D73" s="143"/>
      <c r="E73" s="143"/>
      <c r="F73" s="143"/>
    </row>
    <row r="74" spans="1:6">
      <c r="A74" s="43"/>
      <c r="B74" s="44"/>
      <c r="C74" s="44"/>
      <c r="D74" s="44"/>
      <c r="E74" s="5" t="s">
        <v>67</v>
      </c>
      <c r="F74" s="1" t="s">
        <v>67</v>
      </c>
    </row>
    <row r="75" spans="1:6">
      <c r="A75" s="45"/>
      <c r="B75" s="28"/>
      <c r="C75" s="28"/>
      <c r="D75" s="136" t="s">
        <v>3</v>
      </c>
      <c r="E75" s="6" t="s">
        <v>4</v>
      </c>
      <c r="F75" s="2" t="s">
        <v>4</v>
      </c>
    </row>
    <row r="76" spans="1:6" ht="13.5" thickBot="1">
      <c r="A76" s="9"/>
      <c r="B76" s="9"/>
      <c r="C76" s="9"/>
      <c r="D76" s="124"/>
      <c r="E76" s="85" t="s">
        <v>38</v>
      </c>
      <c r="F76" s="3" t="s">
        <v>39</v>
      </c>
    </row>
    <row r="77" spans="1:6" ht="16.5">
      <c r="A77" s="9" t="s">
        <v>93</v>
      </c>
      <c r="B77" s="9"/>
      <c r="C77" s="9"/>
      <c r="D77" s="9"/>
      <c r="E77" s="121"/>
      <c r="F77" s="21"/>
    </row>
    <row r="78" spans="1:6" ht="17.25" thickBot="1">
      <c r="A78" s="9"/>
      <c r="B78" s="9"/>
      <c r="C78" s="9"/>
      <c r="D78" s="9" t="s">
        <v>94</v>
      </c>
      <c r="E78" s="122">
        <v>0</v>
      </c>
      <c r="F78" s="20">
        <v>11</v>
      </c>
    </row>
    <row r="79" spans="1:6" ht="17.25" thickBot="1">
      <c r="A79" s="9"/>
      <c r="B79" s="9"/>
      <c r="C79" s="9"/>
      <c r="D79" s="9" t="s">
        <v>85</v>
      </c>
      <c r="E79" s="123">
        <v>0</v>
      </c>
      <c r="F79" s="29">
        <v>47</v>
      </c>
    </row>
    <row r="80" spans="1:6" ht="17.25" thickBot="1">
      <c r="A80" s="9" t="s">
        <v>96</v>
      </c>
      <c r="B80" s="9"/>
      <c r="C80" s="9"/>
      <c r="D80" s="125"/>
      <c r="E80" s="123">
        <v>0</v>
      </c>
      <c r="F80" s="75">
        <f>SUM(F78:F79)</f>
        <v>58</v>
      </c>
    </row>
    <row r="81" spans="1:6" ht="17.25" thickBot="1">
      <c r="A81" s="131" t="s">
        <v>95</v>
      </c>
      <c r="B81" s="73"/>
      <c r="C81" s="73"/>
      <c r="D81" s="132"/>
      <c r="E81" s="133">
        <v>0</v>
      </c>
      <c r="F81" s="111">
        <v>48656</v>
      </c>
    </row>
    <row r="82" spans="1:6" ht="17.25" thickBot="1">
      <c r="A82" s="115" t="s">
        <v>83</v>
      </c>
      <c r="B82" s="113"/>
      <c r="C82" s="113"/>
      <c r="D82" s="113"/>
      <c r="E82" s="134">
        <f>SUM(E78:E81)</f>
        <v>0</v>
      </c>
      <c r="F82" s="135">
        <f>SUM(F80:F81)</f>
        <v>48714</v>
      </c>
    </row>
    <row r="83" spans="1:6" s="28" customFormat="1" ht="16.5">
      <c r="E83" s="130"/>
      <c r="F83" s="130"/>
    </row>
    <row r="84" spans="1:6">
      <c r="A84" s="28"/>
      <c r="B84" s="28"/>
      <c r="C84" s="28"/>
      <c r="D84" s="28"/>
    </row>
    <row r="85" spans="1:6" ht="15.75">
      <c r="A85" s="144" t="s">
        <v>99</v>
      </c>
      <c r="B85" s="144"/>
      <c r="C85" s="144"/>
      <c r="D85" s="144"/>
      <c r="E85" s="144"/>
      <c r="F85" s="144"/>
    </row>
    <row r="86" spans="1:6" ht="16.5" thickBot="1">
      <c r="A86" s="139" t="s">
        <v>2</v>
      </c>
      <c r="B86" s="139"/>
      <c r="C86" s="139"/>
      <c r="D86" s="139"/>
      <c r="E86" s="4" t="s">
        <v>45</v>
      </c>
      <c r="F86" s="4" t="s">
        <v>45</v>
      </c>
    </row>
    <row r="87" spans="1:6">
      <c r="A87" s="43"/>
      <c r="B87" s="44"/>
      <c r="C87" s="44"/>
      <c r="D87" s="44"/>
      <c r="E87" s="5" t="s">
        <v>67</v>
      </c>
      <c r="F87" s="1" t="s">
        <v>67</v>
      </c>
    </row>
    <row r="88" spans="1:6">
      <c r="A88" s="45"/>
      <c r="B88" s="28"/>
      <c r="C88" s="28"/>
      <c r="D88" s="136" t="s">
        <v>3</v>
      </c>
      <c r="E88" s="6" t="s">
        <v>4</v>
      </c>
      <c r="F88" s="2" t="s">
        <v>4</v>
      </c>
    </row>
    <row r="89" spans="1:6" ht="13.5" thickBot="1">
      <c r="A89" s="79"/>
      <c r="B89" s="28"/>
      <c r="C89" s="28"/>
      <c r="D89" s="80" t="s">
        <v>44</v>
      </c>
      <c r="E89" s="7" t="s">
        <v>38</v>
      </c>
      <c r="F89" s="3" t="s">
        <v>39</v>
      </c>
    </row>
    <row r="90" spans="1:6" ht="16.5">
      <c r="A90" s="8"/>
      <c r="B90" s="9"/>
      <c r="C90" s="9"/>
      <c r="D90" s="35" t="s">
        <v>34</v>
      </c>
      <c r="E90" s="81"/>
      <c r="F90" s="81"/>
    </row>
    <row r="91" spans="1:6" ht="16.5">
      <c r="A91" s="8"/>
      <c r="B91" s="9" t="s">
        <v>9</v>
      </c>
      <c r="C91" s="9"/>
      <c r="D91" s="9" t="s">
        <v>35</v>
      </c>
      <c r="E91" s="38">
        <v>44911</v>
      </c>
      <c r="F91" s="38">
        <v>3453</v>
      </c>
    </row>
    <row r="92" spans="1:6" ht="16.5">
      <c r="A92" s="33"/>
      <c r="B92" s="34" t="s">
        <v>21</v>
      </c>
      <c r="C92" s="34"/>
      <c r="D92" s="34" t="s">
        <v>42</v>
      </c>
      <c r="E92" s="16">
        <v>767</v>
      </c>
      <c r="F92" s="16"/>
    </row>
    <row r="93" spans="1:6" ht="16.5">
      <c r="A93" s="33"/>
      <c r="B93" s="34" t="s">
        <v>23</v>
      </c>
      <c r="C93" s="34"/>
      <c r="D93" s="34" t="s">
        <v>33</v>
      </c>
      <c r="E93" s="82"/>
      <c r="F93" s="82">
        <v>676</v>
      </c>
    </row>
    <row r="94" spans="1:6" ht="16.5">
      <c r="A94" s="33"/>
      <c r="B94" s="34"/>
      <c r="C94" s="34"/>
      <c r="D94" s="36" t="s">
        <v>36</v>
      </c>
      <c r="E94" s="17"/>
      <c r="F94" s="17"/>
    </row>
    <row r="95" spans="1:6" ht="16.5">
      <c r="A95" s="33"/>
      <c r="B95" s="34" t="s">
        <v>1</v>
      </c>
      <c r="C95" s="34"/>
      <c r="D95" s="34" t="s">
        <v>43</v>
      </c>
      <c r="E95" s="17"/>
      <c r="F95" s="17">
        <v>37</v>
      </c>
    </row>
    <row r="96" spans="1:6" ht="16.5">
      <c r="A96" s="33"/>
      <c r="B96" s="34"/>
      <c r="C96" s="34"/>
      <c r="D96" s="25" t="s">
        <v>6</v>
      </c>
      <c r="E96" s="17"/>
      <c r="F96" s="17"/>
    </row>
    <row r="97" spans="1:6" ht="15" thickBot="1">
      <c r="A97" s="68" t="s">
        <v>37</v>
      </c>
      <c r="B97" s="69"/>
      <c r="C97" s="69"/>
      <c r="D97" s="83"/>
      <c r="E97" s="84">
        <f>SUM(E90:E93)</f>
        <v>45678</v>
      </c>
      <c r="F97" s="84">
        <f>SUM(F90:F96)</f>
        <v>4166</v>
      </c>
    </row>
    <row r="98" spans="1:6" ht="14.25">
      <c r="A98" s="40"/>
      <c r="B98" s="40"/>
      <c r="C98" s="40"/>
      <c r="D98" s="137"/>
      <c r="E98" s="138"/>
      <c r="F98" s="138"/>
    </row>
    <row r="100" spans="1:6">
      <c r="A100" s="141" t="s">
        <v>88</v>
      </c>
      <c r="B100" s="141"/>
      <c r="C100" s="141"/>
      <c r="D100" s="141"/>
      <c r="E100" s="141"/>
      <c r="F100" s="141"/>
    </row>
    <row r="101" spans="1:6" ht="13.5" thickBot="1">
      <c r="A101" s="146" t="s">
        <v>103</v>
      </c>
      <c r="B101" s="146"/>
      <c r="C101" s="146"/>
      <c r="D101" s="146"/>
      <c r="E101" s="146"/>
      <c r="F101" s="146"/>
    </row>
    <row r="102" spans="1:6">
      <c r="A102" s="43"/>
      <c r="B102" s="44"/>
      <c r="C102" s="44"/>
      <c r="D102" s="44"/>
      <c r="E102" s="5" t="s">
        <v>67</v>
      </c>
      <c r="F102" s="1" t="s">
        <v>67</v>
      </c>
    </row>
    <row r="103" spans="1:6">
      <c r="A103" s="45"/>
      <c r="B103" s="28"/>
      <c r="C103" s="28"/>
      <c r="D103" s="136" t="s">
        <v>3</v>
      </c>
      <c r="E103" s="6" t="s">
        <v>4</v>
      </c>
      <c r="F103" s="2" t="s">
        <v>4</v>
      </c>
    </row>
    <row r="104" spans="1:6" ht="13.5" thickBot="1">
      <c r="A104" s="45"/>
      <c r="B104" s="28"/>
      <c r="C104" s="28"/>
      <c r="D104" s="136"/>
      <c r="E104" s="7" t="s">
        <v>38</v>
      </c>
      <c r="F104" s="3" t="s">
        <v>39</v>
      </c>
    </row>
    <row r="105" spans="1:6" ht="16.5">
      <c r="A105" s="110" t="s">
        <v>89</v>
      </c>
      <c r="B105" s="54"/>
      <c r="C105" s="54"/>
      <c r="D105" s="27"/>
      <c r="E105" s="30"/>
      <c r="F105" s="30"/>
    </row>
    <row r="106" spans="1:6" ht="17.25" thickBot="1">
      <c r="A106" s="72"/>
      <c r="B106" s="73"/>
      <c r="C106" s="73"/>
      <c r="D106" s="117" t="s">
        <v>90</v>
      </c>
      <c r="E106" s="20">
        <v>42315</v>
      </c>
      <c r="F106" s="20">
        <v>42315</v>
      </c>
    </row>
    <row r="107" spans="1:6" ht="17.25" thickBot="1">
      <c r="A107" s="126"/>
      <c r="B107" s="127"/>
      <c r="C107" s="127"/>
      <c r="D107" s="128" t="s">
        <v>91</v>
      </c>
      <c r="E107" s="129"/>
      <c r="F107" s="129"/>
    </row>
    <row r="108" spans="1:6" ht="17.25" thickBot="1">
      <c r="A108" s="115" t="s">
        <v>83</v>
      </c>
      <c r="B108" s="118"/>
      <c r="C108" s="118"/>
      <c r="D108" s="119"/>
      <c r="E108" s="60">
        <f>SUM(E106:E107)</f>
        <v>42315</v>
      </c>
      <c r="F108" s="60">
        <f>SUM(F106:F107)</f>
        <v>42315</v>
      </c>
    </row>
  </sheetData>
  <mergeCells count="8">
    <mergeCell ref="A1:F1"/>
    <mergeCell ref="A2:F2"/>
    <mergeCell ref="A100:F100"/>
    <mergeCell ref="A101:F101"/>
    <mergeCell ref="A72:F72"/>
    <mergeCell ref="A73:F73"/>
    <mergeCell ref="A85:F85"/>
    <mergeCell ref="A86:D86"/>
  </mergeCells>
  <pageMargins left="0.7" right="0.7" top="0.75" bottom="0.75" header="0.3" footer="0.3"/>
  <pageSetup paperSize="9" scale="78" orientation="portrait" verticalDpi="0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Bevételi főtábla</vt:lpstr>
      <vt:lpstr>ei.mód.bev.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Kimle és Károlyháza körjegyzősége</dc:creator>
  <cp:lastModifiedBy>Körjegyző</cp:lastModifiedBy>
  <cp:lastPrinted>2013-09-18T08:00:43Z</cp:lastPrinted>
  <dcterms:created xsi:type="dcterms:W3CDTF">2010-08-17T06:49:43Z</dcterms:created>
  <dcterms:modified xsi:type="dcterms:W3CDTF">2013-10-16T09:39:29Z</dcterms:modified>
</cp:coreProperties>
</file>