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E18" i="1"/>
  <c r="D18"/>
  <c r="E25" l="1"/>
  <c r="D25"/>
  <c r="J18"/>
  <c r="J27" s="1"/>
  <c r="I18"/>
  <c r="I27" s="1"/>
  <c r="H18"/>
  <c r="H27" s="1"/>
  <c r="E27"/>
  <c r="D27"/>
  <c r="C18"/>
  <c r="C27" s="1"/>
  <c r="E13"/>
  <c r="E26" s="1"/>
  <c r="D13"/>
  <c r="D26" s="1"/>
  <c r="C13"/>
  <c r="J13"/>
  <c r="I13"/>
  <c r="H13"/>
  <c r="J25"/>
  <c r="I25"/>
  <c r="H25"/>
  <c r="C25"/>
  <c r="C19" l="1"/>
  <c r="I26"/>
  <c r="I28" s="1"/>
  <c r="H26"/>
  <c r="H28" s="1"/>
  <c r="C26"/>
  <c r="C28" s="1"/>
  <c r="E19"/>
  <c r="H19"/>
  <c r="E28"/>
  <c r="D28"/>
  <c r="J19"/>
  <c r="D19"/>
  <c r="J26"/>
  <c r="J28" s="1"/>
  <c r="I19"/>
  <c r="E20" l="1"/>
  <c r="H20"/>
  <c r="J20"/>
  <c r="D20"/>
  <c r="C20"/>
  <c r="I20"/>
</calcChain>
</file>

<file path=xl/sharedStrings.xml><?xml version="1.0" encoding="utf-8"?>
<sst xmlns="http://schemas.openxmlformats.org/spreadsheetml/2006/main" count="92" uniqueCount="83">
  <si>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</si>
  <si>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</si>
  <si>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</si>
  <si>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</si>
  <si>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</si>
  <si>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</si>
  <si>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</si>
  <si>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</si>
  <si>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</si>
  <si>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</si>
  <si>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</si>
  <si>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</si>
  <si>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</si>
  <si>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</si>
  <si>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</si>
  <si>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</si>
  <si>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</si>
  <si>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</si>
  <si>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</si>
  <si>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</si>
  <si>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</si>
  <si>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</si>
  <si>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</si>
  <si>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</si>
  <si>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</si>
  <si>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</si>
  <si>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</si>
  <si>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</si>
  <si>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</si>
  <si>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</si>
  <si>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</si>
  <si>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</si>
  <si>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</si>
  <si>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</si>
  <si>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</si>
  <si>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</si>
  <si>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</si>
  <si>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</si>
  <si>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</si>
  <si>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</si>
  <si>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</si>
  <si>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</si>
  <si>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</si>
  <si>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</si>
  <si>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</si>
  <si>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</si>
  <si>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</si>
  <si>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</si>
  <si>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</si>
  <si>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</si>
  <si>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</si>
  <si>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>B16</t>
  </si>
  <si>
    <t>Működési bevételek</t>
  </si>
  <si>
    <t>Felhalmozási bevételek</t>
  </si>
  <si>
    <t>Működési célú átvett pénzeszközök</t>
  </si>
  <si>
    <t>K914</t>
  </si>
  <si>
    <t>ÁH-n belüli megelőlegezések visszafizetése</t>
  </si>
  <si>
    <t>K912</t>
  </si>
  <si>
    <t>B814</t>
  </si>
  <si>
    <t>Államháztartáson belüli megelőlegezések</t>
  </si>
  <si>
    <t>B812</t>
  </si>
  <si>
    <t>A 2/2017. (II.22.) önkormányzati rendelethez</t>
  </si>
  <si>
    <t>adatok ezer Ft-ban</t>
  </si>
  <si>
    <t>Önkormányzatok müködési támogatásai</t>
  </si>
  <si>
    <t>Egyéb működési célú kiadások</t>
  </si>
  <si>
    <t>B21</t>
  </si>
  <si>
    <t>B25</t>
  </si>
  <si>
    <t>2017. évi előirányzat</t>
  </si>
  <si>
    <t>5. sz. melléklet</t>
  </si>
  <si>
    <t>ssz.</t>
  </si>
  <si>
    <t>ÁLTALÁNOS TARTALÉKOK</t>
  </si>
  <si>
    <t>CÉLTARTALÉKOK</t>
  </si>
  <si>
    <t>Rövid lejáratú hitelek törlesztése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</si>
  <si>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</si>
  <si>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</si>
  <si>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</si>
  <si>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Felsőjánosfa Község Önkormányzatának 2019. évi költségvetési mérlege</t>
  </si>
  <si>
    <t>2019. évi előirányzat összesen</t>
  </si>
  <si>
    <t>Egyéb működési célú támogatások ÁH-n belülről</t>
  </si>
  <si>
    <t>Önkormányzatok felhalmozási támogatásai</t>
  </si>
  <si>
    <t>Egyéb felhalm. célú támogatások ÁH-n belülről</t>
  </si>
  <si>
    <t>Hitel felvétele</t>
  </si>
  <si>
    <t>2/2019. (II. 11.)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</si>
</sst>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2" fillId="3" borderId="35" xfId="0" applyFont="1" applyFill="1" applyBorder="1"/>
    <xf numFmtId="0" fontId="2" fillId="3" borderId="9" xfId="0" applyFont="1" applyFill="1" applyBorder="1" applyAlignment="1">
      <alignment wrapText="1"/>
    </xf>
    <xf numFmtId="3" fontId="2" fillId="3" borderId="9" xfId="0" applyNumberFormat="1" applyFont="1" applyFill="1" applyBorder="1"/>
    <xf numFmtId="3" fontId="2" fillId="3" borderId="13" xfId="0" applyNumberFormat="1" applyFont="1" applyFill="1" applyBorder="1"/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30" xfId="0" applyFont="1" applyBorder="1" applyAlignment="1">
      <alignment wrapText="1"/>
    </xf>
    <xf numFmtId="3" fontId="1" fillId="0" borderId="30" xfId="0" applyNumberFormat="1" applyFont="1" applyBorder="1"/>
    <xf numFmtId="3" fontId="1" fillId="0" borderId="31" xfId="0" applyNumberFormat="1" applyFont="1" applyBorder="1"/>
    <xf numFmtId="0" fontId="2" fillId="0" borderId="30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4.14062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76" t="s">
        <v>82</v>
      </c>
    </row>
    <row r="2" spans="1:10" ht="15.75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5.75">
      <c r="A3" s="97" t="s">
        <v>76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5.75" thickBot="1">
      <c r="J4" s="76" t="s">
        <v>62</v>
      </c>
    </row>
    <row r="5" spans="1:10" ht="15.75" thickTop="1">
      <c r="A5" s="98" t="s">
        <v>0</v>
      </c>
      <c r="B5" s="100" t="s">
        <v>1</v>
      </c>
      <c r="C5" s="92" t="s">
        <v>77</v>
      </c>
      <c r="D5" s="94" t="s">
        <v>2</v>
      </c>
      <c r="E5" s="102"/>
      <c r="F5" s="103" t="s">
        <v>3</v>
      </c>
      <c r="G5" s="100" t="s">
        <v>1</v>
      </c>
      <c r="H5" s="92" t="s">
        <v>77</v>
      </c>
      <c r="I5" s="94" t="s">
        <v>2</v>
      </c>
      <c r="J5" s="95"/>
    </row>
    <row r="6" spans="1:10" ht="39" thickBot="1">
      <c r="A6" s="99"/>
      <c r="B6" s="101"/>
      <c r="C6" s="93"/>
      <c r="D6" s="2" t="s">
        <v>4</v>
      </c>
      <c r="E6" s="3" t="s">
        <v>5</v>
      </c>
      <c r="F6" s="104"/>
      <c r="G6" s="105"/>
      <c r="H6" s="93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63</v>
      </c>
      <c r="C8" s="14">
        <v>13108</v>
      </c>
      <c r="D8" s="14">
        <v>13108</v>
      </c>
      <c r="E8" s="15">
        <v>0</v>
      </c>
      <c r="F8" s="16" t="s">
        <v>11</v>
      </c>
      <c r="G8" s="13" t="s">
        <v>12</v>
      </c>
      <c r="H8" s="14">
        <v>7061</v>
      </c>
      <c r="I8" s="14">
        <v>7061</v>
      </c>
      <c r="J8" s="74">
        <v>0</v>
      </c>
    </row>
    <row r="9" spans="1:10" ht="15" customHeight="1">
      <c r="A9" s="12" t="s">
        <v>51</v>
      </c>
      <c r="B9" s="13" t="s">
        <v>78</v>
      </c>
      <c r="C9" s="14">
        <v>1611</v>
      </c>
      <c r="D9" s="14">
        <v>1611</v>
      </c>
      <c r="E9" s="15">
        <v>0</v>
      </c>
      <c r="F9" s="16" t="s">
        <v>15</v>
      </c>
      <c r="G9" s="13" t="s">
        <v>48</v>
      </c>
      <c r="H9" s="14">
        <v>1275</v>
      </c>
      <c r="I9" s="14">
        <v>1275</v>
      </c>
      <c r="J9" s="74">
        <v>0</v>
      </c>
    </row>
    <row r="10" spans="1:10" ht="15" customHeight="1">
      <c r="A10" s="12" t="s">
        <v>13</v>
      </c>
      <c r="B10" s="13" t="s">
        <v>14</v>
      </c>
      <c r="C10" s="14">
        <v>3985</v>
      </c>
      <c r="D10" s="14">
        <v>3675</v>
      </c>
      <c r="E10" s="15">
        <v>310</v>
      </c>
      <c r="F10" s="16" t="s">
        <v>17</v>
      </c>
      <c r="G10" s="13" t="s">
        <v>18</v>
      </c>
      <c r="H10" s="14">
        <v>5942</v>
      </c>
      <c r="I10" s="14">
        <v>5942</v>
      </c>
      <c r="J10" s="74">
        <v>0</v>
      </c>
    </row>
    <row r="11" spans="1:10" ht="15" customHeight="1">
      <c r="A11" s="12" t="s">
        <v>10</v>
      </c>
      <c r="B11" s="13" t="s">
        <v>52</v>
      </c>
      <c r="C11" s="14">
        <v>1220</v>
      </c>
      <c r="D11" s="14">
        <v>1220</v>
      </c>
      <c r="E11" s="15"/>
      <c r="F11" s="16" t="s">
        <v>19</v>
      </c>
      <c r="G11" s="13" t="s">
        <v>20</v>
      </c>
      <c r="H11" s="14">
        <v>1760</v>
      </c>
      <c r="I11" s="14">
        <v>1760</v>
      </c>
      <c r="J11" s="74">
        <v>0</v>
      </c>
    </row>
    <row r="12" spans="1:10" ht="15" customHeight="1">
      <c r="A12" s="12" t="s">
        <v>21</v>
      </c>
      <c r="B12" s="13" t="s">
        <v>54</v>
      </c>
      <c r="C12" s="14">
        <v>0</v>
      </c>
      <c r="D12" s="14">
        <v>0</v>
      </c>
      <c r="E12" s="15">
        <v>0</v>
      </c>
      <c r="F12" s="16" t="s">
        <v>22</v>
      </c>
      <c r="G12" s="13" t="s">
        <v>64</v>
      </c>
      <c r="H12" s="14">
        <v>11961</v>
      </c>
      <c r="I12" s="14">
        <v>11651</v>
      </c>
      <c r="J12" s="74">
        <v>310</v>
      </c>
    </row>
    <row r="13" spans="1:10" ht="18" customHeight="1" thickBot="1">
      <c r="A13" s="17"/>
      <c r="B13" s="18" t="s">
        <v>24</v>
      </c>
      <c r="C13" s="19">
        <f>SUM(C8:C12)</f>
        <v>19924</v>
      </c>
      <c r="D13" s="19">
        <f>SUM(D8:D12)</f>
        <v>19614</v>
      </c>
      <c r="E13" s="20">
        <f>SUM(E8:E12)</f>
        <v>310</v>
      </c>
      <c r="F13" s="21"/>
      <c r="G13" s="18" t="s">
        <v>25</v>
      </c>
      <c r="H13" s="19">
        <f>SUM(H8:H12)</f>
        <v>27999</v>
      </c>
      <c r="I13" s="19">
        <f>SUM(I8:I12)</f>
        <v>27689</v>
      </c>
      <c r="J13" s="22">
        <f>SUM(J8:J12)</f>
        <v>310</v>
      </c>
    </row>
    <row r="14" spans="1:10" ht="18" customHeight="1" thickTop="1">
      <c r="A14" s="23" t="s">
        <v>65</v>
      </c>
      <c r="B14" s="24" t="s">
        <v>79</v>
      </c>
      <c r="C14" s="25">
        <v>0</v>
      </c>
      <c r="D14" s="25">
        <v>0</v>
      </c>
      <c r="E14" s="26">
        <v>0</v>
      </c>
      <c r="F14" s="27" t="s">
        <v>27</v>
      </c>
      <c r="G14" s="24" t="s">
        <v>49</v>
      </c>
      <c r="H14" s="25">
        <v>200</v>
      </c>
      <c r="I14" s="25">
        <v>200</v>
      </c>
      <c r="J14" s="72">
        <v>0</v>
      </c>
    </row>
    <row r="15" spans="1:10" ht="15" customHeight="1">
      <c r="A15" s="23" t="s">
        <v>66</v>
      </c>
      <c r="B15" s="24" t="s">
        <v>80</v>
      </c>
      <c r="C15" s="25">
        <v>80</v>
      </c>
      <c r="D15" s="25">
        <v>80</v>
      </c>
      <c r="E15" s="26">
        <v>0</v>
      </c>
      <c r="F15" s="16" t="s">
        <v>28</v>
      </c>
      <c r="G15" s="13" t="s">
        <v>29</v>
      </c>
      <c r="H15" s="14">
        <v>8666</v>
      </c>
      <c r="I15" s="14">
        <v>8666</v>
      </c>
      <c r="J15" s="74">
        <v>0</v>
      </c>
    </row>
    <row r="16" spans="1:10" ht="15" customHeight="1">
      <c r="A16" s="23" t="s">
        <v>26</v>
      </c>
      <c r="B16" s="24" t="s">
        <v>53</v>
      </c>
      <c r="C16" s="25">
        <v>0</v>
      </c>
      <c r="D16" s="25">
        <v>0</v>
      </c>
      <c r="E16" s="15">
        <v>0</v>
      </c>
      <c r="F16" s="16" t="s">
        <v>30</v>
      </c>
      <c r="G16" s="13" t="s">
        <v>50</v>
      </c>
      <c r="H16" s="14">
        <v>101</v>
      </c>
      <c r="I16" s="14">
        <v>101</v>
      </c>
      <c r="J16" s="74">
        <v>0</v>
      </c>
    </row>
    <row r="17" spans="1:10" ht="15" customHeight="1">
      <c r="A17" s="12" t="s">
        <v>31</v>
      </c>
      <c r="B17" s="13" t="s">
        <v>32</v>
      </c>
      <c r="C17" s="14">
        <v>0</v>
      </c>
      <c r="D17" s="14">
        <v>0</v>
      </c>
      <c r="E17" s="45">
        <v>0</v>
      </c>
      <c r="F17" s="80"/>
      <c r="G17" s="81"/>
      <c r="H17" s="82"/>
      <c r="I17" s="82"/>
      <c r="J17" s="83"/>
    </row>
    <row r="18" spans="1:10" ht="18" customHeight="1" thickBot="1">
      <c r="A18" s="28"/>
      <c r="B18" s="29" t="s">
        <v>33</v>
      </c>
      <c r="C18" s="30">
        <f>SUM(C14:C16)</f>
        <v>80</v>
      </c>
      <c r="D18" s="30">
        <f>SUM(D14:D17)</f>
        <v>80</v>
      </c>
      <c r="E18" s="31">
        <f>SUM(E14:E17)</f>
        <v>0</v>
      </c>
      <c r="F18" s="32"/>
      <c r="G18" s="29" t="s">
        <v>34</v>
      </c>
      <c r="H18" s="30">
        <f>SUM(H14:H16)</f>
        <v>8967</v>
      </c>
      <c r="I18" s="30">
        <f>SUM(I14:I16)</f>
        <v>8967</v>
      </c>
      <c r="J18" s="33">
        <f>SUM(J14:J16)</f>
        <v>0</v>
      </c>
    </row>
    <row r="19" spans="1:10" ht="19.5" customHeight="1" thickTop="1" thickBot="1">
      <c r="A19" s="34"/>
      <c r="B19" s="35" t="s">
        <v>35</v>
      </c>
      <c r="C19" s="36">
        <f>C13+C18</f>
        <v>20004</v>
      </c>
      <c r="D19" s="36">
        <f>D13+D18</f>
        <v>19694</v>
      </c>
      <c r="E19" s="37">
        <f>E13+E18</f>
        <v>310</v>
      </c>
      <c r="F19" s="38"/>
      <c r="G19" s="35" t="s">
        <v>36</v>
      </c>
      <c r="H19" s="36">
        <f>H13+H18</f>
        <v>36966</v>
      </c>
      <c r="I19" s="36">
        <f>I13+I18</f>
        <v>36656</v>
      </c>
      <c r="J19" s="39">
        <f>J13+J18</f>
        <v>310</v>
      </c>
    </row>
    <row r="20" spans="1:10" ht="18" customHeight="1" thickTop="1" thickBot="1">
      <c r="A20" s="34"/>
      <c r="B20" s="35" t="s">
        <v>37</v>
      </c>
      <c r="C20" s="36">
        <f>IF(H19&gt;C19,C19-H19,0)</f>
        <v>-16962</v>
      </c>
      <c r="D20" s="36">
        <f>IF(I19&gt;D19,D19-I19,0)</f>
        <v>-16962</v>
      </c>
      <c r="E20" s="37">
        <f>IF(J19&gt;E19,E19-J19,0)</f>
        <v>0</v>
      </c>
      <c r="F20" s="38"/>
      <c r="G20" s="35" t="s">
        <v>38</v>
      </c>
      <c r="H20" s="36">
        <f>IF(C19&gt;H19,C19-H19,0)</f>
        <v>0</v>
      </c>
      <c r="I20" s="36">
        <f>IF(D19&gt;I19,D19-I19,0)</f>
        <v>0</v>
      </c>
      <c r="J20" s="39">
        <f>IF(E19&gt;J19,E19-J19,0)</f>
        <v>0</v>
      </c>
    </row>
    <row r="21" spans="1:10" ht="28.5" customHeight="1" thickTop="1">
      <c r="A21" s="61" t="s">
        <v>39</v>
      </c>
      <c r="B21" s="24" t="s">
        <v>74</v>
      </c>
      <c r="C21" s="25">
        <v>8600</v>
      </c>
      <c r="D21" s="25">
        <v>8600</v>
      </c>
      <c r="E21" s="26">
        <v>0</v>
      </c>
      <c r="F21" s="41"/>
      <c r="G21" s="42"/>
      <c r="H21" s="43"/>
      <c r="I21" s="43"/>
      <c r="J21" s="77"/>
    </row>
    <row r="22" spans="1:10" ht="28.5" customHeight="1" thickBot="1">
      <c r="A22" s="40" t="s">
        <v>39</v>
      </c>
      <c r="B22" s="24" t="s">
        <v>75</v>
      </c>
      <c r="C22" s="44">
        <v>8887</v>
      </c>
      <c r="D22" s="44">
        <v>8887</v>
      </c>
      <c r="E22" s="45">
        <v>0</v>
      </c>
      <c r="F22" s="46"/>
      <c r="G22" s="47"/>
      <c r="H22" s="48"/>
      <c r="I22" s="48"/>
      <c r="J22" s="78"/>
    </row>
    <row r="23" spans="1:10" ht="15" customHeight="1" thickTop="1">
      <c r="A23" s="61" t="s">
        <v>60</v>
      </c>
      <c r="B23" s="59" t="s">
        <v>81</v>
      </c>
      <c r="C23" s="49">
        <v>0</v>
      </c>
      <c r="D23" s="49">
        <v>0</v>
      </c>
      <c r="E23" s="50">
        <v>0</v>
      </c>
      <c r="F23" s="60" t="s">
        <v>57</v>
      </c>
      <c r="G23" s="59" t="s">
        <v>72</v>
      </c>
      <c r="H23" s="49">
        <v>0</v>
      </c>
      <c r="I23" s="49">
        <v>0</v>
      </c>
      <c r="J23" s="79">
        <v>0</v>
      </c>
    </row>
    <row r="24" spans="1:10" ht="15" customHeight="1" thickBot="1">
      <c r="A24" s="40" t="s">
        <v>58</v>
      </c>
      <c r="B24" s="84" t="s">
        <v>59</v>
      </c>
      <c r="C24" s="44">
        <v>0</v>
      </c>
      <c r="D24" s="44">
        <v>0</v>
      </c>
      <c r="E24" s="45">
        <v>0</v>
      </c>
      <c r="F24" s="85" t="s">
        <v>55</v>
      </c>
      <c r="G24" s="84" t="s">
        <v>56</v>
      </c>
      <c r="H24" s="44">
        <v>525</v>
      </c>
      <c r="I24" s="44">
        <v>525</v>
      </c>
      <c r="J24" s="75">
        <v>0</v>
      </c>
    </row>
    <row r="25" spans="1:10" ht="18" customHeight="1" thickTop="1" thickBot="1">
      <c r="A25" s="68"/>
      <c r="B25" s="35" t="s">
        <v>40</v>
      </c>
      <c r="C25" s="36">
        <f>C21+C22+C23+C24</f>
        <v>17487</v>
      </c>
      <c r="D25" s="36">
        <f>SUM(D21:D24)</f>
        <v>17487</v>
      </c>
      <c r="E25" s="37">
        <f>SUM(E21:E24)</f>
        <v>0</v>
      </c>
      <c r="F25" s="91"/>
      <c r="G25" s="35" t="s">
        <v>41</v>
      </c>
      <c r="H25" s="36">
        <f>H23+H24</f>
        <v>525</v>
      </c>
      <c r="I25" s="36">
        <f>I23+I24</f>
        <v>525</v>
      </c>
      <c r="J25" s="39">
        <f>J23+J24</f>
        <v>0</v>
      </c>
    </row>
    <row r="26" spans="1:10" ht="19.5" customHeight="1" thickTop="1">
      <c r="A26" s="86"/>
      <c r="B26" s="87" t="s">
        <v>42</v>
      </c>
      <c r="C26" s="88">
        <f>C13+C21+C23</f>
        <v>28524</v>
      </c>
      <c r="D26" s="88">
        <f>D13+D21+D23</f>
        <v>28214</v>
      </c>
      <c r="E26" s="89">
        <f>SUM(E13+E21+E23)</f>
        <v>310</v>
      </c>
      <c r="F26" s="90"/>
      <c r="G26" s="87" t="s">
        <v>43</v>
      </c>
      <c r="H26" s="88">
        <f>H13+H25</f>
        <v>28524</v>
      </c>
      <c r="I26" s="88">
        <f>I13+I25</f>
        <v>28214</v>
      </c>
      <c r="J26" s="71">
        <f>J13+J21+J23</f>
        <v>310</v>
      </c>
    </row>
    <row r="27" spans="1:10" ht="19.5" customHeight="1" thickBot="1">
      <c r="A27" s="51"/>
      <c r="B27" s="52" t="s">
        <v>44</v>
      </c>
      <c r="C27" s="53">
        <f>C18+C22+C24</f>
        <v>8967</v>
      </c>
      <c r="D27" s="53">
        <f>D18+D22+D24</f>
        <v>8967</v>
      </c>
      <c r="E27" s="54">
        <f>E18+E22+E24</f>
        <v>0</v>
      </c>
      <c r="F27" s="55"/>
      <c r="G27" s="52" t="s">
        <v>45</v>
      </c>
      <c r="H27" s="53">
        <f>H18</f>
        <v>8967</v>
      </c>
      <c r="I27" s="53">
        <f>I18</f>
        <v>8967</v>
      </c>
      <c r="J27" s="56">
        <f>J18+J22+J24</f>
        <v>0</v>
      </c>
    </row>
    <row r="28" spans="1:10" ht="24" customHeight="1" thickTop="1" thickBot="1">
      <c r="A28" s="57"/>
      <c r="B28" s="52" t="s">
        <v>46</v>
      </c>
      <c r="C28" s="53">
        <f>SUM(C26:C27)</f>
        <v>37491</v>
      </c>
      <c r="D28" s="53">
        <f>SUM(D26:D27)</f>
        <v>37181</v>
      </c>
      <c r="E28" s="54">
        <f>SUM(E26:E27)</f>
        <v>310</v>
      </c>
      <c r="F28" s="58"/>
      <c r="G28" s="52" t="s">
        <v>47</v>
      </c>
      <c r="H28" s="53">
        <f>SUM(H26:H27)</f>
        <v>37491</v>
      </c>
      <c r="I28" s="53">
        <f>SUM(I26:I27)</f>
        <v>37181</v>
      </c>
      <c r="J28" s="56">
        <f>SUM(J26:J27)</f>
        <v>310</v>
      </c>
    </row>
    <row r="29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4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62"/>
      <c r="B1" s="62"/>
      <c r="C1" s="63" t="s">
        <v>68</v>
      </c>
    </row>
    <row r="2" spans="1:3">
      <c r="A2" s="62"/>
      <c r="B2" s="62"/>
      <c r="C2" s="63"/>
    </row>
    <row r="3" spans="1:3" ht="15.75">
      <c r="A3" s="106" t="s">
        <v>61</v>
      </c>
      <c r="B3" s="106"/>
      <c r="C3" s="106"/>
    </row>
    <row r="4" spans="1:3" ht="30" customHeight="1">
      <c r="A4" s="109" t="s">
        <v>73</v>
      </c>
      <c r="B4" s="110"/>
      <c r="C4" s="110"/>
    </row>
    <row r="5" spans="1:3">
      <c r="A5" s="107"/>
      <c r="B5" s="108"/>
      <c r="C5" s="108"/>
    </row>
    <row r="6" spans="1:3">
      <c r="A6" s="64"/>
      <c r="B6" s="65"/>
      <c r="C6" s="65"/>
    </row>
    <row r="7" spans="1:3" ht="15.75" thickBot="1">
      <c r="A7" s="62"/>
      <c r="B7" s="62"/>
      <c r="C7" s="63" t="s">
        <v>62</v>
      </c>
    </row>
    <row r="8" spans="1:3" ht="27" thickTop="1" thickBot="1">
      <c r="A8" s="1" t="s">
        <v>69</v>
      </c>
      <c r="B8" s="66" t="s">
        <v>1</v>
      </c>
      <c r="C8" s="67" t="s">
        <v>67</v>
      </c>
    </row>
    <row r="9" spans="1:3" ht="20.100000000000001" customHeight="1" thickTop="1">
      <c r="A9" s="5" t="s">
        <v>23</v>
      </c>
      <c r="B9" s="6" t="s">
        <v>70</v>
      </c>
      <c r="C9" s="73">
        <v>10726</v>
      </c>
    </row>
    <row r="10" spans="1:3" ht="20.100000000000001" customHeight="1">
      <c r="A10" s="70" t="s">
        <v>23</v>
      </c>
      <c r="B10" s="69" t="s">
        <v>71</v>
      </c>
      <c r="C10" s="71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2019-02-11T14:07:13Z</cp:lastPrinted>
  <dcterms:created xsi:type="dcterms:W3CDTF">2017-02-10T09:01:41Z</dcterms:created>
  <dcterms:modified xsi:type="dcterms:W3CDTF">2019-03-28T06:52:49Z</dcterms:modified>
</cp:coreProperties>
</file>