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'BEVÉTEL'!$A$1:$N$32</definedName>
    <definedName name="_xlnm.Print_Area" localSheetId="1">'KIADÁS'!$A$1:$P$31</definedName>
  </definedNames>
  <calcPr fullCalcOnLoad="1"/>
</workbook>
</file>

<file path=xl/sharedStrings.xml><?xml version="1.0" encoding="utf-8"?>
<sst xmlns="http://schemas.openxmlformats.org/spreadsheetml/2006/main" count="140" uniqueCount="84">
  <si>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</si>
  <si>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</si>
  <si>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</si>
  <si>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</si>
  <si>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</si>
  <si>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</si>
  <si>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</si>
  <si>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</si>
  <si>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</si>
  <si>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</si>
  <si>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</si>
  <si>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</si>
  <si>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</si>
  <si>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</si>
  <si>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</si>
  <si>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</si>
  <si>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</si>
  <si>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</si>
  <si>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</si>
  <si>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</si>
  <si>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</si>
  <si>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</si>
  <si>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</si>
  <si>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</si>
  <si>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</si>
  <si>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</si>
  <si>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</si>
  <si>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</si>
  <si>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</si>
  <si>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</si>
  <si>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</si>
  <si>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</si>
  <si>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</si>
  <si>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</si>
  <si>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</si>
  <si>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</si>
  <si>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</si>
  <si>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</si>
  <si>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</si>
  <si>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</si>
  <si>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</si>
  <si>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</si>
  <si>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</si>
  <si>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</si>
  <si>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</si>
  <si>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</si>
  <si>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</si>
  <si>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</si>
  <si>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</si>
  <si>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</si>
  <si>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</si>
  <si>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</si>
  <si>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</si>
  <si>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</si>
  <si>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</si>
  <si>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</si>
  <si>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</si>
  <si>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</si>
  <si>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</si>
  <si>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</si>
  <si>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</si>
  <si>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</si>
  <si>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</si>
  <si>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</si>
  <si>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</si>
  <si>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</si>
  <si>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</si>
  <si>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                                                                                                                              Tardosi  Hétszínvirág Óvoda  2017. évi költségvetése feladatonként</t>
  </si>
  <si>
    <t>Tardosi Hétszínvirág Óvoda   2017. évi költségvetése feladatonként</t>
  </si>
  <si>
    <t>6.</t>
  </si>
  <si>
    <t>7.</t>
  </si>
  <si>
    <t>8.</t>
  </si>
  <si>
    <t>9.</t>
  </si>
  <si>
    <t>10.</t>
  </si>
  <si>
    <t>11.</t>
  </si>
  <si>
    <t>12.</t>
  </si>
  <si>
    <t>Előirányzat</t>
  </si>
  <si>
    <t>Eredeti</t>
  </si>
  <si>
    <t>Módosított</t>
  </si>
  <si>
    <t>O</t>
  </si>
  <si>
    <t>115769</t>
  </si>
  <si>
    <t>forintban</t>
  </si>
  <si>
    <t xml:space="preserve">   9. melléklet   7/2017. (V.31.) önkormányzati rendelethez</t>
  </si>
  <si>
    <t xml:space="preserve">     9. melléklet    7/2017. (V.31.)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</si>
</sst>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ck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thin"/>
      <top style="thin"/>
      <bottom style="thick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ck"/>
      <bottom style="thick"/>
    </border>
    <border>
      <left style="hair"/>
      <right style="hair"/>
      <top style="thick"/>
      <bottom style="thick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ck"/>
      <bottom style="thick"/>
    </border>
    <border>
      <left style="thin"/>
      <right style="medium"/>
      <top style="thick"/>
      <bottom style="thick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5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25" xfId="0" applyNumberFormat="1" applyFont="1" applyBorder="1" applyAlignment="1">
      <alignment horizontal="center" vertical="top" shrinkToFit="1"/>
    </xf>
    <xf numFmtId="0" fontId="14" fillId="0" borderId="27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8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left" wrapText="1"/>
    </xf>
    <xf numFmtId="49" fontId="0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 vertical="center" shrinkToFit="1"/>
    </xf>
    <xf numFmtId="0" fontId="0" fillId="0" borderId="27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1" fillId="0" borderId="32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0" fontId="0" fillId="0" borderId="29" xfId="0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center" vertical="top" shrinkToFit="1"/>
    </xf>
    <xf numFmtId="0" fontId="0" fillId="0" borderId="22" xfId="0" applyFont="1" applyBorder="1" applyAlignment="1">
      <alignment wrapText="1"/>
    </xf>
    <xf numFmtId="49" fontId="1" fillId="0" borderId="34" xfId="0" applyNumberFormat="1" applyFont="1" applyBorder="1" applyAlignment="1">
      <alignment horizontal="center" vertical="top" shrinkToFit="1"/>
    </xf>
    <xf numFmtId="49" fontId="0" fillId="0" borderId="35" xfId="0" applyNumberFormat="1" applyBorder="1" applyAlignment="1">
      <alignment horizontal="center" vertical="center" shrinkToFit="1"/>
    </xf>
    <xf numFmtId="49" fontId="0" fillId="0" borderId="36" xfId="0" applyNumberFormat="1" applyFont="1" applyBorder="1" applyAlignment="1">
      <alignment horizontal="center" vertical="center" shrinkToFit="1"/>
    </xf>
    <xf numFmtId="49" fontId="0" fillId="0" borderId="37" xfId="0" applyNumberFormat="1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5" fillId="0" borderId="38" xfId="0" applyNumberFormat="1" applyFont="1" applyBorder="1" applyAlignment="1">
      <alignment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4" fillId="0" borderId="29" xfId="0" applyFont="1" applyBorder="1" applyAlignment="1">
      <alignment horizontal="left" wrapText="1"/>
    </xf>
    <xf numFmtId="3" fontId="14" fillId="0" borderId="41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center" vertical="center" shrinkToFit="1"/>
    </xf>
    <xf numFmtId="49" fontId="16" fillId="0" borderId="22" xfId="0" applyNumberFormat="1" applyFont="1" applyBorder="1" applyAlignment="1">
      <alignment horizontal="center" vertical="top" shrinkToFit="1"/>
    </xf>
    <xf numFmtId="0" fontId="16" fillId="0" borderId="22" xfId="0" applyFont="1" applyBorder="1" applyAlignment="1">
      <alignment wrapText="1"/>
    </xf>
    <xf numFmtId="49" fontId="16" fillId="0" borderId="42" xfId="0" applyNumberFormat="1" applyFont="1" applyBorder="1" applyAlignment="1">
      <alignment horizontal="center" vertical="top" shrinkToFit="1"/>
    </xf>
    <xf numFmtId="49" fontId="14" fillId="0" borderId="13" xfId="0" applyNumberFormat="1" applyFont="1" applyBorder="1" applyAlignment="1">
      <alignment horizontal="center" vertical="center" shrinkToFit="1"/>
    </xf>
    <xf numFmtId="0" fontId="16" fillId="0" borderId="43" xfId="0" applyFont="1" applyBorder="1" applyAlignment="1">
      <alignment wrapText="1"/>
    </xf>
    <xf numFmtId="0" fontId="16" fillId="0" borderId="44" xfId="0" applyFont="1" applyBorder="1" applyAlignment="1">
      <alignment wrapText="1"/>
    </xf>
    <xf numFmtId="0" fontId="16" fillId="0" borderId="45" xfId="0" applyFont="1" applyBorder="1" applyAlignment="1">
      <alignment wrapText="1"/>
    </xf>
    <xf numFmtId="49" fontId="14" fillId="0" borderId="46" xfId="0" applyNumberFormat="1" applyFont="1" applyBorder="1" applyAlignment="1">
      <alignment horizontal="center" vertical="center" shrinkToFit="1"/>
    </xf>
    <xf numFmtId="3" fontId="14" fillId="0" borderId="47" xfId="0" applyNumberFormat="1" applyFont="1" applyBorder="1" applyAlignment="1">
      <alignment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3" fontId="0" fillId="0" borderId="50" xfId="0" applyNumberFormat="1" applyBorder="1" applyAlignment="1">
      <alignment/>
    </xf>
    <xf numFmtId="3" fontId="1" fillId="0" borderId="50" xfId="0" applyNumberFormat="1" applyFont="1" applyBorder="1" applyAlignment="1">
      <alignment/>
    </xf>
    <xf numFmtId="49" fontId="0" fillId="0" borderId="17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14" fillId="0" borderId="51" xfId="0" applyFont="1" applyBorder="1" applyAlignment="1">
      <alignment horizontal="left" wrapText="1"/>
    </xf>
    <xf numFmtId="3" fontId="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4" fillId="0" borderId="58" xfId="0" applyNumberFormat="1" applyFont="1" applyBorder="1" applyAlignment="1">
      <alignment/>
    </xf>
    <xf numFmtId="3" fontId="14" fillId="0" borderId="59" xfId="0" applyNumberFormat="1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3" fontId="14" fillId="0" borderId="63" xfId="0" applyNumberFormat="1" applyFont="1" applyBorder="1" applyAlignment="1">
      <alignment/>
    </xf>
    <xf numFmtId="3" fontId="14" fillId="0" borderId="64" xfId="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zoomScalePageLayoutView="0" workbookViewId="0" topLeftCell="A13">
      <selection activeCell="J31" sqref="J31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0.37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5.375" style="0" customWidth="1"/>
    <col min="9" max="9" width="9.125" style="0" customWidth="1"/>
    <col min="10" max="11" width="7.875" style="0" customWidth="1"/>
    <col min="12" max="12" width="9.375" style="0" customWidth="1"/>
    <col min="13" max="13" width="7.875" style="0" customWidth="1"/>
    <col min="14" max="14" width="11.25390625" style="0" customWidth="1"/>
  </cols>
  <sheetData>
    <row r="3" spans="1:12" ht="12.75">
      <c r="A3" s="149" t="s">
        <v>82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5" spans="1:14" ht="15">
      <c r="A5" s="151" t="s">
        <v>68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ht="15">
      <c r="A6" s="151" t="s">
        <v>46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81</v>
      </c>
      <c r="N8" s="15"/>
    </row>
    <row r="9" spans="1:14" s="1" customFormat="1" ht="90" customHeight="1">
      <c r="A9" s="53"/>
      <c r="B9" s="66" t="s">
        <v>47</v>
      </c>
      <c r="C9" s="67" t="s">
        <v>48</v>
      </c>
      <c r="D9" s="67" t="s">
        <v>76</v>
      </c>
      <c r="E9" s="20" t="s">
        <v>49</v>
      </c>
      <c r="F9" s="17" t="s">
        <v>50</v>
      </c>
      <c r="G9" s="50" t="s">
        <v>51</v>
      </c>
      <c r="H9" s="50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51" t="s">
        <v>4</v>
      </c>
    </row>
    <row r="10" spans="1:14" s="2" customFormat="1" ht="13.5" thickBot="1">
      <c r="A10" s="18"/>
      <c r="B10" s="52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15" t="s">
        <v>9</v>
      </c>
      <c r="B11" s="98" t="s">
        <v>64</v>
      </c>
      <c r="C11" s="99" t="s">
        <v>63</v>
      </c>
      <c r="D11" s="136" t="s">
        <v>77</v>
      </c>
      <c r="E11" s="132"/>
      <c r="F11" s="101">
        <v>46209000</v>
      </c>
      <c r="G11" s="100"/>
      <c r="H11" s="100"/>
      <c r="I11" s="100"/>
      <c r="J11" s="100"/>
      <c r="K11" s="100"/>
      <c r="L11" s="100"/>
      <c r="M11" s="23"/>
      <c r="N11" s="56">
        <f>SUM(E11+F11+G11+H11+I11+J11+K11+L11+M11)</f>
        <v>46209000</v>
      </c>
    </row>
    <row r="12" spans="1:14" s="2" customFormat="1" ht="24" customHeight="1">
      <c r="A12" s="115" t="s">
        <v>10</v>
      </c>
      <c r="B12" s="98"/>
      <c r="C12" s="99"/>
      <c r="D12" s="137" t="s">
        <v>78</v>
      </c>
      <c r="E12" s="133"/>
      <c r="F12" s="107">
        <v>46209000</v>
      </c>
      <c r="G12" s="106"/>
      <c r="H12" s="106"/>
      <c r="I12" s="106"/>
      <c r="J12" s="106"/>
      <c r="K12" s="106"/>
      <c r="L12" s="106"/>
      <c r="M12" s="23" t="s">
        <v>80</v>
      </c>
      <c r="N12" s="56">
        <f>SUM(E12+F12+G12+H12+I12+J12+K12+L12+M12)</f>
        <v>46324769</v>
      </c>
    </row>
    <row r="13" spans="1:14" ht="25.5" customHeight="1">
      <c r="A13" s="102" t="s">
        <v>5</v>
      </c>
      <c r="B13" s="95" t="s">
        <v>65</v>
      </c>
      <c r="C13" s="103" t="s">
        <v>66</v>
      </c>
      <c r="D13" s="138" t="s">
        <v>77</v>
      </c>
      <c r="E13" s="134"/>
      <c r="F13" s="22"/>
      <c r="G13" s="22"/>
      <c r="H13" s="22"/>
      <c r="I13" s="22">
        <v>2586000</v>
      </c>
      <c r="J13" s="22"/>
      <c r="K13" s="22"/>
      <c r="L13" s="22"/>
      <c r="M13" s="55"/>
      <c r="N13" s="56">
        <f>SUM(E13:M13)</f>
        <v>2586000</v>
      </c>
    </row>
    <row r="14" spans="1:14" ht="25.5" customHeight="1">
      <c r="A14" s="102" t="s">
        <v>6</v>
      </c>
      <c r="B14" s="95"/>
      <c r="C14" s="103"/>
      <c r="D14" s="138" t="s">
        <v>78</v>
      </c>
      <c r="E14" s="134"/>
      <c r="F14" s="22"/>
      <c r="G14" s="22"/>
      <c r="H14" s="22"/>
      <c r="I14" s="22">
        <v>2586000</v>
      </c>
      <c r="J14" s="22"/>
      <c r="K14" s="22"/>
      <c r="L14" s="22"/>
      <c r="M14" s="55"/>
      <c r="N14" s="56">
        <f>SUM(E14:M14)</f>
        <v>2586000</v>
      </c>
    </row>
    <row r="15" spans="1:14" ht="33.75" customHeight="1">
      <c r="A15" s="102" t="s">
        <v>38</v>
      </c>
      <c r="B15" s="95" t="s">
        <v>56</v>
      </c>
      <c r="C15" s="97" t="s">
        <v>57</v>
      </c>
      <c r="D15" s="139" t="s">
        <v>77</v>
      </c>
      <c r="E15" s="134"/>
      <c r="F15" s="4"/>
      <c r="G15" s="47"/>
      <c r="H15" s="4"/>
      <c r="I15" s="4"/>
      <c r="J15" s="4"/>
      <c r="K15" s="4"/>
      <c r="L15" s="4"/>
      <c r="M15" s="11"/>
      <c r="N15" s="56">
        <f>SUM(E15:M15)</f>
        <v>0</v>
      </c>
    </row>
    <row r="16" spans="1:14" ht="33.75" customHeight="1">
      <c r="A16" s="102" t="s">
        <v>69</v>
      </c>
      <c r="B16" s="95"/>
      <c r="C16" s="97"/>
      <c r="D16" s="139" t="s">
        <v>78</v>
      </c>
      <c r="E16" s="134"/>
      <c r="F16" s="22"/>
      <c r="G16" s="108"/>
      <c r="H16" s="22"/>
      <c r="I16" s="22"/>
      <c r="J16" s="22"/>
      <c r="K16" s="22"/>
      <c r="L16" s="22"/>
      <c r="M16" s="55"/>
      <c r="N16" s="57"/>
    </row>
    <row r="17" spans="1:14" ht="31.5" customHeight="1">
      <c r="A17" s="113" t="s">
        <v>70</v>
      </c>
      <c r="B17" s="95" t="s">
        <v>58</v>
      </c>
      <c r="C17" s="97" t="s">
        <v>59</v>
      </c>
      <c r="D17" s="139" t="s">
        <v>77</v>
      </c>
      <c r="E17" s="135"/>
      <c r="F17" s="24"/>
      <c r="G17" s="48"/>
      <c r="H17" s="24"/>
      <c r="I17" s="24"/>
      <c r="J17" s="24"/>
      <c r="K17" s="24"/>
      <c r="L17" s="24"/>
      <c r="M17" s="49"/>
      <c r="N17" s="57">
        <f>SUM(E17:M17)</f>
        <v>0</v>
      </c>
    </row>
    <row r="18" spans="1:14" ht="31.5" customHeight="1">
      <c r="A18" s="102" t="s">
        <v>71</v>
      </c>
      <c r="B18" s="95"/>
      <c r="C18" s="97"/>
      <c r="D18" s="139" t="s">
        <v>78</v>
      </c>
      <c r="E18" s="135"/>
      <c r="F18" s="142"/>
      <c r="G18" s="143"/>
      <c r="H18" s="142"/>
      <c r="I18" s="142"/>
      <c r="J18" s="142"/>
      <c r="K18" s="142"/>
      <c r="L18" s="142"/>
      <c r="M18" s="144"/>
      <c r="N18" s="57"/>
    </row>
    <row r="19" spans="1:14" ht="30" customHeight="1">
      <c r="A19" s="102" t="s">
        <v>72</v>
      </c>
      <c r="B19" s="96" t="s">
        <v>60</v>
      </c>
      <c r="C19" s="97" t="s">
        <v>61</v>
      </c>
      <c r="D19" s="139" t="s">
        <v>77</v>
      </c>
      <c r="E19" s="135"/>
      <c r="F19" s="142"/>
      <c r="G19" s="143"/>
      <c r="H19" s="142"/>
      <c r="I19" s="142"/>
      <c r="J19" s="142"/>
      <c r="K19" s="142"/>
      <c r="L19" s="142"/>
      <c r="M19" s="144"/>
      <c r="N19" s="57"/>
    </row>
    <row r="20" spans="1:14" ht="30" customHeight="1" thickBot="1">
      <c r="A20" s="102" t="s">
        <v>73</v>
      </c>
      <c r="B20" s="80"/>
      <c r="C20" s="109"/>
      <c r="D20" s="104" t="s">
        <v>78</v>
      </c>
      <c r="E20" s="145"/>
      <c r="F20" s="146"/>
      <c r="G20" s="147"/>
      <c r="H20" s="146"/>
      <c r="I20" s="146"/>
      <c r="J20" s="146"/>
      <c r="K20" s="146"/>
      <c r="L20" s="146"/>
      <c r="M20" s="148"/>
      <c r="N20" s="57"/>
    </row>
    <row r="21" spans="1:15" ht="27" customHeight="1" thickBot="1">
      <c r="A21" s="102" t="s">
        <v>74</v>
      </c>
      <c r="B21" s="112"/>
      <c r="C21" s="105" t="s">
        <v>23</v>
      </c>
      <c r="D21" s="118" t="s">
        <v>77</v>
      </c>
      <c r="E21" s="160">
        <f>SUM(E13:E17)</f>
        <v>0</v>
      </c>
      <c r="F21" s="161">
        <f>SUM(F11+F13+F15+F17+F19)</f>
        <v>46209000</v>
      </c>
      <c r="G21" s="161">
        <f aca="true" t="shared" si="0" ref="G21:M21">SUM(G11+G13+G15+G17+G19)</f>
        <v>0</v>
      </c>
      <c r="H21" s="161">
        <f t="shared" si="0"/>
        <v>0</v>
      </c>
      <c r="I21" s="161">
        <f t="shared" si="0"/>
        <v>2586000</v>
      </c>
      <c r="J21" s="161">
        <f t="shared" si="0"/>
        <v>0</v>
      </c>
      <c r="K21" s="161">
        <f t="shared" si="0"/>
        <v>0</v>
      </c>
      <c r="L21" s="161">
        <f t="shared" si="0"/>
        <v>0</v>
      </c>
      <c r="M21" s="162">
        <f t="shared" si="0"/>
        <v>0</v>
      </c>
      <c r="N21" s="117">
        <f>SUM(E21:L21)</f>
        <v>48795000</v>
      </c>
      <c r="O21" s="54"/>
    </row>
    <row r="22" spans="1:14" ht="23.25" customHeight="1" thickBot="1">
      <c r="A22" s="114" t="s">
        <v>75</v>
      </c>
      <c r="B22" s="110"/>
      <c r="C22" s="111"/>
      <c r="D22" s="119" t="s">
        <v>78</v>
      </c>
      <c r="E22" s="163"/>
      <c r="F22" s="164">
        <f>SUM(F12+F14+F16+F18+F20)</f>
        <v>46209000</v>
      </c>
      <c r="G22" s="164">
        <f aca="true" t="shared" si="1" ref="G22:N22">SUM(G12+G14+G16+G18+G20)</f>
        <v>0</v>
      </c>
      <c r="H22" s="164">
        <f t="shared" si="1"/>
        <v>0</v>
      </c>
      <c r="I22" s="164">
        <f t="shared" si="1"/>
        <v>2586000</v>
      </c>
      <c r="J22" s="164">
        <f t="shared" si="1"/>
        <v>0</v>
      </c>
      <c r="K22" s="164">
        <f t="shared" si="1"/>
        <v>0</v>
      </c>
      <c r="L22" s="164">
        <f t="shared" si="1"/>
        <v>0</v>
      </c>
      <c r="M22" s="165">
        <f t="shared" si="1"/>
        <v>115769</v>
      </c>
      <c r="N22" s="116">
        <f t="shared" si="1"/>
        <v>48910769</v>
      </c>
    </row>
    <row r="23" spans="1:14" ht="12.75" customHeight="1">
      <c r="A23" s="154"/>
      <c r="B23" s="154"/>
      <c r="C23" s="154"/>
      <c r="D23" s="59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5"/>
      <c r="B24" s="25"/>
      <c r="C24" s="26"/>
      <c r="D24" s="26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5"/>
      <c r="B25" s="25"/>
      <c r="C25" s="26"/>
      <c r="D25" s="26"/>
      <c r="E25" s="14"/>
      <c r="F25" s="14"/>
      <c r="G25" s="58" t="s">
        <v>2</v>
      </c>
      <c r="H25" s="58"/>
      <c r="I25" s="58"/>
      <c r="J25" s="58" t="s">
        <v>3</v>
      </c>
      <c r="K25" s="58"/>
      <c r="L25" s="58"/>
      <c r="M25" s="14"/>
      <c r="N25" s="14"/>
    </row>
    <row r="26" spans="1:14" ht="12.75" customHeight="1">
      <c r="A26" s="25"/>
      <c r="B26" s="25"/>
      <c r="C26" s="26"/>
      <c r="D26" s="26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5"/>
      <c r="B27" s="25"/>
      <c r="C27" s="26"/>
      <c r="D27" s="26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5"/>
      <c r="B28" s="25"/>
      <c r="C28" s="26"/>
      <c r="D28" s="26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7"/>
      <c r="B30" s="27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8"/>
      <c r="B31" s="28"/>
      <c r="C31" s="29"/>
      <c r="D31" s="29"/>
      <c r="E31" s="30"/>
      <c r="F31" s="30"/>
      <c r="G31" s="30"/>
      <c r="H31" s="30"/>
      <c r="I31" s="30"/>
      <c r="J31" s="30"/>
      <c r="K31" s="31"/>
      <c r="L31" s="30"/>
      <c r="M31" s="30"/>
      <c r="N31" s="30"/>
    </row>
    <row r="32" spans="1:14" s="6" customFormat="1" ht="12.75" customHeight="1">
      <c r="A32" s="32"/>
      <c r="B32" s="32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 customHeight="1">
      <c r="A33" s="36"/>
      <c r="B33" s="36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6"/>
      <c r="B34" s="3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6"/>
      <c r="B35" s="36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6"/>
      <c r="B36" s="36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7"/>
      <c r="B37" s="37"/>
      <c r="C37" s="38"/>
      <c r="D37" s="38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7"/>
      <c r="B38" s="37"/>
      <c r="C38" s="38"/>
      <c r="D38" s="38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9"/>
      <c r="B39" s="39"/>
      <c r="C39" s="40"/>
      <c r="D39" s="40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1"/>
      <c r="B40" s="41"/>
      <c r="C40" s="33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 customHeight="1">
      <c r="A41" s="42"/>
      <c r="B41" s="42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2"/>
      <c r="B42" s="42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2"/>
      <c r="B43" s="42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3"/>
      <c r="B44" s="43"/>
      <c r="C44" s="44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s="8" customFormat="1" ht="12.75">
      <c r="A45" s="46"/>
      <c r="B45" s="4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53"/>
      <c r="B46" s="153"/>
      <c r="C46" s="153"/>
      <c r="D46" s="4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52"/>
      <c r="F48" s="152"/>
      <c r="G48" s="15"/>
      <c r="H48"/>
      <c r="I48" s="152"/>
      <c r="J48" s="152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50"/>
      <c r="F49" s="150"/>
      <c r="G49" s="15"/>
      <c r="H49"/>
      <c r="I49" s="150"/>
      <c r="J49" s="150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tabSelected="1" zoomScalePageLayoutView="0" workbookViewId="0" topLeftCell="D7">
      <selection activeCell="P30" sqref="P30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2.625" style="0" customWidth="1"/>
    <col min="5" max="5" width="13.00390625" style="0" customWidth="1"/>
    <col min="6" max="7" width="13.25390625" style="0" customWidth="1"/>
    <col min="8" max="8" width="10.25390625" style="0" customWidth="1"/>
    <col min="9" max="9" width="12.625" style="0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60" customWidth="1"/>
  </cols>
  <sheetData>
    <row r="1" ht="48" customHeight="1"/>
    <row r="2" spans="1:10" ht="25.5" customHeight="1">
      <c r="A2" s="155" t="s">
        <v>83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6" ht="15">
      <c r="A3" s="158"/>
      <c r="B3" s="158"/>
      <c r="C3" s="158"/>
      <c r="D3" s="78"/>
      <c r="E3" s="78"/>
      <c r="F3" s="78"/>
      <c r="G3" s="78"/>
      <c r="H3" s="78"/>
      <c r="I3" s="78"/>
      <c r="J3" s="78"/>
      <c r="K3" s="61"/>
      <c r="L3" s="61"/>
      <c r="M3" s="61"/>
      <c r="N3" s="61"/>
      <c r="O3" s="61"/>
      <c r="P3" s="61"/>
    </row>
    <row r="4" spans="1:16" ht="20.25">
      <c r="A4" s="94" t="s">
        <v>67</v>
      </c>
      <c r="B4" s="90"/>
      <c r="C4" s="90"/>
      <c r="D4" s="90"/>
      <c r="E4" s="93"/>
      <c r="F4" s="93"/>
      <c r="G4" s="93"/>
      <c r="H4" s="93"/>
      <c r="I4" s="93"/>
      <c r="J4" s="93"/>
      <c r="K4" s="62"/>
      <c r="L4" s="62"/>
      <c r="M4" s="62"/>
      <c r="N4" s="62"/>
      <c r="O4" s="62"/>
      <c r="P4" s="62"/>
    </row>
    <row r="5" spans="1:16" ht="15">
      <c r="A5" s="91" t="s">
        <v>44</v>
      </c>
      <c r="B5" s="91"/>
      <c r="C5" s="91"/>
      <c r="D5" s="91"/>
      <c r="E5" s="92"/>
      <c r="F5" s="156" t="s">
        <v>45</v>
      </c>
      <c r="G5" s="156"/>
      <c r="H5" s="156"/>
      <c r="I5" s="156"/>
      <c r="J5" s="92"/>
      <c r="K5" s="63"/>
      <c r="L5" s="63"/>
      <c r="M5" s="63"/>
      <c r="N5" s="63"/>
      <c r="O5" s="63"/>
      <c r="P5" s="63" t="s">
        <v>43</v>
      </c>
    </row>
    <row r="6" spans="1:16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 t="s">
        <v>81</v>
      </c>
      <c r="P6" s="64"/>
    </row>
    <row r="7" spans="1:17" s="1" customFormat="1" ht="103.5" customHeight="1">
      <c r="A7" s="65"/>
      <c r="B7" s="66" t="s">
        <v>47</v>
      </c>
      <c r="C7" s="67" t="s">
        <v>48</v>
      </c>
      <c r="D7" s="67" t="s">
        <v>76</v>
      </c>
      <c r="E7" s="17" t="s">
        <v>24</v>
      </c>
      <c r="F7" s="17" t="s">
        <v>25</v>
      </c>
      <c r="G7" s="50" t="s">
        <v>26</v>
      </c>
      <c r="H7" s="50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51" t="s">
        <v>35</v>
      </c>
      <c r="Q7" s="29"/>
    </row>
    <row r="8" spans="1:17" s="70" customFormat="1" ht="13.5" thickBot="1">
      <c r="A8" s="18"/>
      <c r="B8" s="52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19" t="s">
        <v>36</v>
      </c>
      <c r="O8" s="19" t="s">
        <v>37</v>
      </c>
      <c r="P8" s="68" t="s">
        <v>79</v>
      </c>
      <c r="Q8" s="69"/>
    </row>
    <row r="9" spans="1:17" s="75" customFormat="1" ht="36" customHeight="1">
      <c r="A9" s="71" t="s">
        <v>9</v>
      </c>
      <c r="B9" s="95" t="s">
        <v>65</v>
      </c>
      <c r="C9" s="103" t="s">
        <v>66</v>
      </c>
      <c r="D9" s="140" t="s">
        <v>77</v>
      </c>
      <c r="E9" s="72">
        <v>3658000</v>
      </c>
      <c r="F9" s="72">
        <v>851000</v>
      </c>
      <c r="G9" s="72">
        <v>13530000</v>
      </c>
      <c r="H9" s="72"/>
      <c r="I9" s="72"/>
      <c r="J9" s="72"/>
      <c r="K9" s="72"/>
      <c r="L9" s="72"/>
      <c r="M9" s="72"/>
      <c r="N9" s="72"/>
      <c r="O9" s="72"/>
      <c r="P9" s="73">
        <f aca="true" t="shared" si="0" ref="P9:P16">SUM(E9:O9)</f>
        <v>18039000</v>
      </c>
      <c r="Q9" s="74"/>
    </row>
    <row r="10" spans="1:17" s="75" customFormat="1" ht="36" customHeight="1">
      <c r="A10" s="71" t="s">
        <v>10</v>
      </c>
      <c r="B10" s="95"/>
      <c r="C10" s="103"/>
      <c r="D10" s="103" t="s">
        <v>78</v>
      </c>
      <c r="E10" s="72">
        <v>3658000</v>
      </c>
      <c r="F10" s="72">
        <v>851000</v>
      </c>
      <c r="G10" s="72">
        <v>13530000</v>
      </c>
      <c r="H10" s="72"/>
      <c r="I10" s="72"/>
      <c r="J10" s="72"/>
      <c r="K10" s="72"/>
      <c r="L10" s="72"/>
      <c r="M10" s="72"/>
      <c r="N10" s="72"/>
      <c r="O10" s="72"/>
      <c r="P10" s="73">
        <f t="shared" si="0"/>
        <v>18039000</v>
      </c>
      <c r="Q10" s="74"/>
    </row>
    <row r="11" spans="1:17" s="75" customFormat="1" ht="36.75" customHeight="1">
      <c r="A11" s="76" t="s">
        <v>5</v>
      </c>
      <c r="B11" s="95" t="s">
        <v>56</v>
      </c>
      <c r="C11" s="77" t="s">
        <v>57</v>
      </c>
      <c r="D11" s="77" t="s">
        <v>77</v>
      </c>
      <c r="E11" s="72">
        <v>16734000</v>
      </c>
      <c r="F11" s="79">
        <v>3853000</v>
      </c>
      <c r="G11" s="79">
        <v>1068000</v>
      </c>
      <c r="H11" s="79"/>
      <c r="I11" s="79">
        <v>1000000</v>
      </c>
      <c r="J11" s="79"/>
      <c r="K11" s="79"/>
      <c r="L11" s="79"/>
      <c r="M11" s="79"/>
      <c r="N11" s="79"/>
      <c r="O11" s="79"/>
      <c r="P11" s="73">
        <f t="shared" si="0"/>
        <v>22655000</v>
      </c>
      <c r="Q11" s="74"/>
    </row>
    <row r="12" spans="1:17" s="75" customFormat="1" ht="36.75" customHeight="1">
      <c r="A12" s="76" t="s">
        <v>6</v>
      </c>
      <c r="B12" s="95"/>
      <c r="C12" s="77"/>
      <c r="D12" s="77" t="s">
        <v>78</v>
      </c>
      <c r="E12" s="72">
        <v>16734000</v>
      </c>
      <c r="F12" s="79">
        <v>3853000</v>
      </c>
      <c r="G12" s="79">
        <v>1183769</v>
      </c>
      <c r="H12" s="79"/>
      <c r="I12" s="79">
        <v>1000000</v>
      </c>
      <c r="J12" s="79"/>
      <c r="K12" s="79"/>
      <c r="L12" s="79"/>
      <c r="M12" s="79"/>
      <c r="N12" s="79"/>
      <c r="O12" s="79"/>
      <c r="P12" s="73">
        <f t="shared" si="0"/>
        <v>22770769</v>
      </c>
      <c r="Q12" s="74"/>
    </row>
    <row r="13" spans="1:17" s="75" customFormat="1" ht="36" customHeight="1">
      <c r="A13" s="71" t="s">
        <v>38</v>
      </c>
      <c r="B13" s="95" t="s">
        <v>58</v>
      </c>
      <c r="C13" s="77" t="s">
        <v>62</v>
      </c>
      <c r="D13" s="77" t="s">
        <v>77</v>
      </c>
      <c r="E13" s="72">
        <v>4287000</v>
      </c>
      <c r="F13" s="79">
        <v>961000</v>
      </c>
      <c r="G13" s="79">
        <v>30000</v>
      </c>
      <c r="H13" s="79"/>
      <c r="I13" s="79"/>
      <c r="J13" s="79"/>
      <c r="K13" s="79"/>
      <c r="L13" s="79"/>
      <c r="M13" s="79"/>
      <c r="N13" s="79"/>
      <c r="O13" s="79"/>
      <c r="P13" s="73">
        <f t="shared" si="0"/>
        <v>5278000</v>
      </c>
      <c r="Q13" s="74"/>
    </row>
    <row r="14" spans="1:17" s="75" customFormat="1" ht="36" customHeight="1">
      <c r="A14" s="71" t="s">
        <v>69</v>
      </c>
      <c r="B14" s="95"/>
      <c r="C14" s="77"/>
      <c r="D14" s="77" t="s">
        <v>78</v>
      </c>
      <c r="E14" s="72">
        <v>4287000</v>
      </c>
      <c r="F14" s="79">
        <v>961000</v>
      </c>
      <c r="G14" s="79">
        <v>30000</v>
      </c>
      <c r="H14" s="79"/>
      <c r="I14" s="79"/>
      <c r="J14" s="79"/>
      <c r="K14" s="79"/>
      <c r="L14" s="79"/>
      <c r="M14" s="79"/>
      <c r="N14" s="79"/>
      <c r="O14" s="79"/>
      <c r="P14" s="73">
        <f t="shared" si="0"/>
        <v>5278000</v>
      </c>
      <c r="Q14" s="74"/>
    </row>
    <row r="15" spans="1:17" s="75" customFormat="1" ht="25.5" customHeight="1">
      <c r="A15" s="71" t="s">
        <v>70</v>
      </c>
      <c r="B15" s="96" t="s">
        <v>60</v>
      </c>
      <c r="C15" s="77" t="s">
        <v>61</v>
      </c>
      <c r="D15" s="77" t="s">
        <v>77</v>
      </c>
      <c r="E15" s="72"/>
      <c r="F15" s="79"/>
      <c r="G15" s="79">
        <v>2823000</v>
      </c>
      <c r="H15" s="79"/>
      <c r="I15" s="79"/>
      <c r="J15" s="79"/>
      <c r="K15" s="79"/>
      <c r="L15" s="79"/>
      <c r="M15" s="79"/>
      <c r="N15" s="79"/>
      <c r="O15" s="79"/>
      <c r="P15" s="73">
        <f t="shared" si="0"/>
        <v>2823000</v>
      </c>
      <c r="Q15" s="74"/>
    </row>
    <row r="16" spans="1:17" s="75" customFormat="1" ht="25.5" customHeight="1" thickBot="1">
      <c r="A16" s="122" t="s">
        <v>71</v>
      </c>
      <c r="B16" s="80"/>
      <c r="C16" s="120"/>
      <c r="D16" s="141" t="s">
        <v>78</v>
      </c>
      <c r="E16" s="121"/>
      <c r="F16" s="121"/>
      <c r="G16" s="121">
        <v>2823000</v>
      </c>
      <c r="H16" s="121"/>
      <c r="I16" s="121"/>
      <c r="J16" s="121"/>
      <c r="K16" s="121"/>
      <c r="L16" s="121"/>
      <c r="M16" s="121"/>
      <c r="N16" s="121"/>
      <c r="O16" s="83"/>
      <c r="P16" s="73">
        <f t="shared" si="0"/>
        <v>2823000</v>
      </c>
      <c r="Q16" s="74"/>
    </row>
    <row r="17" spans="1:17" s="75" customFormat="1" ht="37.5" customHeight="1" thickBot="1" thickTop="1">
      <c r="A17" s="130" t="s">
        <v>72</v>
      </c>
      <c r="B17" s="125"/>
      <c r="C17" s="127" t="s">
        <v>39</v>
      </c>
      <c r="D17" s="128" t="s">
        <v>77</v>
      </c>
      <c r="E17" s="166">
        <f>SUM(E9+E11+E13+E15)</f>
        <v>24679000</v>
      </c>
      <c r="F17" s="167">
        <f aca="true" t="shared" si="1" ref="F17:O17">SUM(F9+F11+F13+F15)</f>
        <v>5665000</v>
      </c>
      <c r="G17" s="167">
        <f t="shared" si="1"/>
        <v>17451000</v>
      </c>
      <c r="H17" s="167">
        <f t="shared" si="1"/>
        <v>0</v>
      </c>
      <c r="I17" s="167">
        <f t="shared" si="1"/>
        <v>1000000</v>
      </c>
      <c r="J17" s="167">
        <f t="shared" si="1"/>
        <v>0</v>
      </c>
      <c r="K17" s="167">
        <f t="shared" si="1"/>
        <v>0</v>
      </c>
      <c r="L17" s="167">
        <f t="shared" si="1"/>
        <v>0</v>
      </c>
      <c r="M17" s="167">
        <f t="shared" si="1"/>
        <v>0</v>
      </c>
      <c r="N17" s="167">
        <f t="shared" si="1"/>
        <v>0</v>
      </c>
      <c r="O17" s="171">
        <f t="shared" si="1"/>
        <v>0</v>
      </c>
      <c r="P17" s="172">
        <f>SUM(P9+P11+P13+P15)</f>
        <v>48795000</v>
      </c>
      <c r="Q17" s="74"/>
    </row>
    <row r="18" spans="1:17" s="75" customFormat="1" ht="33" customHeight="1" thickBot="1" thickTop="1">
      <c r="A18" s="126" t="s">
        <v>73</v>
      </c>
      <c r="B18" s="123"/>
      <c r="C18" s="124"/>
      <c r="D18" s="129" t="s">
        <v>78</v>
      </c>
      <c r="E18" s="168">
        <f>SUM(E10+E12+E14+E16)</f>
        <v>24679000</v>
      </c>
      <c r="F18" s="169">
        <f aca="true" t="shared" si="2" ref="F18:P18">SUM(F10+F12+F14+F16)</f>
        <v>5665000</v>
      </c>
      <c r="G18" s="169">
        <f t="shared" si="2"/>
        <v>17566769</v>
      </c>
      <c r="H18" s="169">
        <f t="shared" si="2"/>
        <v>0</v>
      </c>
      <c r="I18" s="169">
        <f t="shared" si="2"/>
        <v>1000000</v>
      </c>
      <c r="J18" s="169">
        <f t="shared" si="2"/>
        <v>0</v>
      </c>
      <c r="K18" s="169">
        <f t="shared" si="2"/>
        <v>0</v>
      </c>
      <c r="L18" s="169">
        <f t="shared" si="2"/>
        <v>0</v>
      </c>
      <c r="M18" s="169">
        <f t="shared" si="2"/>
        <v>0</v>
      </c>
      <c r="N18" s="169">
        <f t="shared" si="2"/>
        <v>0</v>
      </c>
      <c r="O18" s="170">
        <f t="shared" si="2"/>
        <v>0</v>
      </c>
      <c r="P18" s="131">
        <f t="shared" si="2"/>
        <v>48910769</v>
      </c>
      <c r="Q18" s="74"/>
    </row>
    <row r="19" spans="1:17" s="75" customFormat="1" ht="18" customHeight="1">
      <c r="A19" s="80"/>
      <c r="B19" s="81"/>
      <c r="C19" s="82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74"/>
    </row>
    <row r="20" spans="1:16" ht="12.75" customHeight="1">
      <c r="A20" s="25"/>
      <c r="B20" s="25"/>
      <c r="C20" s="26"/>
      <c r="D20" s="26"/>
      <c r="E20" s="2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84"/>
    </row>
    <row r="21" spans="1:16" ht="12.75" customHeight="1">
      <c r="A21" s="154"/>
      <c r="B21" s="154"/>
      <c r="C21" s="154"/>
      <c r="D21" s="59"/>
      <c r="E21" s="5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84"/>
    </row>
    <row r="22" spans="1:16" ht="12.75" customHeight="1">
      <c r="A22" s="25"/>
      <c r="B22" s="25"/>
      <c r="C22" s="26"/>
      <c r="D22" s="26"/>
      <c r="E22" s="26"/>
      <c r="F22" s="14"/>
      <c r="G22" s="14"/>
      <c r="H22" s="14"/>
      <c r="I22" s="85"/>
      <c r="J22" s="14"/>
      <c r="K22" s="14"/>
      <c r="L22" s="14"/>
      <c r="M22" s="14"/>
      <c r="N22" s="14"/>
      <c r="O22" s="14"/>
      <c r="P22" s="84"/>
    </row>
    <row r="23" spans="1:16" ht="12.75" customHeight="1">
      <c r="A23" s="25"/>
      <c r="B23" s="25"/>
      <c r="C23" s="26"/>
      <c r="D23" s="26"/>
      <c r="E23" s="26"/>
      <c r="F23" s="14"/>
      <c r="G23" s="14"/>
      <c r="H23" s="14"/>
      <c r="I23" s="86" t="s">
        <v>2</v>
      </c>
      <c r="J23" s="86"/>
      <c r="K23" s="86"/>
      <c r="L23" s="86"/>
      <c r="M23" s="86"/>
      <c r="N23" s="86" t="s">
        <v>3</v>
      </c>
      <c r="O23" s="86"/>
      <c r="P23" s="84"/>
    </row>
    <row r="24" spans="1:16" ht="12.75" customHeight="1">
      <c r="A24" s="25"/>
      <c r="B24" s="25"/>
      <c r="C24" s="26"/>
      <c r="D24" s="26"/>
      <c r="E24" s="26"/>
      <c r="F24" s="14"/>
      <c r="G24" s="14"/>
      <c r="H24" s="14"/>
      <c r="I24" s="14" t="s">
        <v>40</v>
      </c>
      <c r="J24" s="14"/>
      <c r="K24" s="14"/>
      <c r="L24" s="14"/>
      <c r="M24" s="14"/>
      <c r="N24" s="14" t="s">
        <v>41</v>
      </c>
      <c r="O24" s="14"/>
      <c r="P24" s="84"/>
    </row>
    <row r="25" spans="1:16" ht="12.75" customHeight="1">
      <c r="A25" s="25"/>
      <c r="B25" s="25"/>
      <c r="C25" s="26"/>
      <c r="D25" s="26"/>
      <c r="E25" s="2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84"/>
    </row>
    <row r="26" spans="1:16" ht="12.75" customHeight="1">
      <c r="A26" s="25"/>
      <c r="B26" s="25"/>
      <c r="C26" s="26"/>
      <c r="D26" s="26"/>
      <c r="E26" s="2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84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84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84"/>
    </row>
    <row r="29" spans="1:16" ht="13.5" customHeight="1">
      <c r="A29" s="159"/>
      <c r="B29" s="159"/>
      <c r="C29" s="159"/>
      <c r="D29" s="27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4"/>
    </row>
    <row r="30" spans="1:16" s="1" customFormat="1" ht="90" customHeight="1">
      <c r="A30" s="87"/>
      <c r="B30" s="87"/>
      <c r="C30" s="87"/>
      <c r="D30" s="87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31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9"/>
    </row>
    <row r="32" spans="1:16" s="2" customFormat="1" ht="12.75">
      <c r="A32" s="32"/>
      <c r="B32" s="32"/>
      <c r="C32" s="33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s="2" customFormat="1" ht="12.75">
      <c r="A33" s="25"/>
      <c r="B33" s="25"/>
      <c r="C33" s="26"/>
      <c r="D33" s="26"/>
      <c r="E33" s="2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84"/>
    </row>
    <row r="34" spans="1:16" s="2" customFormat="1" ht="12.75">
      <c r="A34" s="25"/>
      <c r="B34" s="25"/>
      <c r="C34" s="26"/>
      <c r="D34" s="26"/>
      <c r="E34" s="2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84"/>
    </row>
    <row r="35" spans="1:16" s="2" customFormat="1" ht="12.75">
      <c r="A35" s="25"/>
      <c r="B35" s="25"/>
      <c r="C35" s="26"/>
      <c r="D35" s="26"/>
      <c r="E35" s="2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84"/>
    </row>
    <row r="36" spans="1:16" s="2" customFormat="1" ht="12.75">
      <c r="A36" s="25"/>
      <c r="B36" s="25"/>
      <c r="C36" s="26"/>
      <c r="D36" s="26"/>
      <c r="E36" s="2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84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7"/>
    </row>
    <row r="38" spans="1:16" s="6" customFormat="1" ht="12.75" customHeight="1">
      <c r="A38" s="32"/>
      <c r="B38" s="32"/>
      <c r="C38" s="33"/>
      <c r="D38" s="33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2.75" customHeight="1">
      <c r="A39" s="25"/>
      <c r="B39" s="25"/>
      <c r="C39" s="26"/>
      <c r="D39" s="26"/>
      <c r="E39" s="2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84"/>
    </row>
    <row r="40" spans="1:16" ht="12.75" customHeight="1">
      <c r="A40" s="25"/>
      <c r="B40" s="25"/>
      <c r="C40" s="26"/>
      <c r="D40" s="26"/>
      <c r="E40" s="2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84"/>
    </row>
    <row r="41" spans="1:16" ht="12.75" customHeight="1">
      <c r="A41" s="25"/>
      <c r="B41" s="25"/>
      <c r="C41" s="35"/>
      <c r="D41" s="35"/>
      <c r="E41" s="3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84"/>
    </row>
    <row r="42" spans="1:16" ht="12.75" customHeight="1">
      <c r="A42" s="25"/>
      <c r="B42" s="25"/>
      <c r="C42" s="26"/>
      <c r="D42" s="26"/>
      <c r="E42" s="2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4"/>
    </row>
    <row r="43" spans="1:16" ht="12.75" customHeight="1">
      <c r="A43" s="25"/>
      <c r="B43" s="25"/>
      <c r="C43" s="26"/>
      <c r="D43" s="26"/>
      <c r="E43" s="2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4"/>
    </row>
    <row r="44" spans="1:16" s="12" customFormat="1" ht="12.75" customHeight="1">
      <c r="A44" s="25"/>
      <c r="B44" s="25"/>
      <c r="C44" s="26"/>
      <c r="D44" s="2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4"/>
    </row>
    <row r="45" spans="1:16" s="12" customFormat="1" ht="12.75" customHeight="1">
      <c r="A45" s="25"/>
      <c r="B45" s="25"/>
      <c r="C45" s="26"/>
      <c r="D45" s="26"/>
      <c r="E45" s="2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84"/>
    </row>
    <row r="46" spans="1:16" s="6" customFormat="1" ht="12.75" customHeight="1">
      <c r="A46" s="32"/>
      <c r="B46" s="32"/>
      <c r="C46" s="33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 customHeight="1">
      <c r="A47" s="36"/>
      <c r="B47" s="36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4"/>
    </row>
    <row r="48" spans="1:16" ht="12.75" customHeight="1">
      <c r="A48" s="36"/>
      <c r="B48" s="36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4"/>
    </row>
    <row r="49" spans="1:16" ht="12.75" customHeight="1">
      <c r="A49" s="36"/>
      <c r="B49" s="36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4"/>
    </row>
    <row r="50" spans="1:16" s="12" customFormat="1" ht="12.75" customHeight="1">
      <c r="A50" s="36"/>
      <c r="B50" s="36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4"/>
    </row>
    <row r="51" spans="1:16" ht="12.75" customHeight="1">
      <c r="A51" s="37"/>
      <c r="B51" s="37"/>
      <c r="C51" s="38"/>
      <c r="D51" s="38"/>
      <c r="E51" s="3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7"/>
      <c r="B52" s="37"/>
      <c r="C52" s="38"/>
      <c r="D52" s="38"/>
      <c r="E52" s="3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9"/>
      <c r="B53" s="39"/>
      <c r="C53" s="40"/>
      <c r="D53" s="40"/>
      <c r="E53" s="4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1"/>
      <c r="B54" s="41"/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2.75" customHeight="1">
      <c r="A55" s="42"/>
      <c r="B55" s="42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84"/>
    </row>
    <row r="56" spans="1:16" ht="12.75" customHeight="1">
      <c r="A56" s="42"/>
      <c r="B56" s="42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84"/>
    </row>
    <row r="57" spans="1:16" ht="12.75" customHeight="1">
      <c r="A57" s="42"/>
      <c r="B57" s="42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84"/>
    </row>
    <row r="58" spans="1:16" s="5" customFormat="1" ht="19.5" customHeight="1">
      <c r="A58" s="43"/>
      <c r="B58" s="43"/>
      <c r="C58" s="44"/>
      <c r="D58" s="44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57"/>
      <c r="B60" s="157"/>
      <c r="C60" s="157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52"/>
      <c r="G62" s="152"/>
      <c r="H62" s="15"/>
      <c r="I62"/>
      <c r="J62" s="152"/>
      <c r="K62" s="152"/>
      <c r="L62" s="15"/>
      <c r="M62" s="15"/>
      <c r="N62"/>
      <c r="O62"/>
      <c r="P62" s="89"/>
    </row>
    <row r="63" spans="1:16" s="8" customFormat="1" ht="12.75">
      <c r="A63" s="3"/>
      <c r="B63" s="3"/>
      <c r="C63"/>
      <c r="D63"/>
      <c r="E63"/>
      <c r="F63" s="150"/>
      <c r="G63" s="150"/>
      <c r="H63" s="15"/>
      <c r="I63"/>
      <c r="J63" s="150"/>
      <c r="K63" s="150"/>
      <c r="L63" s="15"/>
      <c r="M63" s="15"/>
      <c r="N63"/>
      <c r="O63"/>
      <c r="P63" s="89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9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2017-05-31T14:55:03Z</cp:lastPrinted>
  <dcterms:created xsi:type="dcterms:W3CDTF">2002-03-10T14:02:10Z</dcterms:created>
  <dcterms:modified xsi:type="dcterms:W3CDTF">2017-05-31T14:57:02Z</dcterms:modified>
  <cp:category/>
  <cp:version/>
  <cp:contentType/>
  <cp:contentStatus/>
</cp:coreProperties>
</file>