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9" i="1"/>
  <c r="I29"/>
  <c r="H29"/>
  <c r="E29"/>
  <c r="D29"/>
  <c r="C29"/>
  <c r="J22"/>
  <c r="J31" s="1"/>
  <c r="I22"/>
  <c r="I31" s="1"/>
  <c r="H22"/>
  <c r="H31" s="1"/>
  <c r="E22"/>
  <c r="E31" s="1"/>
  <c r="D22"/>
  <c r="D31" s="1"/>
  <c r="C22"/>
  <c r="C31" s="1"/>
  <c r="J15"/>
  <c r="J23" s="1"/>
  <c r="E24" s="1"/>
  <c r="I15"/>
  <c r="I30" s="1"/>
  <c r="I32" s="1"/>
  <c r="H15"/>
  <c r="H30" s="1"/>
  <c r="E15"/>
  <c r="E23" s="1"/>
  <c r="D15"/>
  <c r="D23" s="1"/>
  <c r="C15"/>
  <c r="C30" s="1"/>
  <c r="C32" s="1"/>
  <c r="H32" l="1"/>
  <c r="J24"/>
  <c r="C23"/>
  <c r="I23"/>
  <c r="D24" s="1"/>
  <c r="E30"/>
  <c r="E32" s="1"/>
  <c r="H23"/>
  <c r="C24" s="1"/>
  <c r="D30"/>
  <c r="D32" s="1"/>
  <c r="J30"/>
  <c r="J32" s="1"/>
  <c r="H24" l="1"/>
  <c r="I24"/>
</calcChain>
</file>

<file path=xl/sharedStrings.xml><?xml version="1.0" encoding="utf-8"?>
<sst xmlns="http://schemas.openxmlformats.org/spreadsheetml/2006/main" count="94" uniqueCount="85">
  <si>
    <t>1. sz. melléklet</t>
  </si>
  <si>
    <t>1/2018. ( III.1. ) költségvetési rendelethez</t>
  </si>
  <si>
    <t>BAJÁNSENYE KÖZSÉG ÖNKORMÁNYZATA
2018. ÉVI BEVÉTELEI ÉS KIADÁSAI KIEMELT ELŐIRÁNYZATONKÉNT ELLÁTANDÓ FELADATOK SZERINTI BONTÁSBAN</t>
  </si>
  <si>
    <t>adatok ezer Ft-ban</t>
  </si>
  <si>
    <t xml:space="preserve">rovat </t>
  </si>
  <si>
    <t>Megnevezés</t>
  </si>
  <si>
    <t>2018 évi eredeti előirányzat összesen</t>
  </si>
  <si>
    <t>eredeti előirányzatból</t>
  </si>
  <si>
    <t>rovat</t>
  </si>
  <si>
    <t>2018. évi eredeti előirányzat összesen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</si>
  <si>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</si>
  <si>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</si>
  <si>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</si>
  <si>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</si>
  <si>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</si>
  <si>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</si>
  <si>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</si>
  <si>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Intézményi működési bevételek</t>
  </si>
  <si>
    <t>K1</t>
  </si>
  <si>
    <t>Személyi juttatások</t>
  </si>
  <si>
    <t>B3</t>
  </si>
  <si>
    <t>Közhatalmi bevételek</t>
  </si>
  <si>
    <t>K2</t>
  </si>
  <si>
    <t>Munkaadókat terhelő járulékok és szoc. hozzájárulási adó</t>
  </si>
  <si>
    <t>B11</t>
  </si>
  <si>
    <t xml:space="preserve">Önkormányzatok müködési támogatása </t>
  </si>
  <si>
    <t>K3</t>
  </si>
  <si>
    <t>Dologi kiadások</t>
  </si>
  <si>
    <t>B1</t>
  </si>
  <si>
    <t>Müködési támogatások államháztartáson belülről</t>
  </si>
  <si>
    <t>K4</t>
  </si>
  <si>
    <t>Ellátottak pénzbeli juttatásai</t>
  </si>
  <si>
    <t>B6</t>
  </si>
  <si>
    <t>Működési célú átvett pénzek</t>
  </si>
  <si>
    <t>K5</t>
  </si>
  <si>
    <t>Egyéb működési célú támogatások</t>
  </si>
  <si>
    <t>B25</t>
  </si>
  <si>
    <t>Támogatási kölcsön  visszatérülések</t>
  </si>
  <si>
    <t>K508</t>
  </si>
  <si>
    <t>Támogatási kölcsönök nyújtása</t>
  </si>
  <si>
    <t>K513</t>
  </si>
  <si>
    <t>Működési tartalék, céltartalék</t>
  </si>
  <si>
    <t>Működési bevételek összesen</t>
  </si>
  <si>
    <t>Működési kiadások összesen</t>
  </si>
  <si>
    <t>B5</t>
  </si>
  <si>
    <t>Felhalmozási bevétel</t>
  </si>
  <si>
    <t>K6</t>
  </si>
  <si>
    <t>Intézményi beruházás</t>
  </si>
  <si>
    <t>B21</t>
  </si>
  <si>
    <t xml:space="preserve">Felhalmozási célú önkormányzati  támogatás </t>
  </si>
  <si>
    <t>K7</t>
  </si>
  <si>
    <t>Felújítás</t>
  </si>
  <si>
    <t>Felhalmozási célú támogatások államháztartáson belül</t>
  </si>
  <si>
    <t>K8</t>
  </si>
  <si>
    <t>Egyéb felhalmozási kiadás</t>
  </si>
  <si>
    <t>B7</t>
  </si>
  <si>
    <t xml:space="preserve">Felhalmozási célú átvett pénzeszközök </t>
  </si>
  <si>
    <t>K86</t>
  </si>
  <si>
    <t>B74</t>
  </si>
  <si>
    <t>Támogatási kölcsön visszatérülések.</t>
  </si>
  <si>
    <t>Tartalék-EFOP pályázat kiadásai</t>
  </si>
  <si>
    <t>EFOP pályázat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</si>
  <si>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</si>
  <si>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</si>
  <si>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</si>
  <si>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</si>
  <si>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</si>
  <si>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</si>
  <si>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</si>
  <si>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</si>
  <si>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</si>
  <si>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</t>
  </si>
  <si>
    <t>Működési célú finanszírozási bevétel -pénzmaradvány nélkül</t>
  </si>
  <si>
    <t>K9</t>
  </si>
  <si>
    <t>Működési célú finanszírozási kiadás</t>
  </si>
  <si>
    <t>Felhalmozási célú finanszírozási bevétel- pénzmaradvány nélkül</t>
  </si>
  <si>
    <t>Felhalmozási célú finanszírozási kiadás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</si>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</sst>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3" fontId="2" fillId="0" borderId="23" xfId="0" applyNumberFormat="1" applyFont="1" applyBorder="1"/>
    <xf numFmtId="0" fontId="2" fillId="2" borderId="19" xfId="0" applyFont="1" applyFill="1" applyBorder="1"/>
    <xf numFmtId="0" fontId="2" fillId="2" borderId="20" xfId="0" applyFont="1" applyFill="1" applyBorder="1" applyAlignment="1">
      <alignment wrapText="1"/>
    </xf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23" xfId="0" applyFont="1" applyBorder="1"/>
    <xf numFmtId="0" fontId="2" fillId="3" borderId="22" xfId="0" applyFont="1" applyFill="1" applyBorder="1"/>
    <xf numFmtId="0" fontId="2" fillId="3" borderId="20" xfId="0" applyFont="1" applyFill="1" applyBorder="1" applyAlignment="1">
      <alignment wrapText="1"/>
    </xf>
    <xf numFmtId="3" fontId="2" fillId="3" borderId="20" xfId="0" applyNumberFormat="1" applyFont="1" applyFill="1" applyBorder="1"/>
    <xf numFmtId="0" fontId="2" fillId="3" borderId="20" xfId="0" applyFont="1" applyFill="1" applyBorder="1"/>
    <xf numFmtId="0" fontId="2" fillId="3" borderId="23" xfId="0" applyFont="1" applyFill="1" applyBorder="1"/>
    <xf numFmtId="0" fontId="2" fillId="3" borderId="19" xfId="0" applyFont="1" applyFill="1" applyBorder="1"/>
    <xf numFmtId="3" fontId="2" fillId="3" borderId="21" xfId="0" applyNumberFormat="1" applyFont="1" applyFill="1" applyBorder="1"/>
    <xf numFmtId="0" fontId="2" fillId="2" borderId="22" xfId="0" applyFont="1" applyFill="1" applyBorder="1"/>
    <xf numFmtId="0" fontId="2" fillId="2" borderId="20" xfId="0" applyFont="1" applyFill="1" applyBorder="1"/>
    <xf numFmtId="0" fontId="2" fillId="2" borderId="23" xfId="0" applyFont="1" applyFill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0" fontId="2" fillId="2" borderId="30" xfId="0" applyFont="1" applyFill="1" applyBorder="1"/>
    <xf numFmtId="0" fontId="2" fillId="2" borderId="33" xfId="0" applyFont="1" applyFill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35" xfId="0" applyFont="1" applyBorder="1" applyAlignment="1">
      <alignment vertical="center"/>
    </xf>
    <xf numFmtId="0" fontId="2" fillId="0" borderId="13" xfId="0" applyFont="1" applyBorder="1"/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sqref="A1:J1048576"/>
    </sheetView>
  </sheetViews>
  <sheetFormatPr defaultRowHeight="15"/>
  <cols>
    <col min="1" max="1" width="4.7109375" customWidth="1"/>
    <col min="2" max="2" width="39.140625" customWidth="1"/>
    <col min="3" max="5" width="9.42578125" customWidth="1"/>
    <col min="6" max="6" width="4.28515625" customWidth="1"/>
    <col min="7" max="7" width="39.140625" customWidth="1"/>
    <col min="8" max="9" width="9.42578125" customWidth="1"/>
  </cols>
  <sheetData>
    <row r="1" spans="1:10">
      <c r="A1" s="1"/>
      <c r="H1" s="2"/>
      <c r="J1" s="2" t="s">
        <v>0</v>
      </c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A4" s="5"/>
      <c r="B4" s="5"/>
      <c r="C4" s="5"/>
      <c r="D4" s="5"/>
      <c r="E4" s="5"/>
      <c r="F4" s="5"/>
      <c r="G4" s="5"/>
      <c r="H4" s="2"/>
      <c r="J4" s="2" t="s">
        <v>3</v>
      </c>
    </row>
    <row r="5" spans="1:10" ht="15.75" thickTop="1">
      <c r="A5" s="6" t="s">
        <v>4</v>
      </c>
      <c r="B5" s="7" t="s">
        <v>5</v>
      </c>
      <c r="C5" s="8" t="s">
        <v>6</v>
      </c>
      <c r="D5" s="9" t="s">
        <v>7</v>
      </c>
      <c r="E5" s="10"/>
      <c r="F5" s="11" t="s">
        <v>8</v>
      </c>
      <c r="G5" s="7" t="s">
        <v>5</v>
      </c>
      <c r="H5" s="8" t="s">
        <v>9</v>
      </c>
      <c r="I5" s="9" t="s">
        <v>7</v>
      </c>
      <c r="J5" s="12"/>
    </row>
    <row r="6" spans="1:10" ht="39" thickBot="1">
      <c r="A6" s="13"/>
      <c r="B6" s="14"/>
      <c r="C6" s="15"/>
      <c r="D6" s="16" t="s">
        <v>10</v>
      </c>
      <c r="E6" s="17" t="s">
        <v>11</v>
      </c>
      <c r="F6" s="18"/>
      <c r="G6" s="19"/>
      <c r="H6" s="15"/>
      <c r="I6" s="16" t="s">
        <v>10</v>
      </c>
      <c r="J6" s="20" t="s">
        <v>11</v>
      </c>
    </row>
    <row r="7" spans="1:10" ht="15.75" thickTop="1">
      <c r="A7" s="21" t="s">
        <v>12</v>
      </c>
      <c r="B7" s="22" t="s">
        <v>13</v>
      </c>
      <c r="C7" s="23"/>
      <c r="D7" s="23"/>
      <c r="E7" s="24"/>
      <c r="F7" s="25" t="s">
        <v>14</v>
      </c>
      <c r="G7" s="22" t="s">
        <v>15</v>
      </c>
      <c r="H7" s="23"/>
      <c r="I7" s="26"/>
      <c r="J7" s="27"/>
    </row>
    <row r="8" spans="1:10">
      <c r="A8" s="28" t="s">
        <v>16</v>
      </c>
      <c r="B8" s="29" t="s">
        <v>17</v>
      </c>
      <c r="C8" s="30">
        <v>5675</v>
      </c>
      <c r="D8" s="30">
        <v>5675</v>
      </c>
      <c r="E8" s="31">
        <v>0</v>
      </c>
      <c r="F8" s="32" t="s">
        <v>18</v>
      </c>
      <c r="G8" s="29" t="s">
        <v>19</v>
      </c>
      <c r="H8" s="30">
        <v>22803</v>
      </c>
      <c r="I8" s="30">
        <v>22303</v>
      </c>
      <c r="J8" s="33">
        <v>500</v>
      </c>
    </row>
    <row r="9" spans="1:10" ht="26.25">
      <c r="A9" s="28" t="s">
        <v>20</v>
      </c>
      <c r="B9" s="29" t="s">
        <v>21</v>
      </c>
      <c r="C9" s="30">
        <v>12245</v>
      </c>
      <c r="D9" s="30">
        <v>9960</v>
      </c>
      <c r="E9" s="31">
        <v>2285</v>
      </c>
      <c r="F9" s="32" t="s">
        <v>22</v>
      </c>
      <c r="G9" s="29" t="s">
        <v>23</v>
      </c>
      <c r="H9" s="30">
        <v>4178</v>
      </c>
      <c r="I9" s="30">
        <v>3943</v>
      </c>
      <c r="J9" s="33">
        <v>235</v>
      </c>
    </row>
    <row r="10" spans="1:10">
      <c r="A10" s="28" t="s">
        <v>24</v>
      </c>
      <c r="B10" s="29" t="s">
        <v>25</v>
      </c>
      <c r="C10" s="30">
        <v>60291</v>
      </c>
      <c r="D10" s="30">
        <v>60291</v>
      </c>
      <c r="E10" s="31">
        <v>0</v>
      </c>
      <c r="F10" s="32" t="s">
        <v>26</v>
      </c>
      <c r="G10" s="29" t="s">
        <v>27</v>
      </c>
      <c r="H10" s="30">
        <v>18782</v>
      </c>
      <c r="I10" s="30">
        <v>18782</v>
      </c>
      <c r="J10" s="33">
        <v>0</v>
      </c>
    </row>
    <row r="11" spans="1:10">
      <c r="A11" s="28" t="s">
        <v>28</v>
      </c>
      <c r="B11" s="29" t="s">
        <v>29</v>
      </c>
      <c r="C11" s="30">
        <v>14127</v>
      </c>
      <c r="D11" s="30">
        <v>14127</v>
      </c>
      <c r="E11" s="31">
        <v>0</v>
      </c>
      <c r="F11" s="32" t="s">
        <v>30</v>
      </c>
      <c r="G11" s="29" t="s">
        <v>31</v>
      </c>
      <c r="H11" s="30">
        <v>2160</v>
      </c>
      <c r="I11" s="30">
        <v>2160</v>
      </c>
      <c r="J11" s="33">
        <v>0</v>
      </c>
    </row>
    <row r="12" spans="1:10">
      <c r="A12" s="28" t="s">
        <v>32</v>
      </c>
      <c r="B12" s="29" t="s">
        <v>33</v>
      </c>
      <c r="C12" s="30">
        <v>0</v>
      </c>
      <c r="D12" s="30"/>
      <c r="E12" s="31"/>
      <c r="F12" s="32" t="s">
        <v>34</v>
      </c>
      <c r="G12" s="29" t="s">
        <v>35</v>
      </c>
      <c r="H12" s="30">
        <v>48172</v>
      </c>
      <c r="I12" s="30">
        <v>46622</v>
      </c>
      <c r="J12" s="33">
        <v>1550</v>
      </c>
    </row>
    <row r="13" spans="1:10">
      <c r="A13" s="28" t="s">
        <v>36</v>
      </c>
      <c r="B13" s="29" t="s">
        <v>37</v>
      </c>
      <c r="C13" s="30">
        <v>0</v>
      </c>
      <c r="D13" s="30">
        <v>0</v>
      </c>
      <c r="E13" s="31">
        <v>0</v>
      </c>
      <c r="F13" s="32" t="s">
        <v>38</v>
      </c>
      <c r="G13" s="29" t="s">
        <v>39</v>
      </c>
      <c r="H13" s="30">
        <v>0</v>
      </c>
      <c r="I13" s="30"/>
      <c r="J13" s="33"/>
    </row>
    <row r="14" spans="1:10">
      <c r="A14" s="34"/>
      <c r="B14" s="35"/>
      <c r="C14" s="36"/>
      <c r="D14" s="36"/>
      <c r="E14" s="37"/>
      <c r="F14" s="32" t="s">
        <v>40</v>
      </c>
      <c r="G14" s="29" t="s">
        <v>41</v>
      </c>
      <c r="H14" s="30">
        <v>0</v>
      </c>
      <c r="I14" s="30"/>
      <c r="J14" s="33">
        <v>0</v>
      </c>
    </row>
    <row r="15" spans="1:10" ht="15.75" thickBot="1">
      <c r="A15" s="38"/>
      <c r="B15" s="39" t="s">
        <v>42</v>
      </c>
      <c r="C15" s="40">
        <f>SUM(C8:C14)</f>
        <v>92338</v>
      </c>
      <c r="D15" s="40">
        <f>SUM(D8:D14)</f>
        <v>90053</v>
      </c>
      <c r="E15" s="41">
        <f>SUM(E8:E14)</f>
        <v>2285</v>
      </c>
      <c r="F15" s="42"/>
      <c r="G15" s="39" t="s">
        <v>43</v>
      </c>
      <c r="H15" s="40">
        <f>H8+H9+H10+H11+H12+H14</f>
        <v>96095</v>
      </c>
      <c r="I15" s="40">
        <f>I8+I9+I10+I11+I12+I14</f>
        <v>93810</v>
      </c>
      <c r="J15" s="43">
        <f>J8+J9+J10+J11+J12+J14</f>
        <v>2285</v>
      </c>
    </row>
    <row r="16" spans="1:10" ht="15.75" thickTop="1">
      <c r="A16" s="44" t="s">
        <v>44</v>
      </c>
      <c r="B16" s="45" t="s">
        <v>45</v>
      </c>
      <c r="C16" s="46">
        <v>0</v>
      </c>
      <c r="D16" s="46">
        <v>0</v>
      </c>
      <c r="E16" s="47">
        <v>0</v>
      </c>
      <c r="F16" s="48" t="s">
        <v>46</v>
      </c>
      <c r="G16" s="45" t="s">
        <v>47</v>
      </c>
      <c r="H16" s="46">
        <v>34239</v>
      </c>
      <c r="I16" s="46">
        <v>34239</v>
      </c>
      <c r="J16" s="49">
        <v>0</v>
      </c>
    </row>
    <row r="17" spans="1:10">
      <c r="A17" s="44" t="s">
        <v>48</v>
      </c>
      <c r="B17" s="45" t="s">
        <v>49</v>
      </c>
      <c r="C17" s="46">
        <v>0</v>
      </c>
      <c r="D17" s="46">
        <v>0</v>
      </c>
      <c r="E17" s="47">
        <v>0</v>
      </c>
      <c r="F17" s="32" t="s">
        <v>50</v>
      </c>
      <c r="G17" s="29" t="s">
        <v>51</v>
      </c>
      <c r="H17" s="30">
        <v>8600</v>
      </c>
      <c r="I17" s="30">
        <v>8600</v>
      </c>
      <c r="J17" s="50">
        <v>0</v>
      </c>
    </row>
    <row r="18" spans="1:10">
      <c r="A18" s="28" t="s">
        <v>36</v>
      </c>
      <c r="B18" s="29" t="s">
        <v>52</v>
      </c>
      <c r="C18" s="30">
        <v>5603</v>
      </c>
      <c r="D18" s="30">
        <v>5603</v>
      </c>
      <c r="E18" s="31">
        <v>0</v>
      </c>
      <c r="F18" s="32" t="s">
        <v>53</v>
      </c>
      <c r="G18" s="29" t="s">
        <v>54</v>
      </c>
      <c r="H18" s="30">
        <v>0</v>
      </c>
      <c r="I18" s="30">
        <v>0</v>
      </c>
      <c r="J18" s="50">
        <v>0</v>
      </c>
    </row>
    <row r="19" spans="1:10">
      <c r="A19" s="28" t="s">
        <v>55</v>
      </c>
      <c r="B19" s="29" t="s">
        <v>56</v>
      </c>
      <c r="C19" s="30">
        <v>0</v>
      </c>
      <c r="D19" s="30">
        <v>0</v>
      </c>
      <c r="E19" s="31">
        <v>0</v>
      </c>
      <c r="F19" s="32" t="s">
        <v>57</v>
      </c>
      <c r="G19" s="29" t="s">
        <v>39</v>
      </c>
      <c r="H19" s="30">
        <v>0</v>
      </c>
      <c r="I19" s="30">
        <v>0</v>
      </c>
      <c r="J19" s="50">
        <v>0</v>
      </c>
    </row>
    <row r="20" spans="1:10">
      <c r="A20" s="28" t="s">
        <v>58</v>
      </c>
      <c r="B20" s="29" t="s">
        <v>59</v>
      </c>
      <c r="C20" s="30">
        <v>0</v>
      </c>
      <c r="D20" s="30">
        <v>0</v>
      </c>
      <c r="E20" s="31">
        <v>0</v>
      </c>
      <c r="F20" s="51"/>
      <c r="G20" s="52" t="s">
        <v>60</v>
      </c>
      <c r="H20" s="53">
        <v>17324</v>
      </c>
      <c r="I20" s="54">
        <v>17324</v>
      </c>
      <c r="J20" s="55">
        <v>0</v>
      </c>
    </row>
    <row r="21" spans="1:10">
      <c r="A21" s="56"/>
      <c r="B21" s="52" t="s">
        <v>61</v>
      </c>
      <c r="C21" s="53">
        <v>17324</v>
      </c>
      <c r="D21" s="53">
        <v>17324</v>
      </c>
      <c r="E21" s="57"/>
      <c r="F21" s="58"/>
      <c r="G21" s="35"/>
      <c r="H21" s="36"/>
      <c r="I21" s="59"/>
      <c r="J21" s="60"/>
    </row>
    <row r="22" spans="1:10" ht="15.75" thickBot="1">
      <c r="A22" s="61"/>
      <c r="B22" s="62" t="s">
        <v>62</v>
      </c>
      <c r="C22" s="63">
        <f>SUM(C16:C21)</f>
        <v>22927</v>
      </c>
      <c r="D22" s="63">
        <f>SUM(D16:D21)</f>
        <v>22927</v>
      </c>
      <c r="E22" s="64">
        <f>SUM(E16:E21)</f>
        <v>0</v>
      </c>
      <c r="F22" s="65"/>
      <c r="G22" s="62" t="s">
        <v>63</v>
      </c>
      <c r="H22" s="63">
        <f>SUM(H16:H21)</f>
        <v>60163</v>
      </c>
      <c r="I22" s="63">
        <f>SUM(I16:I21)</f>
        <v>60163</v>
      </c>
      <c r="J22" s="66">
        <f>SUM(J16:J21)</f>
        <v>0</v>
      </c>
    </row>
    <row r="23" spans="1:10" ht="16.5" thickTop="1" thickBot="1">
      <c r="A23" s="67"/>
      <c r="B23" s="68" t="s">
        <v>64</v>
      </c>
      <c r="C23" s="69">
        <f>C15+C22</f>
        <v>115265</v>
      </c>
      <c r="D23" s="69">
        <f>D15+D22</f>
        <v>112980</v>
      </c>
      <c r="E23" s="70">
        <f>E15+E22</f>
        <v>2285</v>
      </c>
      <c r="F23" s="71"/>
      <c r="G23" s="68" t="s">
        <v>65</v>
      </c>
      <c r="H23" s="69">
        <f>H15+H22</f>
        <v>156258</v>
      </c>
      <c r="I23" s="69">
        <f>I15+I22</f>
        <v>153973</v>
      </c>
      <c r="J23" s="72">
        <f>J15+J22</f>
        <v>2285</v>
      </c>
    </row>
    <row r="24" spans="1:10" ht="27.75" thickTop="1" thickBot="1">
      <c r="A24" s="67"/>
      <c r="B24" s="68" t="s">
        <v>66</v>
      </c>
      <c r="C24" s="69">
        <f>IF(H23&gt;C23,C23-H23,0)</f>
        <v>-40993</v>
      </c>
      <c r="D24" s="69">
        <f>IF(I23&gt;D23,D23-I23,0)</f>
        <v>-40993</v>
      </c>
      <c r="E24" s="70">
        <f>IF(J23&gt;E23,E23-J23,0)</f>
        <v>0</v>
      </c>
      <c r="F24" s="71"/>
      <c r="G24" s="68" t="s">
        <v>67</v>
      </c>
      <c r="H24" s="69">
        <f>IF(C23&gt;H23,C23-H23,0)</f>
        <v>0</v>
      </c>
      <c r="I24" s="69">
        <f>IF(D23&gt;I23,D23-I23,0)</f>
        <v>0</v>
      </c>
      <c r="J24" s="72">
        <f>IF(E23&gt;J23,E23-J23,0)</f>
        <v>0</v>
      </c>
    </row>
    <row r="25" spans="1:10" ht="27" thickTop="1">
      <c r="A25" s="73" t="s">
        <v>68</v>
      </c>
      <c r="B25" s="45" t="s">
        <v>69</v>
      </c>
      <c r="C25" s="46">
        <v>5857</v>
      </c>
      <c r="D25" s="46">
        <v>5857</v>
      </c>
      <c r="E25" s="47">
        <v>0</v>
      </c>
      <c r="F25" s="74"/>
      <c r="G25" s="75"/>
      <c r="H25" s="76"/>
      <c r="I25" s="77"/>
      <c r="J25" s="78"/>
    </row>
    <row r="26" spans="1:10" ht="27" thickBot="1">
      <c r="A26" s="73" t="s">
        <v>68</v>
      </c>
      <c r="B26" s="79" t="s">
        <v>70</v>
      </c>
      <c r="C26" s="80">
        <v>35715</v>
      </c>
      <c r="D26" s="80">
        <v>35715</v>
      </c>
      <c r="E26" s="81"/>
      <c r="F26" s="82"/>
      <c r="G26" s="83"/>
      <c r="H26" s="84"/>
      <c r="I26" s="85"/>
      <c r="J26" s="86"/>
    </row>
    <row r="27" spans="1:10" ht="27" thickTop="1">
      <c r="A27" s="87" t="s">
        <v>71</v>
      </c>
      <c r="B27" s="88" t="s">
        <v>72</v>
      </c>
      <c r="C27" s="89">
        <v>0</v>
      </c>
      <c r="D27" s="89">
        <v>0</v>
      </c>
      <c r="E27" s="90">
        <v>0</v>
      </c>
      <c r="F27" s="91" t="s">
        <v>73</v>
      </c>
      <c r="G27" s="88" t="s">
        <v>74</v>
      </c>
      <c r="H27" s="89">
        <v>2100</v>
      </c>
      <c r="I27" s="89">
        <v>2100</v>
      </c>
      <c r="J27" s="92">
        <v>0</v>
      </c>
    </row>
    <row r="28" spans="1:10" ht="26.25">
      <c r="A28" s="73" t="s">
        <v>71</v>
      </c>
      <c r="B28" s="79" t="s">
        <v>75</v>
      </c>
      <c r="C28" s="80">
        <v>1521</v>
      </c>
      <c r="D28" s="80">
        <v>1521</v>
      </c>
      <c r="E28" s="81">
        <v>0</v>
      </c>
      <c r="F28" s="93" t="s">
        <v>73</v>
      </c>
      <c r="G28" s="79" t="s">
        <v>76</v>
      </c>
      <c r="H28" s="80">
        <v>0</v>
      </c>
      <c r="I28" s="80">
        <v>0</v>
      </c>
      <c r="J28" s="94">
        <v>0</v>
      </c>
    </row>
    <row r="29" spans="1:10">
      <c r="A29" s="95"/>
      <c r="B29" s="96" t="s">
        <v>77</v>
      </c>
      <c r="C29" s="97">
        <f>C25+C26+C27+C28</f>
        <v>43093</v>
      </c>
      <c r="D29" s="97">
        <f>D25+D26+D27+D28</f>
        <v>43093</v>
      </c>
      <c r="E29" s="97">
        <f>E25+E26+E27+E28</f>
        <v>0</v>
      </c>
      <c r="F29" s="98"/>
      <c r="G29" s="96" t="s">
        <v>78</v>
      </c>
      <c r="H29" s="97">
        <f>H27+H28</f>
        <v>2100</v>
      </c>
      <c r="I29" s="97">
        <f>I27+I28</f>
        <v>2100</v>
      </c>
      <c r="J29" s="97">
        <f>J27+J28</f>
        <v>0</v>
      </c>
    </row>
    <row r="30" spans="1:10">
      <c r="A30" s="99"/>
      <c r="B30" s="96" t="s">
        <v>79</v>
      </c>
      <c r="C30" s="97">
        <f>C15+C25+C27</f>
        <v>98195</v>
      </c>
      <c r="D30" s="97">
        <f>D15+D25+D27</f>
        <v>95910</v>
      </c>
      <c r="E30" s="97">
        <f>E15+E25+E27</f>
        <v>2285</v>
      </c>
      <c r="F30" s="99"/>
      <c r="G30" s="96" t="s">
        <v>80</v>
      </c>
      <c r="H30" s="97">
        <f>H15+H25+H27</f>
        <v>98195</v>
      </c>
      <c r="I30" s="97">
        <f>I15+I25+I27</f>
        <v>95910</v>
      </c>
      <c r="J30" s="97">
        <f>J15+J25+J27</f>
        <v>2285</v>
      </c>
    </row>
    <row r="31" spans="1:10" ht="15.75" thickBot="1">
      <c r="A31" s="100"/>
      <c r="B31" s="101" t="s">
        <v>81</v>
      </c>
      <c r="C31" s="102">
        <f>C22+C26+C28</f>
        <v>60163</v>
      </c>
      <c r="D31" s="102">
        <f>D22+D26+D28</f>
        <v>60163</v>
      </c>
      <c r="E31" s="103">
        <f>E22+E26+E28</f>
        <v>0</v>
      </c>
      <c r="F31" s="104"/>
      <c r="G31" s="101" t="s">
        <v>82</v>
      </c>
      <c r="H31" s="102">
        <f>H22+H26+H28</f>
        <v>60163</v>
      </c>
      <c r="I31" s="102">
        <f>I22+I26+I28</f>
        <v>60163</v>
      </c>
      <c r="J31" s="105">
        <f>J22+J26+J28</f>
        <v>0</v>
      </c>
    </row>
    <row r="32" spans="1:10" ht="16.5" thickTop="1" thickBot="1">
      <c r="A32" s="106"/>
      <c r="B32" s="101" t="s">
        <v>83</v>
      </c>
      <c r="C32" s="102">
        <f>SUM(C30:C31)</f>
        <v>158358</v>
      </c>
      <c r="D32" s="102">
        <f>SUM(D30:D31)</f>
        <v>156073</v>
      </c>
      <c r="E32" s="103">
        <f>SUM(E30:E31)</f>
        <v>2285</v>
      </c>
      <c r="F32" s="107"/>
      <c r="G32" s="101" t="s">
        <v>84</v>
      </c>
      <c r="H32" s="102">
        <f>SUM(H30:H31)</f>
        <v>158358</v>
      </c>
      <c r="I32" s="102">
        <f>SUM(I30:I31)</f>
        <v>156073</v>
      </c>
      <c r="J32" s="105">
        <f>SUM(J30:J31)</f>
        <v>2285</v>
      </c>
    </row>
    <row r="33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2018-03-02T09:43:09Z</dcterms:created>
  <dcterms:modified xsi:type="dcterms:W3CDTF">2018-03-02T09:43:36Z</dcterms:modified>
</cp:coreProperties>
</file>