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9" i="1"/>
  <c r="E8" i="1"/>
  <c r="E7" i="1"/>
  <c r="C7" i="1"/>
  <c r="E6" i="1"/>
  <c r="C6" i="1"/>
  <c r="E5" i="1"/>
  <c r="E16" i="1" s="1"/>
  <c r="E30" i="1" s="1"/>
  <c r="C5" i="1"/>
  <c r="C16" i="1" s="1"/>
  <c r="E31" i="1" l="1"/>
  <c r="C31" i="1"/>
  <c r="C30" i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<sst xmlns="http://schemas.openxmlformats.org/spreadsheetml/2006/main" count="83" uniqueCount="81">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</sst>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19">
          <cell r="C19">
            <v>1078131150</v>
          </cell>
        </row>
        <row r="25">
          <cell r="C25">
            <v>694206350</v>
          </cell>
        </row>
        <row r="46">
          <cell r="C46">
            <v>22087500</v>
          </cell>
        </row>
        <row r="64">
          <cell r="C64">
            <v>69269106</v>
          </cell>
        </row>
        <row r="115">
          <cell r="C115">
            <v>865483861</v>
          </cell>
        </row>
        <row r="116">
          <cell r="C116">
            <v>714833941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F38"/>
  <sheetViews>
    <sheetView tabSelected="1" zoomScaleNormal="100" zoomScaleSheetLayoutView="115" workbookViewId="0">
      <selection activeCell="D13" sqref="D13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'!C19</f>
        <v>1078131150</v>
      </c>
      <c r="D5" s="19" t="s">
        <v>13</v>
      </c>
      <c r="E5" s="20">
        <f>'[1]1.1.sz.mell. '!C115</f>
        <v>865483861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714833941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22087500</v>
      </c>
      <c r="D7" s="23" t="s">
        <v>19</v>
      </c>
      <c r="E7" s="26">
        <f>'[1]1.1.sz.mell. '!C117</f>
        <v>503944226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5"/>
      <c r="D11" s="29"/>
      <c r="E11" s="26"/>
      <c r="F11" s="2"/>
    </row>
    <row r="12" spans="1:6" ht="12.95" customHeight="1" x14ac:dyDescent="0.2">
      <c r="A12" s="21" t="s">
        <v>29</v>
      </c>
      <c r="B12" s="30"/>
      <c r="C12" s="25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61897460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1100218650</v>
      </c>
      <c r="D16" s="38" t="s">
        <v>36</v>
      </c>
      <c r="E16" s="40">
        <f>+E5+E7+E9+E10+E11+E12+E13+E14+E15</f>
        <v>1458553633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6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6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6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6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6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6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6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2" t="s">
        <v>73</v>
      </c>
      <c r="C30" s="53">
        <f>+C16+C29</f>
        <v>1169487756</v>
      </c>
      <c r="D30" s="52" t="s">
        <v>74</v>
      </c>
      <c r="E30" s="53">
        <f>+E16+E29</f>
        <v>1475506133</v>
      </c>
      <c r="F30" s="2"/>
    </row>
    <row r="31" spans="1:6" ht="13.5" thickBot="1" x14ac:dyDescent="0.25">
      <c r="A31" s="37" t="s">
        <v>75</v>
      </c>
      <c r="B31" s="52" t="s">
        <v>76</v>
      </c>
      <c r="C31" s="53">
        <f>IF(C16-E16&lt;0,E16-C16,"-")</f>
        <v>358334983</v>
      </c>
      <c r="D31" s="52" t="s">
        <v>77</v>
      </c>
      <c r="E31" s="53" t="str">
        <f>IF(C16-E16&gt;0,C16-E16,"-")</f>
        <v>-</v>
      </c>
      <c r="F31" s="2"/>
    </row>
    <row r="32" spans="1:6" ht="13.5" thickBot="1" x14ac:dyDescent="0.25">
      <c r="A32" s="37" t="s">
        <v>78</v>
      </c>
      <c r="B32" s="52" t="s">
        <v>79</v>
      </c>
      <c r="C32" s="53">
        <f>IF(C30-E30&lt;0,E30-C30,"-")</f>
        <v>306018377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2019-09-17T07:55:49Z</dcterms:created>
  <dcterms:modified xsi:type="dcterms:W3CDTF">2019-09-17T07:55:49Z</dcterms:modified>
</cp:coreProperties>
</file>