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735" yWindow="1290" windowWidth="20115" windowHeight="7995" activeTab="2"/>
  </bookViews>
  <sheets>
    <sheet name="Össz_Borító" sheetId="1" r:id="rId1"/>
    <sheet name="Össz_BEVÉTEL" sheetId="106" r:id="rId2"/>
    <sheet name="Össz_Költségvetési bevétel" sheetId="107" r:id="rId3"/>
    <sheet name="Össz_Finanszírozási bev." sheetId="108" r:id="rId4"/>
    <sheet name="Össz_KIADÁS" sheetId="109" r:id="rId5"/>
    <sheet name="Össz_költségvetési kiadás" sheetId="110" r:id="rId6"/>
    <sheet name="Össz_K1_K2_K3" sheetId="111" r:id="rId7"/>
    <sheet name="Össz_Mérleg" sheetId="112" r:id="rId8"/>
    <sheet name="Össz._Ei.felhaszn." sheetId="113" r:id="rId9"/>
    <sheet name="Össz_Likviditási" sheetId="114" r:id="rId10"/>
    <sheet name="Össz_Kötelező" sheetId="115" r:id="rId11"/>
    <sheet name="ÖNK_Borító" sheetId="10" r:id="rId12"/>
    <sheet name="ÖNK_BEVÉTEL" sheetId="116" r:id="rId13"/>
    <sheet name="ÖNK_Költségvetési bevételek" sheetId="117" r:id="rId14"/>
    <sheet name="ÖNK_B1" sheetId="118" r:id="rId15"/>
    <sheet name="ÖNK_B2" sheetId="119" r:id="rId16"/>
    <sheet name="ÖNK_B3" sheetId="120" r:id="rId17"/>
    <sheet name="ÖNK_B4" sheetId="121" r:id="rId18"/>
    <sheet name="ÖNK_B5" sheetId="122" r:id="rId19"/>
    <sheet name="ÖNK_B6" sheetId="123" r:id="rId20"/>
    <sheet name="ÖNK_B7" sheetId="124" r:id="rId21"/>
    <sheet name="ÖNK_Finanszírozási bev." sheetId="125" r:id="rId22"/>
    <sheet name="ÖNK_KIADÁS" sheetId="126" r:id="rId23"/>
    <sheet name="ÖNK_költségvetési kiadás" sheetId="18" r:id="rId24"/>
    <sheet name="ÖNK_K1_K2_K3" sheetId="127" r:id="rId25"/>
    <sheet name="ÖNK_K4" sheetId="128" r:id="rId26"/>
    <sheet name="ÖNK_K5" sheetId="129" r:id="rId27"/>
    <sheet name="ÖNK_K6" sheetId="102" r:id="rId28"/>
    <sheet name="ÖNK_finanszírozási kiadás" sheetId="105" r:id="rId29"/>
    <sheet name="ÖNK_Mérleg" sheetId="130" r:id="rId30"/>
    <sheet name="ÖNK_Ei.felhaszn." sheetId="131" r:id="rId31"/>
    <sheet name="ÖNK_Likviditási" sheetId="132" r:id="rId32"/>
    <sheet name="ÖNK_Kötelező" sheetId="133" r:id="rId33"/>
    <sheet name="PH_Borító" sheetId="134" r:id="rId34"/>
    <sheet name="PH_KIADÁS" sheetId="163" r:id="rId35"/>
    <sheet name="PH_költségvetési kiadás" sheetId="135" r:id="rId36"/>
    <sheet name="PH_K1_K2_K3 " sheetId="164" r:id="rId37"/>
    <sheet name="PH_K6" sheetId="165" r:id="rId38"/>
    <sheet name="PH_Mérleg" sheetId="166" r:id="rId39"/>
    <sheet name="PH_Ei.felhaszn." sheetId="167" r:id="rId40"/>
    <sheet name="PH_Likviditási" sheetId="168" r:id="rId41"/>
    <sheet name="PH_Kötelező" sheetId="169" r:id="rId42"/>
    <sheet name="GAM_Borító" sheetId="103" r:id="rId43"/>
    <sheet name="GAM_BEVÉTEL" sheetId="136" r:id="rId44"/>
    <sheet name="GAM_Költségvetési bevételek" sheetId="170" r:id="rId45"/>
    <sheet name="GAM_B4" sheetId="137" r:id="rId46"/>
    <sheet name="GAM_KIADÁS" sheetId="138" r:id="rId47"/>
    <sheet name="GAM_költségvetési kiadás" sheetId="104" r:id="rId48"/>
    <sheet name="GAM_K1_K2_K3" sheetId="139" r:id="rId49"/>
    <sheet name="GAM_Mérleg" sheetId="140" r:id="rId50"/>
    <sheet name="GAM_Ei.felhaszn." sheetId="141" r:id="rId51"/>
    <sheet name="GAM_Likviditási" sheetId="142" r:id="rId52"/>
    <sheet name="GAM_Kötelező" sheetId="143" r:id="rId53"/>
    <sheet name="ILMK_Borító" sheetId="40" r:id="rId54"/>
    <sheet name="ILMK_költségvetési kiadás" sheetId="41" r:id="rId55"/>
    <sheet name="OVI_Borító" sheetId="144" r:id="rId56"/>
    <sheet name="OVI_KIADÁS" sheetId="145" r:id="rId57"/>
    <sheet name="OVI_költségvetési kiadás" sheetId="146" r:id="rId58"/>
    <sheet name="OVI_K1_K2_K3" sheetId="147" r:id="rId59"/>
    <sheet name="OVI_K6" sheetId="148" r:id="rId60"/>
    <sheet name="OVI_Mérleg" sheetId="149" r:id="rId61"/>
    <sheet name="OVI_Ei.felhaszn." sheetId="150" r:id="rId62"/>
    <sheet name="OVI_Likviditási" sheetId="151" r:id="rId63"/>
    <sheet name="OVI_Kötelező" sheetId="152" r:id="rId64"/>
    <sheet name="USZI_Borító" sheetId="51" r:id="rId65"/>
    <sheet name="USZI_BEVÉTEL" sheetId="153" r:id="rId66"/>
    <sheet name="USZI_Költségvetési bevételek" sheetId="154" r:id="rId67"/>
    <sheet name="USZI_B1" sheetId="155" r:id="rId68"/>
    <sheet name="USZI_B4" sheetId="156" r:id="rId69"/>
    <sheet name="USZI_KIADÁS" sheetId="157" r:id="rId70"/>
    <sheet name="USZI_költségvetési kiadás" sheetId="52" r:id="rId71"/>
    <sheet name="USZI_K1_K2_K3" sheetId="158" r:id="rId72"/>
    <sheet name="USZI_Mérleg" sheetId="159" r:id="rId73"/>
    <sheet name="USZI_Ei.felhaszn." sheetId="160" r:id="rId74"/>
    <sheet name="USZI_Likviditási" sheetId="161" r:id="rId75"/>
    <sheet name="USZI_Kötelező" sheetId="162" r:id="rId76"/>
  </sheets>
  <externalReferences>
    <externalReference r:id="rId77"/>
  </externalReferences>
  <definedNames>
    <definedName name="_xlnm.Print_Titles" localSheetId="45">GAM_B4!$1:$7</definedName>
    <definedName name="_xlnm.Print_Titles" localSheetId="43">GAM_BEVÉTEL!$1:$7</definedName>
    <definedName name="_xlnm.Print_Titles" localSheetId="46">GAM_KIADÁS!$1:$6</definedName>
    <definedName name="_xlnm.Print_Titles" localSheetId="54">'ILMK_költségvetési kiadás'!$1:$6</definedName>
    <definedName name="_xlnm.Print_Titles" localSheetId="59">OVI_K6!$1:$6</definedName>
    <definedName name="_xlnm.Print_Titles" localSheetId="56">OVI_KIADÁS!$1:$6</definedName>
    <definedName name="_xlnm.Print_Titles" localSheetId="57">'OVI_költségvetési kiadás'!$1:$6</definedName>
    <definedName name="_xlnm.Print_Titles" localSheetId="25">ÖNK_K4!$1:$6</definedName>
    <definedName name="_xlnm.Print_Titles" localSheetId="26">ÖNK_K5!$1:$7</definedName>
    <definedName name="_xlnm.Print_Titles" localSheetId="23">'ÖNK_költségvetési kiadás'!$1:$6</definedName>
    <definedName name="_xlnm.Print_Titles" localSheetId="35">'PH_költségvetési kiadás'!$1:$6</definedName>
    <definedName name="_xlnm.Print_Titles" localSheetId="67">USZI_B1!$1:$6</definedName>
    <definedName name="_xlnm.Print_Titles" localSheetId="68">USZI_B4!$1:$6</definedName>
    <definedName name="_xlnm.Print_Titles" localSheetId="65">USZI_BEVÉTEL!$1:$6</definedName>
    <definedName name="_xlnm.Print_Titles" localSheetId="69">USZI_KIADÁS!$1:$6</definedName>
    <definedName name="_xlnm.Print_Titles" localSheetId="66">'USZI_Költségvetési bevételek'!$1:$6</definedName>
    <definedName name="_xlnm.Print_Titles" localSheetId="70">'USZI_költségvetési kiadás'!$1:$6</definedName>
    <definedName name="_xlnm.Print_Area" localSheetId="45">GAM_B4!$B$1:$AF$32</definedName>
    <definedName name="_xlnm.Print_Area" localSheetId="43">GAM_BEVÉTEL!$B$1:$AF$17</definedName>
    <definedName name="_xlnm.Print_Area" localSheetId="42">GAM_Borító!$B$3:$I$56</definedName>
    <definedName name="_xlnm.Print_Area" localSheetId="50">GAM_Ei.felhaszn.!$B$2:$O$33</definedName>
    <definedName name="_xlnm.Print_Area" localSheetId="48">GAM_K1_K2_K3!$A$1:$F$23</definedName>
    <definedName name="_xlnm.Print_Area" localSheetId="46">GAM_KIADÁS!$A$1:$AE$17</definedName>
    <definedName name="_xlnm.Print_Area" localSheetId="44">'GAM_Költségvetési bevételek'!$B$1:$AG$70</definedName>
    <definedName name="_xlnm.Print_Area" localSheetId="47">'GAM_költségvetési kiadás'!$A$1:$AG$100</definedName>
    <definedName name="_xlnm.Print_Area" localSheetId="52">GAM_Kötelező!$A$1:$I$28</definedName>
    <definedName name="_xlnm.Print_Area" localSheetId="51">GAM_Likviditási!$B$2:$P$33</definedName>
    <definedName name="_xlnm.Print_Area" localSheetId="49">GAM_Mérleg!$B$1:$F$28</definedName>
    <definedName name="_xlnm.Print_Area" localSheetId="53">ILMK_Borító!$B$3:$I$56</definedName>
    <definedName name="_xlnm.Print_Area" localSheetId="54">'ILMK_költségvetési kiadás'!$A$1:$AG$100</definedName>
    <definedName name="_xlnm.Print_Area" localSheetId="55">OVI_Borító!$B$3:$I$56</definedName>
    <definedName name="_xlnm.Print_Area" localSheetId="61">OVI_Ei.felhaszn.!$B$2:$O$33</definedName>
    <definedName name="_xlnm.Print_Area" localSheetId="58">OVI_K1_K2_K3!$A$1:$F$11</definedName>
    <definedName name="_xlnm.Print_Area" localSheetId="59">OVI_K6!$A$1:$AE$14</definedName>
    <definedName name="_xlnm.Print_Area" localSheetId="56">OVI_KIADÁS!$A$1:$AE$17</definedName>
    <definedName name="_xlnm.Print_Area" localSheetId="57">'OVI_költségvetési kiadás'!$A$1:$AG$100</definedName>
    <definedName name="_xlnm.Print_Area" localSheetId="63">OVI_Kötelező!$B$1:$I$14</definedName>
    <definedName name="_xlnm.Print_Area" localSheetId="62">OVI_Likviditási!$B$2:$P$33</definedName>
    <definedName name="_xlnm.Print_Area" localSheetId="60">OVI_Mérleg!$B$1:$F$27</definedName>
    <definedName name="_xlnm.Print_Area" localSheetId="14">ÖNK_B1!$B$1:$AF$44</definedName>
    <definedName name="_xlnm.Print_Area" localSheetId="15">ÖNK_B2!$B$1:$AF$26</definedName>
    <definedName name="_xlnm.Print_Area" localSheetId="16">ÖNK_B3!$B$1:$AF$25</definedName>
    <definedName name="_xlnm.Print_Area" localSheetId="17">ÖNK_B4!$B$1:$AF$24</definedName>
    <definedName name="_xlnm.Print_Area" localSheetId="18">ÖNK_B5!$B$1:$AF$25</definedName>
    <definedName name="_xlnm.Print_Area" localSheetId="19">ÖNK_B6!$B$1:$AF$22</definedName>
    <definedName name="_xlnm.Print_Area" localSheetId="20">ÖNK_B7!$B$1:$AF$15</definedName>
    <definedName name="_xlnm.Print_Area" localSheetId="12">ÖNK_BEVÉTEL!$B$1:$AF$17</definedName>
    <definedName name="_xlnm.Print_Area" localSheetId="11">ÖNK_Borító!$B$3:$I$56</definedName>
    <definedName name="_xlnm.Print_Area" localSheetId="30">ÖNK_Ei.felhaszn.!$B$2:$O$31</definedName>
    <definedName name="_xlnm.Print_Area" localSheetId="24">ÖNK_K1_K2_K3!$A$1:$F$26</definedName>
    <definedName name="_xlnm.Print_Area" localSheetId="25">ÖNK_K4!$A$1:$AE$23</definedName>
    <definedName name="_xlnm.Print_Area" localSheetId="26">ÖNK_K5!$A$1:$AE$48</definedName>
    <definedName name="_xlnm.Print_Area" localSheetId="27">ÖNK_K6!$A$1:$AE$47</definedName>
    <definedName name="_xlnm.Print_Area" localSheetId="22">ÖNK_KIADÁS!$A$1:$AE$17</definedName>
    <definedName name="_xlnm.Print_Area" localSheetId="13">'ÖNK_Költségvetési bevételek'!$B$1:$AG$70</definedName>
    <definedName name="_xlnm.Print_Area" localSheetId="23">'ÖNK_költségvetési kiadás'!$A$1:$AG$100</definedName>
    <definedName name="_xlnm.Print_Area" localSheetId="32">ÖNK_Kötelező!$B$3:$I$45</definedName>
    <definedName name="_xlnm.Print_Area" localSheetId="31">ÖNK_Likviditási!$B$2:$P$34</definedName>
    <definedName name="_xlnm.Print_Area" localSheetId="29">ÖNK_Mérleg!$B$1:$F$28</definedName>
    <definedName name="_xlnm.Print_Area" localSheetId="8">Össz._Ei.felhaszn.!$B$2:$O$33</definedName>
    <definedName name="_xlnm.Print_Area" localSheetId="1">Össz_BEVÉTEL!$B$1:$AF$17</definedName>
    <definedName name="_xlnm.Print_Area" localSheetId="0">Össz_Borító!$B$3:$I$55</definedName>
    <definedName name="_xlnm.Print_Area" localSheetId="6">Össz_K1_K2_K3!$A$1:$F$18</definedName>
    <definedName name="_xlnm.Print_Area" localSheetId="4">Össz_KIADÁS!$A$1:$AE$18</definedName>
    <definedName name="_xlnm.Print_Area" localSheetId="2">'Össz_Költségvetési bevétel'!$B$1:$AG$70</definedName>
    <definedName name="_xlnm.Print_Area" localSheetId="5">'Össz_költségvetési kiadás'!$A$1:$AG$101</definedName>
    <definedName name="_xlnm.Print_Area" localSheetId="10">Össz_Kötelező!$B$1:$I$27</definedName>
    <definedName name="_xlnm.Print_Area" localSheetId="9">Össz_Likviditási!$B$2:$P$33</definedName>
    <definedName name="_xlnm.Print_Area" localSheetId="7">Össz_Mérleg!$B$1:$J$28</definedName>
    <definedName name="_xlnm.Print_Area" localSheetId="33">PH_Borító!$B$3:$I$56</definedName>
    <definedName name="_xlnm.Print_Area" localSheetId="39">PH_Ei.felhaszn.!$B$2:$O$34</definedName>
    <definedName name="_xlnm.Print_Area" localSheetId="36">'PH_K1_K2_K3 '!$A$1:$F$12</definedName>
    <definedName name="_xlnm.Print_Area" localSheetId="34">PH_KIADÁS!$A$1:$AE$17</definedName>
    <definedName name="_xlnm.Print_Area" localSheetId="35">'PH_költségvetési kiadás'!$A$1:$AG$100</definedName>
    <definedName name="_xlnm.Print_Area" localSheetId="41">PH_Kötelező!$B$1:$I$17</definedName>
    <definedName name="_xlnm.Print_Area" localSheetId="40">PH_Likviditási!$B$2:$P$33</definedName>
    <definedName name="_xlnm.Print_Area" localSheetId="38">PH_Mérleg!$B$1:$F$28</definedName>
    <definedName name="_xlnm.Print_Area" localSheetId="67">USZI_B1!$B$1:$AF$19</definedName>
    <definedName name="_xlnm.Print_Area" localSheetId="68">USZI_B4!$B$1:$AF$18</definedName>
    <definedName name="_xlnm.Print_Area" localSheetId="65">USZI_BEVÉTEL!$B$1:$AF$16</definedName>
    <definedName name="_xlnm.Print_Area" localSheetId="64">USZI_Borító!$B$3:$I$56</definedName>
    <definedName name="_xlnm.Print_Area" localSheetId="73">USZI_Ei.felhaszn.!$B$2:$O$33</definedName>
    <definedName name="_xlnm.Print_Area" localSheetId="71">USZI_K1_K2_K3!$A$1:$F$10</definedName>
    <definedName name="_xlnm.Print_Area" localSheetId="69">USZI_KIADÁS!$A$1:$AE$17</definedName>
    <definedName name="_xlnm.Print_Area" localSheetId="66">'USZI_Költségvetési bevételek'!$B$1:$AG$70</definedName>
    <definedName name="_xlnm.Print_Area" localSheetId="70">'USZI_költségvetési kiadás'!$A$1:$AG$100</definedName>
    <definedName name="_xlnm.Print_Area" localSheetId="75">USZI_Kötelező!$B$1:$I$14</definedName>
    <definedName name="_xlnm.Print_Area" localSheetId="74">USZI_Likviditási!$B$2:$P$33</definedName>
    <definedName name="_xlnm.Print_Area" localSheetId="72">USZI_Mérleg!$B$1:$F$27</definedName>
  </definedNames>
  <calcPr calcId="125725"/>
</workbook>
</file>

<file path=xl/calcChain.xml><?xml version="1.0" encoding="utf-8"?>
<calcChain xmlns="http://schemas.openxmlformats.org/spreadsheetml/2006/main">
  <c r="AG68" i="170"/>
  <c r="AG67"/>
  <c r="AG66"/>
  <c r="AG65"/>
  <c r="AG64"/>
  <c r="AG69" s="1"/>
  <c r="AG62"/>
  <c r="AG61"/>
  <c r="AG60"/>
  <c r="AG59"/>
  <c r="AG58"/>
  <c r="AG63" s="1"/>
  <c r="AG56"/>
  <c r="AG55"/>
  <c r="AG54"/>
  <c r="AG53"/>
  <c r="AG52"/>
  <c r="AG57" s="1"/>
  <c r="AG50"/>
  <c r="AG49"/>
  <c r="AG48"/>
  <c r="AG47"/>
  <c r="AG46"/>
  <c r="AG45"/>
  <c r="AG44"/>
  <c r="AG43"/>
  <c r="AG42"/>
  <c r="AG41"/>
  <c r="AG40"/>
  <c r="AG51" s="1"/>
  <c r="AG38"/>
  <c r="AG36"/>
  <c r="AG35"/>
  <c r="AG34"/>
  <c r="AG33"/>
  <c r="AG32"/>
  <c r="AG37" s="1"/>
  <c r="AG31"/>
  <c r="AG30"/>
  <c r="AG29"/>
  <c r="AG27"/>
  <c r="AG26"/>
  <c r="AG28" s="1"/>
  <c r="AG24"/>
  <c r="AG23"/>
  <c r="AG22"/>
  <c r="AG21"/>
  <c r="AG20"/>
  <c r="AG25" s="1"/>
  <c r="AG18"/>
  <c r="AG17"/>
  <c r="AG16"/>
  <c r="AG15"/>
  <c r="AG14"/>
  <c r="AG12"/>
  <c r="AG11"/>
  <c r="AG10"/>
  <c r="AG9"/>
  <c r="AG8"/>
  <c r="AG7"/>
  <c r="AG13" s="1"/>
  <c r="AG19" s="1"/>
  <c r="AG39" l="1"/>
  <c r="AG70" s="1"/>
  <c r="AI26" i="146"/>
  <c r="AI25"/>
  <c r="AI51" i="135"/>
  <c r="AI26"/>
  <c r="AI25"/>
  <c r="I49" i="133"/>
  <c r="F47"/>
  <c r="H47"/>
  <c r="E47"/>
  <c r="D47"/>
  <c r="P35" i="132"/>
  <c r="I52"/>
  <c r="I51"/>
  <c r="I50"/>
  <c r="I49"/>
  <c r="I48"/>
  <c r="I47"/>
  <c r="I46"/>
  <c r="I45"/>
  <c r="I44"/>
  <c r="I41"/>
  <c r="I40"/>
  <c r="I39"/>
  <c r="I38"/>
  <c r="I37"/>
  <c r="I35"/>
  <c r="C33" i="131"/>
  <c r="C34" s="1"/>
  <c r="G23" i="130"/>
  <c r="H23"/>
  <c r="J14"/>
  <c r="H13"/>
  <c r="H29" i="115"/>
  <c r="F29"/>
  <c r="E29"/>
  <c r="M23" i="112"/>
  <c r="K23"/>
  <c r="L23"/>
  <c r="M13"/>
  <c r="K13"/>
  <c r="L13"/>
  <c r="AI25" i="104"/>
  <c r="AI25" i="52"/>
  <c r="AJ39" i="102"/>
  <c r="AI51" i="146" l="1"/>
  <c r="I36" i="132"/>
  <c r="H24" i="130"/>
  <c r="H22"/>
  <c r="H12"/>
  <c r="AN48" i="129"/>
  <c r="H26" i="127"/>
  <c r="AK16" i="118"/>
  <c r="I29" i="115"/>
  <c r="G29"/>
  <c r="D29"/>
  <c r="C29"/>
  <c r="L12" i="112"/>
  <c r="M14"/>
  <c r="L24"/>
  <c r="L22"/>
  <c r="K14"/>
  <c r="K22"/>
  <c r="M22"/>
  <c r="K24"/>
  <c r="D30"/>
  <c r="K12"/>
  <c r="M12"/>
  <c r="AI26" i="110"/>
  <c r="AI52"/>
  <c r="AI51" i="104"/>
  <c r="AI51" i="52"/>
  <c r="AI51" i="41"/>
  <c r="AI26"/>
  <c r="AI25"/>
  <c r="I32" i="143" l="1"/>
  <c r="G47" i="133"/>
  <c r="I47"/>
  <c r="I51" s="1"/>
  <c r="C47"/>
  <c r="H14" i="130"/>
  <c r="H26"/>
  <c r="L26" i="112"/>
  <c r="L14"/>
  <c r="M24"/>
  <c r="K26"/>
  <c r="M26"/>
  <c r="AI51" i="18"/>
  <c r="AK51" l="1"/>
  <c r="AL51" s="1"/>
  <c r="Q30" i="114" l="1"/>
  <c r="I42" i="132" l="1"/>
  <c r="Q30" i="142" l="1"/>
  <c r="Q31" i="132" l="1"/>
  <c r="Q30" i="168" l="1"/>
</calcChain>
</file>

<file path=xl/sharedStrings.xml><?xml version="1.0" encoding="utf-8"?>
<sst xmlns="http://schemas.openxmlformats.org/spreadsheetml/2006/main" count="4814" uniqueCount="1063">
  <si>
    <t>Ibrány Város Önkormányzata és költségvetési szervei</t>
  </si>
  <si>
    <t>2015. évi 
összesített költségvetése</t>
  </si>
  <si>
    <t>1. melléklet</t>
  </si>
  <si>
    <t>eFt</t>
  </si>
  <si>
    <t>Rovat megnevezése</t>
  </si>
  <si>
    <t>Rovat
száma</t>
  </si>
  <si>
    <t>Eredeti
előirányzat</t>
  </si>
  <si>
    <t>2. melléklet</t>
  </si>
  <si>
    <t>Sor-
szám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</si>
  <si>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</si>
  <si>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</si>
  <si>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</si>
  <si>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</si>
  <si>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</si>
  <si>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</si>
  <si>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</si>
  <si>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</si>
  <si>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</si>
  <si>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</si>
  <si>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</si>
  <si>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</si>
  <si>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</si>
  <si>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</si>
  <si>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</si>
  <si>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</si>
  <si>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</si>
  <si>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</si>
  <si>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</si>
  <si>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</si>
  <si>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</si>
  <si>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</si>
  <si>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</si>
  <si>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</si>
  <si>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</si>
  <si>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</si>
  <si>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</si>
  <si>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</si>
  <si>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</si>
  <si>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4. melléklet</t>
  </si>
  <si>
    <t>K1</t>
  </si>
  <si>
    <t xml:space="preserve">Munkaadókat terhelő járulékok és szociális hozzájárulási adó                                                                            </t>
  </si>
  <si>
    <t>K2</t>
  </si>
  <si>
    <t>K3</t>
  </si>
  <si>
    <t>K4</t>
  </si>
  <si>
    <t>K5</t>
  </si>
  <si>
    <t>Beruházások</t>
  </si>
  <si>
    <t>K6</t>
  </si>
  <si>
    <t>K7</t>
  </si>
  <si>
    <t>K8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</si>
  <si>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</si>
  <si>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</si>
  <si>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</si>
  <si>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</si>
  <si>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</si>
  <si>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</si>
  <si>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</si>
  <si>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</si>
  <si>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</si>
  <si>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</si>
  <si>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</si>
  <si>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</si>
  <si>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</si>
  <si>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</si>
  <si>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</si>
  <si>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</si>
  <si>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</si>
  <si>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</si>
  <si>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</si>
  <si>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</si>
  <si>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</si>
  <si>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</si>
  <si>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</si>
  <si>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</si>
  <si>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</si>
  <si>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</si>
  <si>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</si>
  <si>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</si>
  <si>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</si>
  <si>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</si>
  <si>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</si>
  <si>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</si>
  <si>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</si>
  <si>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</si>
  <si>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Külső személyi juttatások (=15+16+17)</t>
  </si>
  <si>
    <t>K12</t>
  </si>
  <si>
    <t>Személyi juttatások (=14+18)</t>
  </si>
  <si>
    <t>Szakmai anyagok beszerzése</t>
  </si>
  <si>
    <t>K311</t>
  </si>
  <si>
    <t>Üzemeltetési anyagok beszerzése</t>
  </si>
  <si>
    <t>K312</t>
  </si>
  <si>
    <t>Árubeszerzés</t>
  </si>
  <si>
    <t>K313</t>
  </si>
  <si>
    <t>Készletbeszerzés (=21+22+23)</t>
  </si>
  <si>
    <t>K31</t>
  </si>
  <si>
    <t>Informatikai szolgáltatások igénybevétele</t>
  </si>
  <si>
    <t>K321</t>
  </si>
  <si>
    <t>Egyéb kommunikációs szolgáltatások</t>
  </si>
  <si>
    <t>K322</t>
  </si>
  <si>
    <t>Kommunikációs szolgáltatások (=25+26)</t>
  </si>
  <si>
    <t>K32</t>
  </si>
  <si>
    <t>Közüzemi díjak</t>
  </si>
  <si>
    <t>K331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</si>
  <si>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</si>
  <si>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</si>
  <si>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</si>
  <si>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</si>
  <si>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</si>
  <si>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</si>
  <si>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</si>
  <si>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</si>
  <si>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</si>
  <si>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</si>
  <si>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</si>
  <si>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</si>
  <si>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</si>
  <si>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</si>
  <si>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</si>
  <si>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</si>
  <si>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</si>
  <si>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</si>
  <si>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</si>
  <si>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</si>
  <si>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</si>
  <si>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</si>
  <si>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</si>
  <si>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</si>
  <si>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</si>
  <si>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</si>
  <si>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</si>
  <si>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</si>
  <si>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</si>
  <si>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</si>
  <si>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</si>
  <si>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</si>
  <si>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</si>
  <si>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</si>
  <si>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</si>
  <si>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</si>
  <si>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</si>
  <si>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</si>
  <si>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</si>
  <si>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</si>
  <si>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</si>
  <si>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</si>
  <si>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</si>
  <si>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</si>
  <si>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</si>
  <si>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</si>
  <si>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</si>
  <si>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</si>
  <si>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</si>
  <si>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</si>
  <si>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</si>
  <si>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</si>
  <si>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</si>
  <si>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</si>
  <si>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</si>
  <si>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</si>
  <si>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</si>
  <si>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</si>
  <si>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</si>
  <si>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</si>
  <si>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</si>
  <si>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</si>
  <si>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</si>
  <si>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</si>
  <si>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</si>
  <si>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</si>
  <si>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</si>
  <si>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</si>
  <si>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</si>
  <si>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</si>
  <si>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</si>
  <si>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</si>
  <si>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</si>
  <si>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</si>
  <si>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</si>
  <si>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55</t>
  </si>
  <si>
    <t>Nemzetközi kötelezettségek</t>
  </si>
  <si>
    <t>K501</t>
  </si>
  <si>
    <t>56</t>
  </si>
  <si>
    <t>A helyi önkormányzatok előző évi elszámolásából származó kiadások</t>
  </si>
  <si>
    <t>K5021</t>
  </si>
  <si>
    <t>57</t>
  </si>
  <si>
    <t>A helyi önkormányzatok törvényi előíráson alapuló befizetései</t>
  </si>
  <si>
    <t>K5022</t>
  </si>
  <si>
    <t>58</t>
  </si>
  <si>
    <t>Egyéb elvonások, befizetések</t>
  </si>
  <si>
    <t>K5023</t>
  </si>
  <si>
    <t>59</t>
  </si>
  <si>
    <t>Működési célú garancia- és kezességvállalásból származó kifizetés államháztartáson belülre</t>
  </si>
  <si>
    <t>K503</t>
  </si>
  <si>
    <t>60</t>
  </si>
  <si>
    <t>Működési célú visszatérítendő támogatások, kölcsönök nyújtása államháztartáson belülre</t>
  </si>
  <si>
    <t>K504</t>
  </si>
  <si>
    <t>61</t>
  </si>
  <si>
    <t>Működési célú visszatérítendő támogatások, kölcsönök törlesztése államháztartáson belülre</t>
  </si>
  <si>
    <t>K505</t>
  </si>
  <si>
    <t>62</t>
  </si>
  <si>
    <t>Egyéb működési célú támogatások államháztartáson belülre</t>
  </si>
  <si>
    <t>K506</t>
  </si>
  <si>
    <t>63</t>
  </si>
  <si>
    <t>Működési célú garancia- és kezességvállalásból származó kifizetés államháztartáson kívülre</t>
  </si>
  <si>
    <t>K507</t>
  </si>
  <si>
    <t>64</t>
  </si>
  <si>
    <t>Működési célú visszatérítendő támogatások, kölcsönök nyújtása államháztartáson kívülre</t>
  </si>
  <si>
    <t>K508</t>
  </si>
  <si>
    <t>65</t>
  </si>
  <si>
    <t>Árkiegészítések, ártámogatások</t>
  </si>
  <si>
    <t>K509</t>
  </si>
  <si>
    <t>66</t>
  </si>
  <si>
    <t>Kamattámogatások</t>
  </si>
  <si>
    <t>K510</t>
  </si>
  <si>
    <t>67</t>
  </si>
  <si>
    <t>Működési célú támogatások az Európai Uniónak</t>
  </si>
  <si>
    <t>K511</t>
  </si>
  <si>
    <t>68</t>
  </si>
  <si>
    <t>Egyéb működési célú támogatások államháztartáson kívülre</t>
  </si>
  <si>
    <t>K512</t>
  </si>
  <si>
    <t>69</t>
  </si>
  <si>
    <t>Tartalékok</t>
  </si>
  <si>
    <t>K513</t>
  </si>
  <si>
    <t>70</t>
  </si>
  <si>
    <t>Egyéb működési célú kiadások (=55+…+69)</t>
  </si>
  <si>
    <t>71</t>
  </si>
  <si>
    <t>Immateriális javak beszerzése, létesítése</t>
  </si>
  <si>
    <t>K61</t>
  </si>
  <si>
    <t>72</t>
  </si>
  <si>
    <t>Ingatlanok beszerzése, létesítése</t>
  </si>
  <si>
    <t>K62</t>
  </si>
  <si>
    <t>73</t>
  </si>
  <si>
    <t>Informatikai eszközök beszerzése, létesítése</t>
  </si>
  <si>
    <t>K63</t>
  </si>
  <si>
    <t>74</t>
  </si>
  <si>
    <t>Egyéb tárgyi eszközök beszerzése, létesítése</t>
  </si>
  <si>
    <t>K64</t>
  </si>
  <si>
    <t>75</t>
  </si>
  <si>
    <t>Részesedések beszerzése</t>
  </si>
  <si>
    <t>K65</t>
  </si>
  <si>
    <t>76</t>
  </si>
  <si>
    <t>Meglévő részesedések növeléséhez kapcsolódó kiadások</t>
  </si>
  <si>
    <t>K66</t>
  </si>
  <si>
    <t>77</t>
  </si>
  <si>
    <t>Beruházási célú előzetesen felszámított általános forgalmi adó</t>
  </si>
  <si>
    <t>K67</t>
  </si>
  <si>
    <t>78</t>
  </si>
  <si>
    <t>Beruházások (=71+…+77)</t>
  </si>
  <si>
    <t>79</t>
  </si>
  <si>
    <t>Ingatlanok felújítása</t>
  </si>
  <si>
    <t>K71</t>
  </si>
  <si>
    <t>80</t>
  </si>
  <si>
    <t>Informatikai eszközök felújítása</t>
  </si>
  <si>
    <t>K72</t>
  </si>
  <si>
    <t>81</t>
  </si>
  <si>
    <t xml:space="preserve">Egyéb tárgyi eszközök felújítása </t>
  </si>
  <si>
    <t>K73</t>
  </si>
  <si>
    <t>82</t>
  </si>
  <si>
    <t>Felújítási célú előzetesen felszámított általános forgalmi adó</t>
  </si>
  <si>
    <t>K74</t>
  </si>
  <si>
    <t>83</t>
  </si>
  <si>
    <t>Felújítások (=79+...+82)</t>
  </si>
  <si>
    <t>84</t>
  </si>
  <si>
    <t>Felhalmozási célú garancia- és kezességvállalásból származó kifizetés államháztartáson belülre</t>
  </si>
  <si>
    <t>K81</t>
  </si>
  <si>
    <t>85</t>
  </si>
  <si>
    <t>Felhalmozási célú visszatérítendő támogatások, kölcsönök nyújtása államháztartáson belülre</t>
  </si>
  <si>
    <t>K82</t>
  </si>
  <si>
    <t>86</t>
  </si>
  <si>
    <t>Felhalmozási célú visszatérítendő támogatások, kölcsönök törlesztése államháztartáson belülre</t>
  </si>
  <si>
    <t>K83</t>
  </si>
  <si>
    <t>87</t>
  </si>
  <si>
    <t>Egyéb felhalmozási célú támogatások államháztartáson belülre</t>
  </si>
  <si>
    <t>K84</t>
  </si>
  <si>
    <t>88</t>
  </si>
  <si>
    <t>Felhalmozási célú garancia- és kezességvállalásból származó kifizetés államháztartáson kívülre</t>
  </si>
  <si>
    <t>K85</t>
  </si>
  <si>
    <t>89</t>
  </si>
  <si>
    <t>Felhalmozási célú visszatérítendő támogatások, kölcsönök nyújtása államháztartáson kívülre</t>
  </si>
  <si>
    <t>K86</t>
  </si>
  <si>
    <t>90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</si>
  <si>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</si>
  <si>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</si>
  <si>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</si>
  <si>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</si>
  <si>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</si>
  <si>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</si>
  <si>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(=84+…+92)</t>
  </si>
  <si>
    <t>Költségvetési kiadások (=19+20+45+54+70+78+83+93)</t>
  </si>
  <si>
    <t>K1-K8</t>
  </si>
  <si>
    <t>1. Cím</t>
  </si>
  <si>
    <t>Ibrány Város Önkormányzata</t>
  </si>
  <si>
    <t>2015. évi költségvetése</t>
  </si>
  <si>
    <t>Ibrány Város Önkormányzata 2015. évi költségvetési kiadásai</t>
  </si>
  <si>
    <t>KEOP Tanuszoda napelem</t>
  </si>
  <si>
    <t>ÉAOP Szociális városrehabilitáció</t>
  </si>
  <si>
    <t>ÉAOP Funkcióbővítő városrehabilitáció</t>
  </si>
  <si>
    <t>Ibrány Város Önkormányzata 2015. évi költségvetéséről és végrehajtásának szabályairól szóló 4/2015. (II. 27.) önkormányzati rendeletének 29. melléklete</t>
  </si>
  <si>
    <t>91</t>
  </si>
  <si>
    <t>4. Cím</t>
  </si>
  <si>
    <t>Ibrányi László Művelődési Központ és Könyvtár</t>
  </si>
  <si>
    <t>Ibrányi László Művelődési Központ és Könyvtár 2015. évi költségvetési kiadásai</t>
  </si>
  <si>
    <t>6. Cím</t>
  </si>
  <si>
    <t>Ibrányi Tanuszoda</t>
  </si>
  <si>
    <t>Ibrányi Tanuszoda 2015. évi költségvetési kiadásai</t>
  </si>
  <si>
    <t>Ibrány Város Önkormányzata 2015. évi költségvetéséről és végrehajtásának szabályairól szóló 4/2015. (II. 27.) önkormányzati rendeletének 98. melléklete</t>
  </si>
  <si>
    <t>Ibrány Város Önkormányzata 2015. évi költségvetéséről és végrehajtásának szabályairól szóló 4/2015. (II. 27.) önkormányzati rendeletének 144. melléklete</t>
  </si>
  <si>
    <t>3. melléklet</t>
  </si>
  <si>
    <t>Ibrány Város Önkormányzata 2015. évi beruházási kiadásai</t>
  </si>
  <si>
    <t>Köművelődési érdekeltségnövelő pályázat önerő része</t>
  </si>
  <si>
    <t>Pályázatok előkészítése</t>
  </si>
  <si>
    <t>Belvíz pályázat előkészítése</t>
  </si>
  <si>
    <t>Körforgalom pályázat előkészítése</t>
  </si>
  <si>
    <t>Startmunka program ingatlan</t>
  </si>
  <si>
    <t>Ibrányi Sportcentrum bővítése</t>
  </si>
  <si>
    <t>Telekvásárlás focipálya bővítéshez</t>
  </si>
  <si>
    <t>Telekvásárlás városliget bővítéséhez</t>
  </si>
  <si>
    <t>Telekvásárlás temetőbővítés 0123/4 hrsz</t>
  </si>
  <si>
    <t>Telekvásárlás 2627 hrsz-ú ingatlan</t>
  </si>
  <si>
    <t>Telekvásárlás óvodabővítés 113 hrsz-ú ingatlan</t>
  </si>
  <si>
    <t>0265/104-106 hrsz. és 07/28 hrsz ingatlanok megvásárlása</t>
  </si>
  <si>
    <t>0128 hrsz-ú ingatlan megvásárlása 313/1057 arányban</t>
  </si>
  <si>
    <t>Ibrányi 032/22 hrsz-ú ingatlan megvásárlása</t>
  </si>
  <si>
    <t>Fóliasátor készítése Mintagazdaság</t>
  </si>
  <si>
    <t>Gátőrháznál wc kialakítása</t>
  </si>
  <si>
    <t>Kulcsár étterem megvásárlása</t>
  </si>
  <si>
    <t>Polgármesteri Hivatal kapu-kerítés</t>
  </si>
  <si>
    <t>Autóbusz végállomás fölött lakás építése</t>
  </si>
  <si>
    <t>Lakásépítés kisállomás helyén</t>
  </si>
  <si>
    <t>Járdaépítés Óvoda utca</t>
  </si>
  <si>
    <t>Gyalogos átkelőhely létesítése iskolánál</t>
  </si>
  <si>
    <t>OPEL gépjármű vásárlása</t>
  </si>
  <si>
    <t>ÉAOP Tornacsarnok felújítás eszközbeszerzés</t>
  </si>
  <si>
    <t>Startmunka program eszközbeszerzés</t>
  </si>
  <si>
    <t>Hosszú közfoglalkoztatás eszközbeszerzés</t>
  </si>
  <si>
    <t>Ibrány Város Önkormányzata 2015. évi költségvetéséről és végrehajtásának szabályairól szóló 4/2015. (II. 27.) önkormányzati rendeletének 33. melléklete</t>
  </si>
  <si>
    <t>Tanuszoda hőnyerő kútjainak eltömedékelési terve</t>
  </si>
  <si>
    <t>1317 hrsz-ú ingatlan megvásárlása (Bodnár Pálné lakóház)</t>
  </si>
  <si>
    <t>3. Cím</t>
  </si>
  <si>
    <t>Ibrány Város Képviselő-Testülete Gazdasági, Műszaki Ellátó és Szolgáltató Szervezete</t>
  </si>
  <si>
    <t>Ibrány Város Képviselő-Testülete Gazdasági, Műszaki 
Ellátó és Szolgáltató Szervezete 2015. évi költségvetési kiadásai</t>
  </si>
  <si>
    <t>Ibrány Város Önkormányzata 2015. évi költségvetéséről és végrehajtásának szabályairól szóló 4/2015. (II. 27.) önkormányzati rendeletének 75. melléklete</t>
  </si>
  <si>
    <t>5. melléklet</t>
  </si>
  <si>
    <t>Ibrány Város Önkormányzata 2015. évi finanszírozási kiadásai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</si>
  <si>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</si>
  <si>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</si>
  <si>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</si>
  <si>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</si>
  <si>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</si>
  <si>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</si>
  <si>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</si>
  <si>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</si>
  <si>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</si>
  <si>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</si>
  <si>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Befektetési célú belföldi értékpapírok vásárlása</t>
  </si>
  <si>
    <t>K9122</t>
  </si>
  <si>
    <t>Kincstárjegyek beváltása</t>
  </si>
  <si>
    <t>K9123</t>
  </si>
  <si>
    <t>Éven belüli lejáratú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</si>
  <si>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</si>
  <si>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</si>
  <si>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</si>
  <si>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</si>
  <si>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</si>
  <si>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</si>
  <si>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</si>
  <si>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</si>
  <si>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</si>
  <si>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</si>
  <si>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</si>
  <si>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</si>
  <si>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</si>
  <si>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</si>
  <si>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</si>
  <si>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</si>
  <si>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</si>
  <si>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</si>
  <si>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</si>
  <si>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</si>
  <si>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</si>
  <si>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</si>
  <si>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</si>
  <si>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(=17+18)</t>
  </si>
  <si>
    <t>K919</t>
  </si>
  <si>
    <t>Belföldi finanszírozás kiadásai (=04+09+…+17+20)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</si>
  <si>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</si>
  <si>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</si>
  <si>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</si>
  <si>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</si>
  <si>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</si>
  <si>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</si>
  <si>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</si>
  <si>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</si>
  <si>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</si>
  <si>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</si>
  <si>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</si>
  <si>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</si>
  <si>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</si>
  <si>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</si>
  <si>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</si>
  <si>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</si>
  <si>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</si>
  <si>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</si>
  <si>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</si>
  <si>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Ibrány Város Önkormányzata 2015. évi költségvetéséről és végrehajtásának szabályairól szóló 4/2015. (II. 27.) önkormányzati rendeletének 36. melléklete</t>
  </si>
  <si>
    <t>6. melléklet</t>
  </si>
  <si>
    <t>Ibrány Város Önkormányzata és költségvetési szervei 2015. évi bevételei</t>
  </si>
  <si>
    <t>Működési célú támogatások államháztartáson belülről</t>
  </si>
  <si>
    <t>B1</t>
  </si>
  <si>
    <t>Felhalmozási célú támogatások államháztartáson belülről</t>
  </si>
  <si>
    <t>B2</t>
  </si>
  <si>
    <t>Közhatalmi bevételek</t>
  </si>
  <si>
    <t>B3</t>
  </si>
  <si>
    <t>Működési bevételek</t>
  </si>
  <si>
    <t>B4</t>
  </si>
  <si>
    <t>Felhalmozási bevételek</t>
  </si>
  <si>
    <t>B5</t>
  </si>
  <si>
    <t>Működési célú átvett pénzeszközök</t>
  </si>
  <si>
    <t>B6</t>
  </si>
  <si>
    <t>Felhalmozási célú átvett pénzeszközök</t>
  </si>
  <si>
    <t>B7</t>
  </si>
  <si>
    <t>Költségvetési bevételek</t>
  </si>
  <si>
    <t>Finanszírozási bevételek /intézményfinanszírozás nélkül/</t>
  </si>
  <si>
    <t>B8</t>
  </si>
  <si>
    <t>BEVÉTELEK ÖSSZESEN:</t>
  </si>
  <si>
    <t>Ibrány Város Önkormányzata és költségvetési szervei 2015. évi költségvetési bevételei</t>
  </si>
  <si>
    <t>Sorszám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</si>
  <si>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</si>
  <si>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</si>
  <si>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</si>
  <si>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</si>
  <si>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</si>
  <si>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</si>
  <si>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</si>
  <si>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</si>
  <si>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</si>
  <si>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</si>
  <si>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</si>
  <si>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</si>
  <si>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</si>
  <si>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</si>
  <si>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</si>
  <si>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</si>
  <si>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</si>
  <si>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</si>
  <si>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</si>
  <si>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</si>
  <si>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</si>
  <si>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</si>
  <si>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</si>
  <si>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</si>
  <si>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</si>
  <si>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</si>
  <si>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</si>
  <si>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</si>
  <si>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</si>
  <si>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</si>
  <si>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</si>
  <si>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</si>
  <si>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</si>
  <si>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</si>
  <si>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</si>
  <si>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</si>
  <si>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</si>
  <si>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</si>
  <si>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</si>
  <si>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</si>
  <si>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</si>
  <si>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</si>
  <si>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</si>
  <si>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</si>
  <si>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</si>
  <si>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</si>
  <si>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</si>
  <si>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</si>
  <si>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</si>
  <si>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</si>
  <si>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</si>
  <si>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</si>
  <si>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</si>
  <si>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</si>
  <si>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</si>
  <si>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</si>
  <si>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</si>
  <si>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</si>
  <si>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</si>
  <si>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</si>
  <si>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</si>
  <si>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</si>
  <si>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</si>
  <si>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</si>
  <si>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</si>
  <si>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</si>
  <si>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</si>
  <si>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</si>
  <si>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</si>
  <si>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</si>
  <si>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</si>
  <si>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</si>
  <si>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</si>
  <si>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</si>
  <si>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</si>
  <si>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</si>
  <si>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</si>
  <si>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</si>
  <si>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</si>
  <si>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</si>
  <si>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</si>
  <si>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Biztosító által fizetett kártérítés</t>
  </si>
  <si>
    <t>B410</t>
  </si>
  <si>
    <t>Egyéb működési bevételek</t>
  </si>
  <si>
    <t>B411</t>
  </si>
  <si>
    <t>Működési bevételek (=34+…+44)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</si>
  <si>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</si>
  <si>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</si>
  <si>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</si>
  <si>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</si>
  <si>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</si>
  <si>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</si>
  <si>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</si>
  <si>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</si>
  <si>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</si>
  <si>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</si>
  <si>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(=46+…+50)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</si>
  <si>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</si>
  <si>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</si>
  <si>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</si>
  <si>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</si>
  <si>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visszatérülése kormányoktól és más nemzetközi szervezetektől</t>
  </si>
  <si>
    <t>B63</t>
  </si>
  <si>
    <t>Működési célú visszatérítendő támogatások, kölcsönök visszatérülése államháztartáson kívülről</t>
  </si>
  <si>
    <t>B64</t>
  </si>
  <si>
    <t>Egyéb működési célú átvett pénzeszközök</t>
  </si>
  <si>
    <t>B65</t>
  </si>
  <si>
    <t>Működési célú átvett pénzeszközök (=52+...+56)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</si>
  <si>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</si>
  <si>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</si>
  <si>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</si>
  <si>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</si>
  <si>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nemzetközi szervezetektől</t>
  </si>
  <si>
    <t>B73</t>
  </si>
  <si>
    <t>Felhalmozási célú visszatérítendő támogatások, kölcsönök visszatérülése államháztartáson kívülről</t>
  </si>
  <si>
    <t>B74</t>
  </si>
  <si>
    <t>Egyéb felhalmozási célú átvett pénzeszközök</t>
  </si>
  <si>
    <t>B75</t>
  </si>
  <si>
    <t>Felhalmozási célú átvett pénzeszközök (=58+...+62)</t>
  </si>
  <si>
    <t>Költségvetési bevételek (=13+19+33+45+51+57+63)</t>
  </si>
  <si>
    <t>B1-B7</t>
  </si>
  <si>
    <t>Ibrány Város Önkormányzata és költségvetési szervei 
2015. évi finanszírozási bevételei 
/intézményfinanszírozás nélkül/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</si>
  <si>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</si>
  <si>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</si>
  <si>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</si>
  <si>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</si>
  <si>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</si>
  <si>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</si>
  <si>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Hitel-, kölcsönfelvétel pénzügyi vállalkozástól (=01+02+03)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</si>
  <si>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</si>
  <si>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</si>
  <si>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</si>
  <si>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</si>
  <si>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</si>
  <si>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</si>
  <si>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</si>
  <si>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</si>
  <si>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</si>
  <si>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</si>
  <si>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</si>
  <si>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</si>
  <si>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</si>
  <si>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</si>
  <si>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</si>
  <si>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</si>
  <si>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</si>
  <si>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</si>
  <si>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</si>
  <si>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</si>
  <si>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</si>
  <si>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</si>
  <si>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</si>
  <si>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</si>
  <si>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</si>
  <si>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</si>
  <si>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</si>
  <si>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</si>
  <si>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</si>
  <si>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</si>
  <si>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</si>
  <si>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</si>
  <si>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</si>
  <si>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</si>
  <si>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</si>
  <si>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</si>
  <si>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</si>
  <si>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</si>
  <si>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</si>
  <si>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</si>
  <si>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</si>
  <si>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</si>
  <si>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</si>
  <si>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</si>
  <si>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</si>
  <si>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</si>
  <si>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</si>
  <si>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</si>
  <si>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</si>
  <si>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</si>
  <si>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</si>
  <si>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</si>
  <si>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Ibrány Város Önkormányzata és költségvetési szervei 2015. évi kiadásai</t>
  </si>
  <si>
    <t>Személyi juttatások</t>
  </si>
  <si>
    <t>Dologi kiadások</t>
  </si>
  <si>
    <t>Ellátottak pénzbeli juttatásai</t>
  </si>
  <si>
    <t>Egyéb működési célú kiadások</t>
  </si>
  <si>
    <t>Felújítások</t>
  </si>
  <si>
    <t>Egyéb felhalmozási célú kiadások</t>
  </si>
  <si>
    <t>Költségvetési kiadások</t>
  </si>
  <si>
    <t>Finanszírozási kiadások /intézményfinanszírozás nélkül/</t>
  </si>
  <si>
    <t>KIADÁSOK ÖSSZESEN:</t>
  </si>
  <si>
    <t>Ibrány Város Önkormányzata és költségvetési szervei 2015. évi költségvetési kiadásai</t>
  </si>
  <si>
    <t>Ibrány Város Önkormányzata és költségvetési szervei 2015. évi működési kiadásai intézményenként</t>
  </si>
  <si>
    <t>e Ft</t>
  </si>
  <si>
    <t>Megnevezés</t>
  </si>
  <si>
    <t>Létszám
(fő)</t>
  </si>
  <si>
    <t>Összes
kiadás</t>
  </si>
  <si>
    <t>K1
Személyi</t>
  </si>
  <si>
    <t>K2
Járulék</t>
  </si>
  <si>
    <t>K3
Dologi</t>
  </si>
  <si>
    <t>732264 Ibrány Város Önkormányzata</t>
  </si>
  <si>
    <t>404419 Ibrányi Polgármesteri Hivatal</t>
  </si>
  <si>
    <t>404420 Ibrány Város Képviselő-Testülete GAMESZ</t>
  </si>
  <si>
    <t>658777 Ibrányi László Művelődési Központ és Könyvtár</t>
  </si>
  <si>
    <t>824211 Ibrány Városi Óvoda</t>
  </si>
  <si>
    <t>825933 Ibrányi Tanuszoda</t>
  </si>
  <si>
    <t xml:space="preserve">Mindösszesen: </t>
  </si>
  <si>
    <t>8. melléklet</t>
  </si>
  <si>
    <t>Ibrány Város Önkormányzata és költségvetési szervei 2015. évi felhalmozási és működési mérlege</t>
  </si>
  <si>
    <t>Felhalmozási célú bevételek</t>
  </si>
  <si>
    <t>2014. évi
várható</t>
  </si>
  <si>
    <t>2015. évi előirányzat</t>
  </si>
  <si>
    <t>2016. évi
terv</t>
  </si>
  <si>
    <t>Felhalmozási célú kiadások</t>
  </si>
  <si>
    <t>B2 Felhalmozási célú támogatások államháztartáson belülről</t>
  </si>
  <si>
    <t>K6 Beruházások</t>
  </si>
  <si>
    <t>B5 Felhalmozási bevételek</t>
  </si>
  <si>
    <t>K7 Felújítások</t>
  </si>
  <si>
    <t>B7 Felhalmozási célú átvett pénzeszközök</t>
  </si>
  <si>
    <t>K8 Egyéb felhalmozási célú kiadások</t>
  </si>
  <si>
    <t>Felhalmozási célú költségvetési bevételek</t>
  </si>
  <si>
    <t>Felhalmozási célú költségvetési kiadások</t>
  </si>
  <si>
    <t>Felhalmozási célú finanszírozási bevételek nettósítva</t>
  </si>
  <si>
    <t>Felhalmozási célú finanszírozási kiadások nettósítva</t>
  </si>
  <si>
    <t>Felhalmozási célú bevételek:</t>
  </si>
  <si>
    <t>Felhalmozási célú kiadások:</t>
  </si>
  <si>
    <t>Működési célú bevételek</t>
  </si>
  <si>
    <t>Működési célú kiadások</t>
  </si>
  <si>
    <t>B1 Működési célú támogatások államháztartáson belülről</t>
  </si>
  <si>
    <t>K1 Személyi juttatások</t>
  </si>
  <si>
    <t>B3 Közhatalmi bevételek</t>
  </si>
  <si>
    <t xml:space="preserve">K2 Munkaadókat terhelő járulékok és szociális hozzájárulási adó                                                                            </t>
  </si>
  <si>
    <t>B4 Működési bevételek</t>
  </si>
  <si>
    <t>K3 Dologi kiadások</t>
  </si>
  <si>
    <t>B6 Működési célú átvett pénzeszközök</t>
  </si>
  <si>
    <t>K4 Ellátottak pénzbeli juttatásai</t>
  </si>
  <si>
    <t>K5 Egyéb működési célú kiadások</t>
  </si>
  <si>
    <t>Működési célú költségvetési bevételek</t>
  </si>
  <si>
    <t>Működési célú költségvetési kiadások</t>
  </si>
  <si>
    <t>Működési célú finanszírozási bevételek nettósítva</t>
  </si>
  <si>
    <t>Működési célú finanszírozási kiadások nettósítva</t>
  </si>
  <si>
    <t>Működési célú bevételek:</t>
  </si>
  <si>
    <t>Működési célú kiadások:</t>
  </si>
  <si>
    <t>BEVÉTELEK ÖSSZESEN</t>
  </si>
  <si>
    <t>KIADÁSOK ÖSSZESEN</t>
  </si>
  <si>
    <t>Ibrány Város Önkormányzata és költségvetési szervei 2015. évi előirányzat felhasználási ütemterve</t>
  </si>
  <si>
    <t>9. melléklet</t>
  </si>
  <si>
    <t>Bevételek</t>
  </si>
  <si>
    <t>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</si>
  <si>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</si>
  <si>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</si>
  <si>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</si>
  <si>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</si>
  <si>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</si>
  <si>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</si>
  <si>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</si>
  <si>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</si>
  <si>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</si>
  <si>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</si>
  <si>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</si>
  <si>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</si>
  <si>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B8 Finanszírozási bevételek nettósítva</t>
  </si>
  <si>
    <t>Bevételek összesen:</t>
  </si>
  <si>
    <t>Kiadások</t>
  </si>
  <si>
    <t>K2 Munkaadókat terhelő járulékok és szociális hozzájárulási adó</t>
  </si>
  <si>
    <t>K9 Finanszírozási kiadások nettósítva</t>
  </si>
  <si>
    <t>Kiadások összesen:</t>
  </si>
  <si>
    <t>Ibrány Város Önkormányzata és költségvetési szervei 2015. évi Likviditási terve</t>
  </si>
  <si>
    <t>10. melléklet</t>
  </si>
  <si>
    <t>Előző időszak záró pénzkészlete</t>
  </si>
  <si>
    <t xml:space="preserve"> + </t>
  </si>
  <si>
    <t>Kötelezettség jellegű sajátos elszámolások</t>
  </si>
  <si>
    <t>Követelés jellegű sajátos elszámolások</t>
  </si>
  <si>
    <t>Egyéb sajátos eszközoldali elszámolások</t>
  </si>
  <si>
    <t xml:space="preserve"> - </t>
  </si>
  <si>
    <t>Tárgyidőszak záró pénzkészlete:</t>
  </si>
  <si>
    <t xml:space="preserve"> = </t>
  </si>
  <si>
    <t>11. melléklet</t>
  </si>
  <si>
    <t>Ibrány Város Önkormányzata és költségvetési szervei 2015. évi feladatainak
önkormányzati kötelező, nem kötelező és államigazgatási feladatellátás szerinti csoportosítása</t>
  </si>
  <si>
    <t>Személyi</t>
  </si>
  <si>
    <t>Járulék</t>
  </si>
  <si>
    <t>Dologi</t>
  </si>
  <si>
    <t>Egyéb
működési</t>
  </si>
  <si>
    <t>Működési kiadás
összesen</t>
  </si>
  <si>
    <t>Felhalmozási
kiadások</t>
  </si>
  <si>
    <t>Kiadások
összesen</t>
  </si>
  <si>
    <t>GAMESZ Ibrány</t>
  </si>
  <si>
    <t>ILMK</t>
  </si>
  <si>
    <t>Ibrány Városi Óvoda</t>
  </si>
  <si>
    <t>Önkormányzati kötelező feladatok ellátása:</t>
  </si>
  <si>
    <t>Pályázati támogatásból megvalósuló önként vállalt feladatok:</t>
  </si>
  <si>
    <t>Részben támogatásból megvalósuló önként vállalt feladatok:</t>
  </si>
  <si>
    <t>Saját bevételekből megvalósuló önként vállalt feladatok:</t>
  </si>
  <si>
    <t>Ibrányi Polgármesteri Hivatal</t>
  </si>
  <si>
    <t>Államigazgatási feladatok ellátása:</t>
  </si>
  <si>
    <t>18. melléklet</t>
  </si>
  <si>
    <t>Ibrány Város Önkormányzata 2015. évi bevételei</t>
  </si>
  <si>
    <t>Eredeti előirányzat</t>
  </si>
  <si>
    <t>Finanszírozási bevételek</t>
  </si>
  <si>
    <t>19. melléklet</t>
  </si>
  <si>
    <t>Ibrány Város Önkormányzata 2015. évi költségvetési bevételei</t>
  </si>
  <si>
    <t>20. melléklet</t>
  </si>
  <si>
    <t>Ibrány Város Önkormányzata 2015. évi működési célú támogatásértékű bevételei</t>
  </si>
  <si>
    <t>Rendszeres szociális segély</t>
  </si>
  <si>
    <t>Foglalkoztatást helyettesítő támogatás</t>
  </si>
  <si>
    <t>Normatív lakásfenntartási támogatás (természetben)</t>
  </si>
  <si>
    <t>Óvodáztatási támogatás</t>
  </si>
  <si>
    <t>Gyermekétkeztetés támogatása</t>
  </si>
  <si>
    <t>Szociális feladatok egyéb támogatása</t>
  </si>
  <si>
    <t>Egyes szociális és gyermekjóléti feladatok támogatása</t>
  </si>
  <si>
    <t>Önkormányzatok működési támogatásai</t>
  </si>
  <si>
    <t>Szociális Erzsébet utalvány</t>
  </si>
  <si>
    <t>Mezőőrök támogatása</t>
  </si>
  <si>
    <t>Agrártermelési támogatás</t>
  </si>
  <si>
    <t>OEP támogatás iskolaegészségügyre</t>
  </si>
  <si>
    <t>Mammográfiai vizsgálat utiköltségének támogatása</t>
  </si>
  <si>
    <t>Kistérségi elszámolás</t>
  </si>
  <si>
    <t>Gyerekház támogatása</t>
  </si>
  <si>
    <t>Nyári diákmunka támogatása</t>
  </si>
  <si>
    <t>Mintagazdaság foglalkoztatási támogatás</t>
  </si>
  <si>
    <t>Hosszabb időtartamú közfoglalkoztatás támogatása</t>
  </si>
  <si>
    <t>Start-munka program támogatása</t>
  </si>
  <si>
    <t>Közfoglalkoztatási mintaprogram támogatása</t>
  </si>
  <si>
    <t>ÉAOP Tornacsarnok felújítás</t>
  </si>
  <si>
    <t>Komplex telep program támogatása</t>
  </si>
  <si>
    <t>21. melléklet</t>
  </si>
  <si>
    <t>Ibrány Város Önkormányzata 2015. évi felhalmozási célú támogatásértékű bevételei</t>
  </si>
  <si>
    <t>Könyvtári érdekeltségnövelő támogatás</t>
  </si>
  <si>
    <t>Közművelődési érdekeltségnövelő támogatás</t>
  </si>
  <si>
    <t>Magánszemélyek közműfejlesztési hozzájárulásának támogatása</t>
  </si>
  <si>
    <t>Család és Gyermekjóléti központ kialakítása</t>
  </si>
  <si>
    <t>EU Önerő Alap támogatás</t>
  </si>
  <si>
    <t>Hosszú közfoglalkoztatás támogatása</t>
  </si>
  <si>
    <t>Startmunka program támogatása</t>
  </si>
  <si>
    <t>LEADER Sportcsarnok felújítás (2014.)</t>
  </si>
  <si>
    <t>Komplex telep program támogatás</t>
  </si>
  <si>
    <t>22. melléklet</t>
  </si>
  <si>
    <t>Ibrány Város Önkormányzata 2015. évi közhatalmi bevételei</t>
  </si>
  <si>
    <t>Jövedelemadók</t>
  </si>
  <si>
    <t>Magánszemélyek kommunális adója</t>
  </si>
  <si>
    <t>Helyi iparűzési adó</t>
  </si>
  <si>
    <t>Talajterhelési díj</t>
  </si>
  <si>
    <t>Termékek és szolgáltatások adói</t>
  </si>
  <si>
    <t>Mezőőri járulék</t>
  </si>
  <si>
    <t>Pótlék bevételek</t>
  </si>
  <si>
    <t>23. melléklet</t>
  </si>
  <si>
    <t>Ibrány Város Önkormányzata 2015. évi működési bevételei</t>
  </si>
  <si>
    <t>Mintagazdaság bevétele (közmunkaprogram)</t>
  </si>
  <si>
    <t>Mezőgazdasági termények értékesítése</t>
  </si>
  <si>
    <t>Bérleti díj bevételek</t>
  </si>
  <si>
    <t>Lakbér bevétel</t>
  </si>
  <si>
    <t>Iskolabusz bevétele</t>
  </si>
  <si>
    <t>Ibrányi 1314/3 hrsz-ú ingatlan (Kulcsár étterem) bérleti díja</t>
  </si>
  <si>
    <t>24. melléklet</t>
  </si>
  <si>
    <t>Ibrány Város Önkormányzata 2015. évi felhalmozási bevételei</t>
  </si>
  <si>
    <t>Mentőállomás feletti lakások értékesítése</t>
  </si>
  <si>
    <t>István Király úti lakótelkek értékesítése</t>
  </si>
  <si>
    <t>Idősek Otthona tetőtér értékesítés</t>
  </si>
  <si>
    <t>Idősek Otthona 1619/3/A/1. hrsz-ú ingl. értékesítés 10 % előleg</t>
  </si>
  <si>
    <t>Beruházási földterület értékesítés 0265/68 hrsz-ú</t>
  </si>
  <si>
    <t>Betonalap értékesítés 0265/68 hrsz-ú</t>
  </si>
  <si>
    <t>0265/104-106 hrsz-ú ingatlan értékesítése</t>
  </si>
  <si>
    <t>Ibrányi 0226/1, 0226/2, 025/7 és paszabi 078, 079/11, 084/1 hrsz-ú termőföld értékesítése</t>
  </si>
  <si>
    <t>Ibrányi 034/15 hrsz-ú külterületi ingatlan értékesíése</t>
  </si>
  <si>
    <t>Ibrányi 0265/83 és a 0265/84 hrsz-ú ingatlanok értékesítése (halastó)</t>
  </si>
  <si>
    <t>Ibrányi 2915/1 és 2915/2 hrsz-ú ingatlan értékesítése (Tiszai telek)</t>
  </si>
  <si>
    <t>Ibrányi 3012/23 és 3012/24 hrsz-ú beépítetlen területek értékesítése</t>
  </si>
  <si>
    <t>25. melléklet</t>
  </si>
  <si>
    <t>Ibrány Város Önkormányzata 2015. évi működési célú átvett pénzeszközei</t>
  </si>
  <si>
    <t>Kölcsön nyújtása civil szervezeteknek - ÉAOP pályázat keretében</t>
  </si>
  <si>
    <t>Balsai Tiszapart Kulturális Nonprofit Egyesület</t>
  </si>
  <si>
    <t>Ibrányi Nyugdíjasok Egyesülete</t>
  </si>
  <si>
    <t>Ibrányért Összművészeti Egyesület</t>
  </si>
  <si>
    <t>RIKE</t>
  </si>
  <si>
    <t>Sorsfordító Közhasznú Egyesület</t>
  </si>
  <si>
    <t>Ibrányi Polgárőr Egyesület</t>
  </si>
  <si>
    <t>Rétközi Fiatalok Egyesülete</t>
  </si>
  <si>
    <t>Demecseri Városgazda Kft. Kölcsön visszafizetése</t>
  </si>
  <si>
    <t>Polgárőrség kölcsön visszafizetése</t>
  </si>
  <si>
    <t>26. melléklet</t>
  </si>
  <si>
    <t>Ibrány Város Önkormányzata 2015. évi felhalmozási célú átvett pénzeszközei</t>
  </si>
  <si>
    <t>Támogatási kölcsön visszatérülése</t>
  </si>
  <si>
    <t>Szennyvíz közmű fejlesztési hozzájárulás befizetése</t>
  </si>
  <si>
    <t>27. melléklet</t>
  </si>
  <si>
    <t>Ibrány Város Önkormányzata 2015. évi finanszírozási bevételei</t>
  </si>
  <si>
    <t>28. melléklet</t>
  </si>
  <si>
    <t>Ibrány Város Önkormányzata 2015. évi kiadásai</t>
  </si>
  <si>
    <t>Finanszírozási kiadások</t>
  </si>
  <si>
    <t>Ibrány Város Önkormányzata 2015. évi működési kiadásai kormányzati funkciók szerint</t>
  </si>
  <si>
    <t>30. melléklet</t>
  </si>
  <si>
    <t>042130 Mintagazdaság</t>
  </si>
  <si>
    <t>045160 Közutak, hidak üzemeltetése, fenntartása</t>
  </si>
  <si>
    <t>066020 Város- és községgazdálkodás</t>
  </si>
  <si>
    <t>013350 Az önkormányzati vagyonnal való gazdálkodással kapcsolatos feladatok</t>
  </si>
  <si>
    <t>106010 Lakásgazdálkodás</t>
  </si>
  <si>
    <t>011130 Önkormányzatok jogalkotó és igazgatási tevékenysége</t>
  </si>
  <si>
    <t>016080 Rendezvények kiadásai</t>
  </si>
  <si>
    <t>064010 Közvilágítás</t>
  </si>
  <si>
    <t>042110 Mezőőrök</t>
  </si>
  <si>
    <t>074032 Iskolaegészségügy</t>
  </si>
  <si>
    <t>072112 Háziorvosi ügyeleti ellátás</t>
  </si>
  <si>
    <t>104042 Gyerekház</t>
  </si>
  <si>
    <t>107090 Komplex telep program</t>
  </si>
  <si>
    <t>041233 Hosszabb időtartamú közfoglalkoztatás</t>
  </si>
  <si>
    <t>041232 Start-munka program</t>
  </si>
  <si>
    <t>041237 Közfoglalkoztatási mintaprogram</t>
  </si>
  <si>
    <t>045150 Iskolabusz üzemeltetése</t>
  </si>
  <si>
    <t>31. melléklet</t>
  </si>
  <si>
    <t>Ibrány Város Önkormányzata 2015. évi ellátottak pénzbeli juttatásai</t>
  </si>
  <si>
    <t>Szociális nyári gyermekétkeztetés</t>
  </si>
  <si>
    <t>Települési átmeneti segély</t>
  </si>
  <si>
    <t>Lakhatási, fűtési támogatás</t>
  </si>
  <si>
    <t>Gyógyszer támogatás</t>
  </si>
  <si>
    <t>Temetési segély</t>
  </si>
  <si>
    <t>Köztemetés</t>
  </si>
  <si>
    <t>Önkormányzat által saját hatáskörben adott egyéb pénzügyi ellátás</t>
  </si>
  <si>
    <t>32. melléklet</t>
  </si>
  <si>
    <t>Ibrány Város Önkormányzata 2015. évi egyéb működési célú kiadásai</t>
  </si>
  <si>
    <t>Családsegítőt Fenntartó Társulásnak működési hozzájárulás</t>
  </si>
  <si>
    <t>Roma Nemzetiségi Önkormányzat támogatása</t>
  </si>
  <si>
    <t>Ibrány-Nagyhalász Vízrendezési Társulásnak működési hozzájárulás</t>
  </si>
  <si>
    <t>Ibrányi Sportegyesület soft tevéknység pü-i elszámoláshoz kölcsön</t>
  </si>
  <si>
    <t>Medi-Amb Nonprofit KFT-nek Járóbeteg Szakellátóra</t>
  </si>
  <si>
    <t>Önkéntes tűzoltóság támogatása</t>
  </si>
  <si>
    <t>Szociális Bizottság hatáskörébe utalt támogatások</t>
  </si>
  <si>
    <t>Polgármester hatáskörébe utalt támogatások</t>
  </si>
  <si>
    <t>ÉAOP-5.1.1/A-12-2013-0011. szociális városrehabilitáció szoft támogatások</t>
  </si>
  <si>
    <t>ÉAOP-5.1.1/D-12-2013-0005. funkcióbővítő városrehabilitáció szoft támogatások</t>
  </si>
  <si>
    <t>Képviselő-Testület hatáskörébe utalt támogatások</t>
  </si>
  <si>
    <t>Ibrányi Polgárőr Egyesület működési támogatása</t>
  </si>
  <si>
    <t>SZSZBM Rendőr-főkapitányság Ibrányi Rendőrőrs működési támgogatása</t>
  </si>
  <si>
    <t>Ibrányi Úszó Sportegyesület működési támogatása</t>
  </si>
  <si>
    <t>Demecseri Városgazda Szolgáltató Nonprofit Kft. forrásmegelőlegezési kölcsön</t>
  </si>
  <si>
    <t>Ibrány SE működési támogatása</t>
  </si>
  <si>
    <t xml:space="preserve">Egyéb működési célú kiadások </t>
  </si>
  <si>
    <t>37. melléklet</t>
  </si>
  <si>
    <t>Ibrány Város Önkormányzata 2015. évi felhalmozási és működési mérlege</t>
  </si>
  <si>
    <t>Összeg</t>
  </si>
  <si>
    <t>Felhalmozási célú finanszírozási bevételek</t>
  </si>
  <si>
    <t>Felhalmozási célú finanszírozási kiadások</t>
  </si>
  <si>
    <t>Működési célú finanszírozási bevételek</t>
  </si>
  <si>
    <t>Működési célú finanszírozási kiadások</t>
  </si>
  <si>
    <t>Ibrány Város Önkormányzata 2015. évi előirányzat felhasználási ütemterve</t>
  </si>
  <si>
    <t>38. melléklet</t>
  </si>
  <si>
    <t>B8 Finanszírozási bevételek</t>
  </si>
  <si>
    <t>K9 Finanszírozási kiadások</t>
  </si>
  <si>
    <t>Ibrány Város Önkormányzata 2015. évi Likviditási terve</t>
  </si>
  <si>
    <t>39. melléklet</t>
  </si>
  <si>
    <t>Ibrány Város Önkormányzata 2015. évi feladatainak
önkormányzati kötelező, nem kötelező és államigazgatási feladatellátás szerinti csoportosítása</t>
  </si>
  <si>
    <t>40. melléklet</t>
  </si>
  <si>
    <t>041232 Start-munka program - téli közfoglalkoztatás</t>
  </si>
  <si>
    <t>041237 Közfoglalkoztatási mintaprogram - START</t>
  </si>
  <si>
    <t>Szociális ellátások</t>
  </si>
  <si>
    <t>Vízrendezési Társulásnak belterületi vízrendezésre</t>
  </si>
  <si>
    <t>Tűzoltóság támogatása</t>
  </si>
  <si>
    <t>Sporttámogatás</t>
  </si>
  <si>
    <t>Medi-Amb Nonprofit KFT-nek járóbeteg szakellátóra</t>
  </si>
  <si>
    <t>Saját bevételekből megvalósuló önként vállalt feladatok ellátása:</t>
  </si>
  <si>
    <t>2. Cím</t>
  </si>
  <si>
    <t>52. melléklet</t>
  </si>
  <si>
    <t>Ibrányi Polgármesteri Hivatal 2015. évi költségvetési kiadásai</t>
  </si>
  <si>
    <t>Egyéb felhalmozási célú kiadások (=84+…+91)</t>
  </si>
  <si>
    <t>Ibrány Város Képviselő-Testülete Gazdasági, Műszaki Ellátó 
és Szolgáltató Szervezete 
2015. évi bevételei</t>
  </si>
  <si>
    <t>Ibrány Város Képviselő-Testülete Gazdasági, Műszaki 
Ellátó és Szolgáltató Szervezete 2015. évi működési bevételei</t>
  </si>
  <si>
    <t>Sírhely megváltás</t>
  </si>
  <si>
    <t>GAMESZ által végzett szolgáltatások bevételei</t>
  </si>
  <si>
    <t>Sportszolgáltatás bevétele</t>
  </si>
  <si>
    <t>Óvodai térítési díj</t>
  </si>
  <si>
    <t>Gyermekétkeztetés (menza, napközi)</t>
  </si>
  <si>
    <t>Gyermekétkeztetés (gimnázium)</t>
  </si>
  <si>
    <t>Arany János program</t>
  </si>
  <si>
    <t>Óvoda úti óvoda</t>
  </si>
  <si>
    <t>Bölcsőde</t>
  </si>
  <si>
    <t>Vendég ebéd</t>
  </si>
  <si>
    <t>Alkalmazottak térítési díja</t>
  </si>
  <si>
    <t>Nyári gyermekétkeztetés</t>
  </si>
  <si>
    <t>Ibrány Város Képviselő-Testülete Gazdasági, Műszaki 
Ellátó és Szolgáltató Szervezete 2015. évi kiadásai</t>
  </si>
  <si>
    <t>Ibrány Város Képviselő-Testülete Gazdasági, Műszaki Ellátó és Szolgáltató Szervezete 
2015. évi működési kiadásai kormányzati funkciók szerint</t>
  </si>
  <si>
    <t>096015 Óvodai intézményi étkeztetés</t>
  </si>
  <si>
    <t>096015 Iskolai intézményi étkeztetés</t>
  </si>
  <si>
    <t>900080 Munkahelyi és egyéb étkeztetés</t>
  </si>
  <si>
    <t>013320 Köztemető fenntartás és működtetés</t>
  </si>
  <si>
    <t>92120 Köznevelési intézmény működtetése</t>
  </si>
  <si>
    <t>013350 Takarítás</t>
  </si>
  <si>
    <t>066010 Zöldterület kezelés</t>
  </si>
  <si>
    <t>041233 Közfoglalkoztatáshoz kapcsolódó kiadások</t>
  </si>
  <si>
    <t>106010 Lakóingatlan bérbeadása</t>
  </si>
  <si>
    <t>081030 Sportlétesítmények működtetése (ISC)</t>
  </si>
  <si>
    <t>900090 Vállalkozási tevékenység (ISC)</t>
  </si>
  <si>
    <t>081061 Szabadidős park, fürdő és strand szolgáltatás</t>
  </si>
  <si>
    <t>900020 Nyári gyermekétkeztetés</t>
  </si>
  <si>
    <t>Ibrány Város Képviselő-Testülete Gazdasági, Műszaki Ellátó és Szolgáltató Szervezete 
2015. évi felhalmozási és működési mérlege</t>
  </si>
  <si>
    <t>Ibrány Város Képviselő-Testülete Gazdasági, Műszaki Ellátó és Szolgáltató Szervezete 2015. évi előirányzat felhasználási ütemterve</t>
  </si>
  <si>
    <t>Ibrány Város Képviselő-Testülete Gazdasági, Műszaki Ellátó és Szolgáltató Szervezete 2015. évi Likviditási terve</t>
  </si>
  <si>
    <t>Ibrány Város Képviselő-Testülete Gazdasági, Műszaki Ellátó és Szolgáltató Szervezete 2015. évi feladatainak
önkormányzati kötelező, nem kötelező és államigazgatási feladatellátás szerinti csoportosítása</t>
  </si>
  <si>
    <t>900080 Nyári gyermekétkeztetés</t>
  </si>
  <si>
    <t>5. Cím</t>
  </si>
  <si>
    <t>Ibrány Városi Óvoda 2015. évi kiadásai</t>
  </si>
  <si>
    <t>Ibrány Városi Óvoda 2015. évi költségvetési kiadásai</t>
  </si>
  <si>
    <t xml:space="preserve">Felhalmozási célú támogatások az Európai Uniónak </t>
  </si>
  <si>
    <t>Ibrány Városi Óvoda 2015. évi működési kiadásai kormányzati funkciók szerint</t>
  </si>
  <si>
    <t>091110 Óvodai nevelés, ellátás szakmai feladatai</t>
  </si>
  <si>
    <t>091140 Óvodai nevelés, ellátás működtetési feladatai</t>
  </si>
  <si>
    <t>Ibrány Városi Óvoda 2015. évi beruházási kiadásai</t>
  </si>
  <si>
    <t>Ibrány Városi Óvoda 2015. évi felhalmozási és működési mérlege</t>
  </si>
  <si>
    <t>Ibrány Városi Óvoda 2015. évi előirányzat felhasználási ütemterve</t>
  </si>
  <si>
    <t>Ibrány Városi Óvoda 2015. évi Likviditási terve</t>
  </si>
  <si>
    <t>Ibrány Városi Óvoda 2015. évi feladatainak
önkormányzati kötelező, nem kötelező és államigazgatási feladatellátás szerinti csoportosítása</t>
  </si>
  <si>
    <t>Önként vállalt feladatok ellátása:</t>
  </si>
  <si>
    <t>Ibrányi Tanuszoda 2015. évi bevételei</t>
  </si>
  <si>
    <t>Ibrányi Tanuszoda 2015. évi költségvetési bevételei</t>
  </si>
  <si>
    <t>Ibrányi Tanuszoda 2015. évi működési célú támogatásértékű bevételei</t>
  </si>
  <si>
    <t>Ibrányi Tanuszoda 2015. évi működési bevételei</t>
  </si>
  <si>
    <t>Ibrányi Tanuszoda 2015. évi kiadásai</t>
  </si>
  <si>
    <t>Ibrányi Tanuszoda 2015. évi működési kiadásai kormányzati funkciók szerint</t>
  </si>
  <si>
    <t>081030 Sportlétesítmények működtetése és fejlesztése</t>
  </si>
  <si>
    <t>Ibrányi Tanuszoda 2015. évi felhalmozási és működési mérlege</t>
  </si>
  <si>
    <t>Ibrányi Tanuszoda 2015. évi előirányzat felhasználási ütemterve</t>
  </si>
  <si>
    <t>Ibrányi Tanuszoda 2015. évi Likviditási terve</t>
  </si>
  <si>
    <t>Ibrányi Tanuszoda 2015. évi feladatainak
önkormányzati kötelező, nem kötelező és államigazgatási feladatellátás szerinti csoportosítása</t>
  </si>
  <si>
    <t>Ibrány Város Önkormányzata 2015. évi költségvetéséről és végrehajtásának szabályairól szóló 4/2015. (II. 27.) önkormányzati rendeletének 1. melléklete</t>
  </si>
  <si>
    <t>Ibrány Város Önkormányzata 2015. évi költségvetéséről és végrehajtásának szabályairól szóló 4/2015. (II. 27.) önkormányzati rendeletének 2. melléklete</t>
  </si>
  <si>
    <t>Ibrány Város Önkormányzata 2015. évi költségvetéséről és végrehajtásának szabályairól szóló 4/2015. (II. 27.) önkormányzati rendeletének 3. melléklete</t>
  </si>
  <si>
    <t>Ibrány Város Önkormányzata 2015. évi költségvetéséről és végrehajtásának szabályairól szóló 4/2015. (II. 27.) önkormányzati rendeletének 4. melléklete</t>
  </si>
  <si>
    <t>Ibrány Város Önkormányzata 2015. évi költségvetéséről és végrehajtásának szabályairól szóló 4/2015. (II. 27.) önkormányzati rendeletének 5. melléklete</t>
  </si>
  <si>
    <t>Ibrány Város Önkormányzata 2015. évi költségvetéséről és végrehajtásának szabályairól szóló 4/2015. (II. 27.) önkormányzati rendeletének 6. melléklete</t>
  </si>
  <si>
    <t>Ibrány Város Önkormányzata 2015. évi költségvetéséről és végrehajtásának szabályairól szóló 4/2015. (II. 27.) önkormányzati rendeletének 8. melléklete</t>
  </si>
  <si>
    <t>Ibrány Város Önkormányzata 2015. évi költségvetéséről és végrehajtásának szabályairól szóló 4/2015. (II. 27.) önkormányzati rendeletének 9. melléklete</t>
  </si>
  <si>
    <t>Ibrány Város Önkormányzata 2015. évi költségvetéséről és végrehajtásának szabályairól szóló 4/2015. (II. 27.) önkormányzati rendeletének 10. melléklete</t>
  </si>
  <si>
    <t>Ibrány Város Önkormányzata 2015. évi költségvetéséről és végrehajtásának szabályairól szóló 4/2015. (II. 27.) önkormányzati rendeletének 11. melléklete</t>
  </si>
  <si>
    <t>Ibrány Város Önkormányzata 2015. évi költségvetéséről és végrehajtásának szabályairól szóló 4/2015. (II. 27.) önkormányzati rendeletének 18. melléklete</t>
  </si>
  <si>
    <t>Ibrány Város Önkormányzata 2015. évi költségvetéséről és végrehajtásának szabályairól szóló 4/2015. (II. 27.) önkormányzati rendeletének 19. melléklete</t>
  </si>
  <si>
    <t>Ibrány Város Önkormányzata 2015. évi költségvetéséről és végrehajtásának szabályairól szóló 4/2015. (II. 27.)                         önkormányzati rendeletének 20. melléklete</t>
  </si>
  <si>
    <t>Ibrány Város Önkormányzata 2015. évi költségvetéséről és végrehajtásának szabályairól szóló 4/2015. (II. 27.) önkormányzati rendeletének 21. melléklete</t>
  </si>
  <si>
    <t>Ibrány Város Önkormányzata 2015. évi költségvetéséről és végrehajtásának szabályairól szóló 4/2015. (II. 27.) önkormányzati rendeletének 22. melléklete</t>
  </si>
  <si>
    <t>Ibrány Város Önkormányzata 2015. évi költségvetéséről és végrehajtásának szabályairól szóló 4/2015. (II. 27.) önkormányzati rendeletének 24. melléklete</t>
  </si>
  <si>
    <t>Ibrány Város Önkormányzata 2015. évi költségvetéséről és végrehajtásának szabályairól szóló 4/2015. (II. 27.) önkormányzati rendeletének 23. melléklete</t>
  </si>
  <si>
    <t>Ibrány Város Önkormányzata 2015. évi költségvetéséről és végrehajtásának szabályairól szóló 4/2015. (II. 27.) önkormányzati rendeletének 25. melléklete</t>
  </si>
  <si>
    <t>Ibrány Város Önkormányzata 2015. évi költségvetéséről és végrehajtásának szabályairól szóló 4/2015. (II. 27.) önkormányzati rendeletének 26. melléklete</t>
  </si>
  <si>
    <t>Ibrány Város Önkormányzata 2015. évi költségvetéséről és végrehajtásának szabályairól szóló 4/2015. (II. 27.) önkormányzati rendeletének 27. melléklete</t>
  </si>
  <si>
    <t>Ibrány Város Önkormányzata 2015. évi költségvetéséről és végrehajtásának szabályairól szóló 4/2015. (II. 27.) önkormányzati rendeletének 28. melléklete</t>
  </si>
  <si>
    <t>Ibrány Város Önkormányzata 2015. évi költségvetéséről és végrehajtásának szabályairól szóló 4/2015. (II. 27.) önkormányzati rendeletének 30. melléklete</t>
  </si>
  <si>
    <t>Ibrány Város Önkormányzata 2015. évi költségvetéséről és végrehajtásának szabályairól szóló 4/2015. (II. 27.) önkormányzati rendeletének 31. melléklete</t>
  </si>
  <si>
    <t>Ibrány Város Önkormányzata 2015. évi költségvetéséről és végrehajtásának szabályairól szóló 4/2015. (II. 27.) önkormányzati rendeletének 32. melléklete</t>
  </si>
  <si>
    <t>Ibrány Város Önkormányzata 2015. évi költségvetéséről és végrehajtásának szabályairól szóló 4/2015. (II. 27.) önkormányzati rendeletének 37. melléklete</t>
  </si>
  <si>
    <t>Ibrány Város Önkormányzata 2015. évi költségvetéséről és végrehajtásának szabályairól szóló 4/2015. (II. 27.) önkormányzati rendeletének 39. melléklete</t>
  </si>
  <si>
    <t>Ibrány Város Önkormányzata 2015. évi költségvetéséről és végrehajtásának szabályairól szóló 4/2015. (II. 27.) önkormányzati rendeletének 40. melléklete</t>
  </si>
  <si>
    <t>Ibrány Város Önkormányzata 2015. évi költségvetéséről és végrehajtásának szabályairól szóló 4/2015. (II. 27.) önkormányzati rendeletének 52. melléklete</t>
  </si>
  <si>
    <t>Ibrány Város Önkormányzata 2015. évi költségvetéséről és végrehajtásának szabályairól szóló 4/2015. (II. 27.) önkormányzati rendeletének 64. melléklete</t>
  </si>
  <si>
    <t>Ibrány Város Önkormányzata 2015. évi költségvetéséről és végrehajtásának szabályairól szóló 4/2015. (II. 27.) önkormányzati rendeletének 69. melléklete</t>
  </si>
  <si>
    <t>Ibrány Város Önkormányzata 2015. évi költségvetéséről és végrehajtásának szabályairól szóló 4/2015. (II. 27.) önkormányzati rendeletének 74. melléklete</t>
  </si>
  <si>
    <t>Ibrány Város Önkormányzata 2015. évi költségvetéséről és végrehajtásának szabályairól szóló 4/2015. (II. 27.) önkormányzati rendeletének 76. melléklete</t>
  </si>
  <si>
    <t>Ibrány Város Önkormányzata 2015. évi költségvetéséről és végrehajtásának szabályairól szóló 4/2015. (II. 27.) önkormányzati rendeletének 83. melléklete</t>
  </si>
  <si>
    <t>Ibrány Város Önkormányzata 2015. évi költségvetéséről és végrehajtásának szabályairól szóló 4/2015. (II. 27.) önkormányzati rendeletének 84. melléklete</t>
  </si>
  <si>
    <t>Ibrány Város Önkormányzata 2015. évi költségvetéséről és végrehajtásának szabályairól szóló 4/2015. (II. 27.) önkormányzati rendeletének 85. melléklete</t>
  </si>
  <si>
    <t>Ibrány Város Önkormányzata 2015. évi költségvetéséről és végrehajtásának szabályairól szóló 4/2015. (II. 27.) önkormányzati rendeletének 86. melléklete</t>
  </si>
  <si>
    <t>Ibrány Város Önkormányzata 2015. évi költségvetéséről és végrehajtásának szabályairól szóló 4/2015. (II. 27.) önkormányzati rendeletének 120. melléklete</t>
  </si>
  <si>
    <t>Ibrány Város Önkormányzata 2015. évi költségvetéséről és végrehajtásának szabályairól szóló 4/2015. (II. 27.) önkormányzati rendeletének 121. melléklete</t>
  </si>
  <si>
    <t>Ibrány Város Önkormányzata 2015. évi költségvetéséről és végrehajtásának szabályairól szóló 4/2015. (II. 27.) önkormányzati rendeletének       122. melléklete</t>
  </si>
  <si>
    <t>Ibrány Város Önkormányzata 2015. évi költségvetéséről és végrehajtásának szabályairól szóló 4/2015. (II. 27.) önkormányzati rendeletének 125. melléklete</t>
  </si>
  <si>
    <t>Ibrány Város Önkormányzata 2015. évi költségvetéséről és végrehajtásának szabályairól szóló 4/2015. (II. 27.) önkormányzati rendeletének 129. melléklete</t>
  </si>
  <si>
    <t>Ibrány Város Önkormányzata 2015. évi költségvetéséről és végrehajtásának szabályairól szóló 4/2015. (II. 27.) önkormányzati rendeletének 130. melléklete</t>
  </si>
  <si>
    <t>Ibrány Város Önkormányzata 2015. évi költségvetéséről és végrehajtásának szabályairól szóló 4/2015. (II. 27.) önkormányzati rendeletének 131. melléklete</t>
  </si>
  <si>
    <t>Ibrány Város Önkormányzata 2015. évi költségvetéséről és végrehajtásának szabályairól szóló 4/2015. (II. 27.) önkormányzati rendeletének    132. melléklete</t>
  </si>
  <si>
    <t>Ibrány Város Önkormányzata 2015. évi költségvetéséről és végrehajtásának szabályairól szóló 4/2015. (II. 27.) önkormányzati rendeletének 133. melléklete</t>
  </si>
  <si>
    <t>Ibrány Város Önkormányzata 2015. évi költségvetéséről és végrehajtásának szabályairól szóló 4/2015. (II. 27.) önkormányzati rendeletének 134. melléklete</t>
  </si>
  <si>
    <t>Ibrány Város Önkormányzata 2015. évi költségvetéséről és végrehajtásának szabályairól szóló 4/2015. (II. 27.) önkormányzati rendeletének 135. melléklete</t>
  </si>
  <si>
    <t>Ibrány Város Önkormányzata 2015. évi költségvetéséről és végrehajtásának szabályairól szóló 4/2015. (II. 27.) önkormányzati rendeletének 138. melléklete</t>
  </si>
  <si>
    <t>Ibrány Város Önkormányzata 2015. évi költségvetéséről és végrehajtásának szabályairól szóló 4/2015. (II. 27.) önkormányzati rendeletének    143. melléklete</t>
  </si>
  <si>
    <t>Ibrány Város Önkormányzata 2015. évi költségvetéséről és végrehajtásának szabályairól szóló 4/2015. (II. 27.) önkormányzati rendeletének 145. melléklete</t>
  </si>
  <si>
    <t>Ibrány Város Önkormányzata 2015. évi költségvetéséről és végrehajtásának szabályairól szóló 4/2015. (II. 27.) önkormányzati rendeletének 152. melléklete</t>
  </si>
  <si>
    <t>Ibrány Város Önkormányzata 2015. évi költségvetéséről és végrehajtásának szabályairól szóló 4/2015. (II. 27.) önkormányzati rendeletének 153. melléklete</t>
  </si>
  <si>
    <t>Ibrány Város Önkormányzata 2015. évi költségvetéséről és végrehajtásának szabályairól szóló 4/2015. (II. 27.) önkormányzati rendeletének 154. melléklete</t>
  </si>
  <si>
    <t>Ibrány Város Önkormányzata 2015. évi költségvetéséről és végrehajtásának szabályairól szóló 4/2015. (II. 27.) önkormányzati rendeletének 155. melléklete</t>
  </si>
  <si>
    <t>7. melléklet</t>
  </si>
  <si>
    <t>12. melléklet</t>
  </si>
  <si>
    <t>13. melléklet</t>
  </si>
  <si>
    <t>14. melléklet</t>
  </si>
  <si>
    <t>15. melléklet</t>
  </si>
  <si>
    <t>16. melléklet</t>
  </si>
  <si>
    <t>17. melléklet</t>
  </si>
  <si>
    <t>29. melléklet</t>
  </si>
  <si>
    <t>33. melléklet</t>
  </si>
  <si>
    <t>34. melléklet</t>
  </si>
  <si>
    <t>35. melléklet</t>
  </si>
  <si>
    <t>36. melléklet</t>
  </si>
  <si>
    <t>41. melléklet</t>
  </si>
  <si>
    <t>42. melléklet</t>
  </si>
  <si>
    <t>43. melléklet</t>
  </si>
  <si>
    <t>44. melléklet</t>
  </si>
  <si>
    <t>45. melléklet</t>
  </si>
  <si>
    <t>46. melléklet</t>
  </si>
  <si>
    <t>47. melléklet</t>
  </si>
  <si>
    <t>48. melléklet</t>
  </si>
  <si>
    <t>49. melléklet</t>
  </si>
  <si>
    <t>50. melléklet</t>
  </si>
  <si>
    <t>51. melléklet</t>
  </si>
  <si>
    <t>53. melléklet</t>
  </si>
  <si>
    <t>54. melléklet</t>
  </si>
  <si>
    <t>55. melléklet</t>
  </si>
  <si>
    <t>56. melléklet</t>
  </si>
  <si>
    <t>57. melléklet</t>
  </si>
  <si>
    <t>58. melléklet</t>
  </si>
  <si>
    <t>59. melléklet</t>
  </si>
  <si>
    <t>60. melléklet</t>
  </si>
  <si>
    <t>61. melléklet</t>
  </si>
  <si>
    <t>Ibrány Város Önkormányzata 2015. évi költségvetéséről és végrehajtásának szabályairól szóló 4/2015. (II. 27.) önkormányzati rendeletének           38. melléklete</t>
  </si>
  <si>
    <t>Ibrány SE kölcsön törlesztés, támogatás visszautalása</t>
  </si>
  <si>
    <t>Ibrányi Polgármesteri Hivatal 2015. évi kiadásai</t>
  </si>
  <si>
    <t>Ibrányi Polgármesteri Hivatal 2015. évi működési kiadásai kormányzati funkciók szerint</t>
  </si>
  <si>
    <t>011130 Önkormányzati hivatal igazgatási tevékenysége</t>
  </si>
  <si>
    <t>011220 Adó-, vám- és jövedéki igazgatás</t>
  </si>
  <si>
    <t>044310 Építésügy igazgatása</t>
  </si>
  <si>
    <t>Ibrányi Polgármesteri Hivatal 2015. évi beruházási kiadásai</t>
  </si>
  <si>
    <t>Ibrányi Polgármesteri Hivatal 2015. évi felhalmozási és működési mérlege</t>
  </si>
  <si>
    <t>Ibrányi Polgármesteri Hivatal 2015. évi előirányzat felhasználási ütemterve</t>
  </si>
  <si>
    <t>Ibrányi Polgármesteri Hivatal 2015. évi Likviditási terve</t>
  </si>
  <si>
    <t>62. melléklet</t>
  </si>
  <si>
    <t>Ibrányi Polgármesteri Hivatal 2015. évi feladatainak
önkormányzati kötelező, nem kötelező és államigazgatási feladatellátás szerinti csoportosítása</t>
  </si>
  <si>
    <t>63. melléklet</t>
  </si>
  <si>
    <t>Szociális és gyermekjóléti ellátások</t>
  </si>
  <si>
    <t>Ibrány Város Önkormányzata 2015. évi költségvetéséről és végrehajtásának szabályairól szóló 4/2015. (II. 27.) önkormányzati rendeletének 51. melléklete</t>
  </si>
  <si>
    <t>Ibrány Város Önkormányzata 2015. évi költségvetéséről és végrehajtásának szabályairól szóló 4/2015. (II. 27.) önkormányzati rendeletének 53. melléklete</t>
  </si>
  <si>
    <t>Ibrány Város Önkormányzata 2015. évi költségvetéséről és végrehajtásának szabályairól szóló 4/2015. (II. 27.) önkormányzati rendeletének 56. melléklete</t>
  </si>
  <si>
    <t>Ibrány Város Önkormányzata 2015. évi költségvetéséről és végrehajtásának szabályairól szóló 4/2015. (II. 27.) önkormányzati rendeletének 60. melléklete</t>
  </si>
  <si>
    <t>Ibrány Város Önkormányzata 2015. évi költségvetéséről és végrehajtásának szabályairól szóló 4/2015. (II. 27.) önkormányzati rendeletének 61. melléklete</t>
  </si>
  <si>
    <t>Ibrány Város Önkormányzata 2015. évi költségvetéséről és végrehajtásának szabályairól szóló 4/2015. (II. 27.) önkormányzati rendeletének 62. melléklete</t>
  </si>
  <si>
    <t>Ibrány Város Önkormányzata 2015. évi költségvetéséről és végrehajtásának szabályairól szóló 4/2015. (II. 27.) önkormányzati rendeletének 63. melléklete</t>
  </si>
  <si>
    <t>64. melléklet</t>
  </si>
  <si>
    <t>65. melléklet</t>
  </si>
  <si>
    <t>66. melléklet</t>
  </si>
  <si>
    <t>67. melléklet</t>
  </si>
  <si>
    <t>68. melléklet</t>
  </si>
  <si>
    <t>Ibrány Város Képviselő-Testülete Gazdasági, Műszaki Ellátó és Szolgáltató Szervezete 
2015. évi költségvetési bevételei</t>
  </si>
  <si>
    <t>Ibrány Város Önkormányzata 2015. évi költségvetéséről és végrehajtásának szabályairól szóló 4/2015. (II. 27.) önkormányzati rendeletének 65. melléklete</t>
  </si>
  <si>
    <t>69. melléklet</t>
  </si>
  <si>
    <t>Szociális ágazati pótlék támogatása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</si>
</sst>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00"/>
    <numFmt numFmtId="165" formatCode="\ ##########"/>
    <numFmt numFmtId="166" formatCode="0__"/>
  </numFmts>
  <fonts count="31">
    <font>
      <sz val="10"/>
      <name val="Arial CE"/>
      <charset val="238"/>
    </font>
    <font>
      <sz val="10"/>
      <name val="Arial CE"/>
      <charset val="238"/>
    </font>
    <font>
      <b/>
      <u/>
      <sz val="14"/>
      <name val="Arial CE"/>
      <charset val="238"/>
    </font>
    <font>
      <b/>
      <sz val="24"/>
      <name val="Arial CE"/>
      <charset val="238"/>
    </font>
    <font>
      <sz val="12"/>
      <name val="Arial CE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Times New Roman"/>
      <family val="1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Times New Roman"/>
      <family val="1"/>
      <charset val="238"/>
    </font>
    <font>
      <u/>
      <sz val="10"/>
      <color indexed="8"/>
      <name val="Arial"/>
      <family val="2"/>
      <charset val="238"/>
    </font>
    <font>
      <sz val="20"/>
      <name val="Arial CE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sz val="10"/>
      <color indexed="55"/>
      <name val="Arial CE"/>
      <charset val="238"/>
    </font>
    <font>
      <sz val="10"/>
      <color indexed="55"/>
      <name val="Arial"/>
      <family val="2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i/>
      <sz val="10"/>
      <color indexed="55"/>
      <name val="Arial CE"/>
      <charset val="238"/>
    </font>
    <font>
      <b/>
      <i/>
      <sz val="10"/>
      <color indexed="55"/>
      <name val="Arial CE"/>
      <charset val="238"/>
    </font>
    <font>
      <sz val="10"/>
      <color indexed="22"/>
      <name val="Arial CE"/>
      <charset val="238"/>
    </font>
    <font>
      <sz val="10"/>
      <color indexed="12"/>
      <name val="Arial CE"/>
      <charset val="238"/>
    </font>
    <font>
      <b/>
      <sz val="12"/>
      <name val="Times New Roman"/>
      <family val="1"/>
      <charset val="238"/>
    </font>
    <font>
      <b/>
      <sz val="11"/>
      <name val="Arial CE"/>
      <charset val="238"/>
    </font>
    <font>
      <u/>
      <sz val="10"/>
      <color indexed="12"/>
      <name val="Arial"/>
      <family val="2"/>
      <charset val="238"/>
    </font>
    <font>
      <u/>
      <sz val="10"/>
      <name val="Arial"/>
      <family val="2"/>
      <charset val="238"/>
    </font>
    <font>
      <i/>
      <sz val="10"/>
      <color indexed="12"/>
      <name val="Arial CE"/>
      <charset val="238"/>
    </font>
    <font>
      <i/>
      <u/>
      <sz val="10"/>
      <name val="Arial CE"/>
      <charset val="238"/>
    </font>
    <font>
      <sz val="10"/>
      <color indexed="48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654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6" fillId="0" borderId="0" xfId="0" applyFont="1" applyFill="1"/>
    <xf numFmtId="0" fontId="4" fillId="0" borderId="0" xfId="0" applyFont="1" applyBorder="1" applyAlignment="1"/>
    <xf numFmtId="0" fontId="9" fillId="0" borderId="3" xfId="0" applyFont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vertical="center"/>
    </xf>
    <xf numFmtId="0" fontId="10" fillId="0" borderId="0" xfId="0" applyFont="1" applyFill="1"/>
    <xf numFmtId="3" fontId="10" fillId="0" borderId="9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6" fillId="0" borderId="0" xfId="0" applyFont="1" applyFill="1" applyBorder="1"/>
    <xf numFmtId="3" fontId="10" fillId="0" borderId="6" xfId="0" applyNumberFormat="1" applyFont="1" applyFill="1" applyBorder="1" applyAlignment="1">
      <alignment vertical="center"/>
    </xf>
    <xf numFmtId="0" fontId="5" fillId="0" borderId="0" xfId="0" applyFont="1" applyBorder="1" applyAlignment="1"/>
    <xf numFmtId="0" fontId="10" fillId="0" borderId="0" xfId="0" applyFont="1" applyFill="1" applyBorder="1"/>
    <xf numFmtId="0" fontId="5" fillId="0" borderId="11" xfId="0" applyFont="1" applyBorder="1" applyAlignment="1"/>
    <xf numFmtId="0" fontId="10" fillId="0" borderId="11" xfId="0" applyFont="1" applyFill="1" applyBorder="1"/>
    <xf numFmtId="164" fontId="6" fillId="0" borderId="11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/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/>
    <xf numFmtId="0" fontId="5" fillId="0" borderId="11" xfId="0" applyFont="1" applyBorder="1" applyAlignment="1">
      <alignment horizont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/>
    <xf numFmtId="164" fontId="6" fillId="0" borderId="0" xfId="0" applyNumberFormat="1" applyFont="1" applyFill="1"/>
    <xf numFmtId="3" fontId="12" fillId="0" borderId="6" xfId="0" applyNumberFormat="1" applyFont="1" applyFill="1" applyBorder="1" applyAlignment="1">
      <alignment vertical="center"/>
    </xf>
    <xf numFmtId="0" fontId="11" fillId="0" borderId="0" xfId="0" applyFont="1" applyAlignment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5" fillId="0" borderId="0" xfId="0" applyFon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3" fontId="6" fillId="0" borderId="25" xfId="0" applyNumberFormat="1" applyFont="1" applyFill="1" applyBorder="1" applyAlignment="1">
      <alignment vertical="center"/>
    </xf>
    <xf numFmtId="3" fontId="10" fillId="0" borderId="28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horizontal="right" vertical="center"/>
    </xf>
    <xf numFmtId="3" fontId="10" fillId="0" borderId="3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29" xfId="0" applyNumberFormat="1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Fill="1" applyAlignment="1">
      <alignment horizontal="center"/>
    </xf>
    <xf numFmtId="3" fontId="0" fillId="0" borderId="0" xfId="0" applyNumberFormat="1" applyFill="1"/>
    <xf numFmtId="0" fontId="14" fillId="0" borderId="0" xfId="0" applyFont="1" applyFill="1"/>
    <xf numFmtId="0" fontId="15" fillId="0" borderId="0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/>
    <xf numFmtId="3" fontId="0" fillId="0" borderId="0" xfId="0" applyNumberFormat="1" applyFill="1" applyAlignment="1">
      <alignment horizontal="right"/>
    </xf>
    <xf numFmtId="0" fontId="8" fillId="0" borderId="26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3" fontId="8" fillId="0" borderId="27" xfId="0" applyNumberFormat="1" applyFont="1" applyFill="1" applyBorder="1" applyAlignment="1">
      <alignment horizontal="center" vertical="center" wrapText="1"/>
    </xf>
    <xf numFmtId="3" fontId="8" fillId="0" borderId="28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3" fontId="8" fillId="0" borderId="34" xfId="0" applyNumberFormat="1" applyFont="1" applyFill="1" applyBorder="1" applyAlignment="1">
      <alignment horizontal="center" vertical="center" wrapText="1"/>
    </xf>
    <xf numFmtId="3" fontId="8" fillId="0" borderId="34" xfId="0" applyNumberFormat="1" applyFont="1" applyFill="1" applyBorder="1" applyAlignment="1">
      <alignment horizontal="center" vertical="center"/>
    </xf>
    <xf numFmtId="3" fontId="8" fillId="0" borderId="35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0" fillId="0" borderId="26" xfId="0" applyFont="1" applyFill="1" applyBorder="1"/>
    <xf numFmtId="0" fontId="15" fillId="0" borderId="31" xfId="0" applyFont="1" applyFill="1" applyBorder="1" applyAlignment="1">
      <alignment horizontal="center" vertical="center" wrapText="1"/>
    </xf>
    <xf numFmtId="3" fontId="15" fillId="0" borderId="27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0" fontId="15" fillId="0" borderId="0" xfId="0" applyFont="1" applyFill="1"/>
    <xf numFmtId="0" fontId="15" fillId="0" borderId="0" xfId="0" applyFont="1"/>
    <xf numFmtId="0" fontId="15" fillId="0" borderId="31" xfId="0" applyFont="1" applyFill="1" applyBorder="1" applyAlignment="1">
      <alignment horizontal="center"/>
    </xf>
    <xf numFmtId="3" fontId="0" fillId="0" borderId="27" xfId="0" applyNumberFormat="1" applyFont="1" applyFill="1" applyBorder="1"/>
    <xf numFmtId="3" fontId="0" fillId="0" borderId="28" xfId="0" applyNumberFormat="1" applyFont="1" applyFill="1" applyBorder="1"/>
    <xf numFmtId="0" fontId="0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6" xfId="0" applyFill="1" applyBorder="1"/>
    <xf numFmtId="0" fontId="1" fillId="0" borderId="36" xfId="0" applyFont="1" applyFill="1" applyBorder="1"/>
    <xf numFmtId="0" fontId="1" fillId="0" borderId="37" xfId="0" applyFont="1" applyFill="1" applyBorder="1" applyAlignment="1">
      <alignment horizontal="center"/>
    </xf>
    <xf numFmtId="3" fontId="15" fillId="0" borderId="38" xfId="0" applyNumberFormat="1" applyFont="1" applyFill="1" applyBorder="1" applyAlignment="1">
      <alignment vertical="center"/>
    </xf>
    <xf numFmtId="3" fontId="1" fillId="0" borderId="38" xfId="0" applyNumberFormat="1" applyFont="1" applyFill="1" applyBorder="1"/>
    <xf numFmtId="3" fontId="1" fillId="0" borderId="39" xfId="0" applyNumberFormat="1" applyFont="1" applyFill="1" applyBorder="1"/>
    <xf numFmtId="0" fontId="8" fillId="0" borderId="26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center"/>
    </xf>
    <xf numFmtId="3" fontId="8" fillId="0" borderId="27" xfId="0" applyNumberFormat="1" applyFont="1" applyFill="1" applyBorder="1"/>
    <xf numFmtId="3" fontId="8" fillId="0" borderId="28" xfId="0" applyNumberFormat="1" applyFont="1" applyFill="1" applyBorder="1"/>
    <xf numFmtId="0" fontId="0" fillId="0" borderId="0" xfId="0" applyFill="1" applyAlignment="1">
      <alignment horizontal="right"/>
    </xf>
    <xf numFmtId="0" fontId="1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5" fillId="0" borderId="40" xfId="0" applyFont="1" applyFill="1" applyBorder="1" applyAlignment="1">
      <alignment vertical="center"/>
    </xf>
    <xf numFmtId="0" fontId="15" fillId="0" borderId="4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5" fillId="0" borderId="4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43" xfId="0" applyNumberFormat="1" applyFill="1" applyBorder="1" applyAlignment="1">
      <alignment vertical="center"/>
    </xf>
    <xf numFmtId="3" fontId="0" fillId="0" borderId="44" xfId="0" applyNumberForma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3" fontId="0" fillId="0" borderId="46" xfId="0" applyNumberFormat="1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0" fontId="5" fillId="0" borderId="46" xfId="0" applyFont="1" applyFill="1" applyBorder="1" applyAlignment="1">
      <alignment vertical="center" wrapText="1"/>
    </xf>
    <xf numFmtId="3" fontId="5" fillId="0" borderId="46" xfId="0" applyNumberFormat="1" applyFont="1" applyFill="1" applyBorder="1" applyAlignment="1">
      <alignment vertical="center" wrapText="1"/>
    </xf>
    <xf numFmtId="0" fontId="15" fillId="0" borderId="12" xfId="0" applyFont="1" applyBorder="1" applyAlignment="1">
      <alignment vertical="center"/>
    </xf>
    <xf numFmtId="3" fontId="15" fillId="0" borderId="46" xfId="0" applyNumberFormat="1" applyFont="1" applyFill="1" applyBorder="1" applyAlignment="1">
      <alignment vertical="center"/>
    </xf>
    <xf numFmtId="3" fontId="15" fillId="0" borderId="6" xfId="0" applyNumberFormat="1" applyFont="1" applyFill="1" applyBorder="1" applyAlignment="1">
      <alignment vertical="center"/>
    </xf>
    <xf numFmtId="0" fontId="15" fillId="0" borderId="47" xfId="0" applyFont="1" applyFill="1" applyBorder="1" applyAlignment="1">
      <alignment vertical="center"/>
    </xf>
    <xf numFmtId="3" fontId="16" fillId="0" borderId="0" xfId="0" applyNumberFormat="1" applyFont="1" applyFill="1"/>
    <xf numFmtId="0" fontId="17" fillId="0" borderId="0" xfId="0" applyFont="1" applyFill="1" applyBorder="1" applyAlignment="1">
      <alignment vertical="center" wrapText="1"/>
    </xf>
    <xf numFmtId="0" fontId="18" fillId="0" borderId="13" xfId="0" applyFont="1" applyBorder="1" applyAlignment="1">
      <alignment vertical="center"/>
    </xf>
    <xf numFmtId="3" fontId="18" fillId="0" borderId="48" xfId="0" applyNumberFormat="1" applyFont="1" applyFill="1" applyBorder="1" applyAlignment="1">
      <alignment vertical="center"/>
    </xf>
    <xf numFmtId="3" fontId="18" fillId="0" borderId="9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3" fontId="15" fillId="0" borderId="41" xfId="0" applyNumberFormat="1" applyFont="1" applyFill="1" applyBorder="1" applyAlignment="1">
      <alignment vertical="center"/>
    </xf>
    <xf numFmtId="0" fontId="15" fillId="0" borderId="4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16" fillId="0" borderId="0" xfId="0" applyFont="1" applyFill="1" applyBorder="1"/>
    <xf numFmtId="0" fontId="17" fillId="0" borderId="3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47" xfId="0" applyFill="1" applyBorder="1" applyAlignment="1">
      <alignment vertical="center"/>
    </xf>
    <xf numFmtId="0" fontId="6" fillId="0" borderId="47" xfId="0" applyFont="1" applyFill="1" applyBorder="1" applyAlignment="1">
      <alignment vertical="center" wrapText="1"/>
    </xf>
    <xf numFmtId="3" fontId="6" fillId="0" borderId="45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3" fontId="6" fillId="0" borderId="46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15" fillId="0" borderId="0" xfId="0" applyFont="1" applyBorder="1"/>
    <xf numFmtId="0" fontId="15" fillId="0" borderId="0" xfId="0" applyFont="1" applyFill="1" applyAlignment="1">
      <alignment vertical="center"/>
    </xf>
    <xf numFmtId="0" fontId="16" fillId="0" borderId="30" xfId="0" applyFont="1" applyFill="1" applyBorder="1"/>
    <xf numFmtId="0" fontId="15" fillId="0" borderId="50" xfId="0" applyFont="1" applyFill="1" applyBorder="1" applyAlignment="1">
      <alignment vertical="center"/>
    </xf>
    <xf numFmtId="3" fontId="16" fillId="0" borderId="0" xfId="0" applyNumberFormat="1" applyFont="1" applyFill="1" applyBorder="1"/>
    <xf numFmtId="0" fontId="18" fillId="0" borderId="50" xfId="0" applyFont="1" applyFill="1" applyBorder="1" applyAlignment="1">
      <alignment vertical="center"/>
    </xf>
    <xf numFmtId="3" fontId="18" fillId="0" borderId="51" xfId="0" applyNumberFormat="1" applyFont="1" applyFill="1" applyBorder="1" applyAlignment="1">
      <alignment vertical="center"/>
    </xf>
    <xf numFmtId="3" fontId="18" fillId="0" borderId="25" xfId="0" applyNumberFormat="1" applyFont="1" applyFill="1" applyBorder="1" applyAlignment="1">
      <alignment vertical="center"/>
    </xf>
    <xf numFmtId="3" fontId="0" fillId="0" borderId="0" xfId="0" applyNumberFormat="1"/>
    <xf numFmtId="0" fontId="0" fillId="0" borderId="0" xfId="0" applyFill="1" applyBorder="1" applyAlignment="1">
      <alignment horizontal="right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" fillId="0" borderId="0" xfId="0" applyFont="1"/>
    <xf numFmtId="0" fontId="1" fillId="0" borderId="14" xfId="0" applyFont="1" applyBorder="1"/>
    <xf numFmtId="3" fontId="1" fillId="0" borderId="45" xfId="0" applyNumberFormat="1" applyFont="1" applyFill="1" applyBorder="1"/>
    <xf numFmtId="3" fontId="1" fillId="0" borderId="15" xfId="0" applyNumberFormat="1" applyFont="1" applyBorder="1"/>
    <xf numFmtId="3" fontId="1" fillId="0" borderId="2" xfId="0" applyNumberFormat="1" applyFont="1" applyBorder="1"/>
    <xf numFmtId="3" fontId="1" fillId="0" borderId="3" xfId="0" applyNumberFormat="1" applyFont="1" applyBorder="1"/>
    <xf numFmtId="0" fontId="1" fillId="0" borderId="12" xfId="0" applyFont="1" applyBorder="1"/>
    <xf numFmtId="3" fontId="1" fillId="0" borderId="46" xfId="0" applyNumberFormat="1" applyFont="1" applyFill="1" applyBorder="1"/>
    <xf numFmtId="3" fontId="1" fillId="0" borderId="10" xfId="0" applyNumberFormat="1" applyFont="1" applyBorder="1"/>
    <xf numFmtId="3" fontId="1" fillId="0" borderId="5" xfId="0" applyNumberFormat="1" applyFont="1" applyBorder="1"/>
    <xf numFmtId="3" fontId="1" fillId="0" borderId="6" xfId="0" applyNumberFormat="1" applyFont="1" applyBorder="1"/>
    <xf numFmtId="0" fontId="1" fillId="0" borderId="12" xfId="0" applyFont="1" applyBorder="1" applyAlignment="1">
      <alignment wrapText="1"/>
    </xf>
    <xf numFmtId="0" fontId="19" fillId="0" borderId="12" xfId="0" applyFont="1" applyBorder="1"/>
    <xf numFmtId="3" fontId="19" fillId="0" borderId="46" xfId="0" applyNumberFormat="1" applyFont="1" applyFill="1" applyBorder="1"/>
    <xf numFmtId="3" fontId="19" fillId="0" borderId="10" xfId="0" applyNumberFormat="1" applyFont="1" applyBorder="1"/>
    <xf numFmtId="3" fontId="19" fillId="0" borderId="6" xfId="0" applyNumberFormat="1" applyFont="1" applyBorder="1"/>
    <xf numFmtId="0" fontId="19" fillId="0" borderId="0" xfId="0" applyFont="1"/>
    <xf numFmtId="0" fontId="15" fillId="0" borderId="40" xfId="0" applyFont="1" applyBorder="1"/>
    <xf numFmtId="3" fontId="15" fillId="0" borderId="41" xfId="0" applyNumberFormat="1" applyFont="1" applyFill="1" applyBorder="1"/>
    <xf numFmtId="3" fontId="15" fillId="0" borderId="41" xfId="0" applyNumberFormat="1" applyFont="1" applyBorder="1"/>
    <xf numFmtId="0" fontId="1" fillId="0" borderId="0" xfId="0" applyFont="1" applyFill="1"/>
    <xf numFmtId="3" fontId="1" fillId="0" borderId="0" xfId="0" applyNumberFormat="1" applyFont="1" applyFill="1"/>
    <xf numFmtId="0" fontId="1" fillId="0" borderId="45" xfId="0" applyFont="1" applyBorder="1"/>
    <xf numFmtId="3" fontId="1" fillId="0" borderId="1" xfId="0" applyNumberFormat="1" applyFont="1" applyBorder="1"/>
    <xf numFmtId="0" fontId="1" fillId="0" borderId="46" xfId="0" applyFont="1" applyBorder="1"/>
    <xf numFmtId="3" fontId="1" fillId="0" borderId="4" xfId="0" applyNumberFormat="1" applyFont="1" applyBorder="1"/>
    <xf numFmtId="0" fontId="1" fillId="0" borderId="46" xfId="0" applyFont="1" applyFill="1" applyBorder="1"/>
    <xf numFmtId="0" fontId="19" fillId="0" borderId="46" xfId="0" applyFont="1" applyBorder="1"/>
    <xf numFmtId="3" fontId="19" fillId="0" borderId="4" xfId="0" applyNumberFormat="1" applyFont="1" applyBorder="1"/>
    <xf numFmtId="3" fontId="19" fillId="0" borderId="5" xfId="0" applyNumberFormat="1" applyFont="1" applyBorder="1"/>
    <xf numFmtId="0" fontId="1" fillId="0" borderId="0" xfId="0" applyFont="1" applyAlignment="1">
      <alignment horizontal="right"/>
    </xf>
    <xf numFmtId="0" fontId="15" fillId="0" borderId="53" xfId="0" applyFont="1" applyBorder="1" applyAlignment="1">
      <alignment horizontal="left"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right"/>
    </xf>
    <xf numFmtId="3" fontId="15" fillId="0" borderId="27" xfId="0" applyNumberFormat="1" applyFont="1" applyBorder="1" applyAlignment="1">
      <alignment horizontal="right"/>
    </xf>
    <xf numFmtId="0" fontId="15" fillId="0" borderId="27" xfId="0" applyFont="1" applyBorder="1" applyAlignment="1">
      <alignment horizontal="right"/>
    </xf>
    <xf numFmtId="0" fontId="15" fillId="0" borderId="28" xfId="0" applyFont="1" applyBorder="1" applyAlignment="1">
      <alignment horizontal="right"/>
    </xf>
    <xf numFmtId="0" fontId="15" fillId="4" borderId="42" xfId="0" applyFont="1" applyFill="1" applyBorder="1" applyAlignment="1">
      <alignment horizontal="right"/>
    </xf>
    <xf numFmtId="3" fontId="15" fillId="0" borderId="45" xfId="0" applyNumberFormat="1" applyFont="1" applyFill="1" applyBorder="1" applyAlignment="1">
      <alignment horizontal="center" vertical="center"/>
    </xf>
    <xf numFmtId="3" fontId="15" fillId="0" borderId="46" xfId="0" applyNumberFormat="1" applyFont="1" applyFill="1" applyBorder="1" applyAlignment="1">
      <alignment horizontal="center" vertical="center"/>
    </xf>
    <xf numFmtId="0" fontId="18" fillId="0" borderId="46" xfId="0" applyFont="1" applyFill="1" applyBorder="1"/>
    <xf numFmtId="3" fontId="19" fillId="0" borderId="46" xfId="0" applyNumberFormat="1" applyFont="1" applyFill="1" applyBorder="1" applyAlignment="1">
      <alignment horizontal="center" vertical="center"/>
    </xf>
    <xf numFmtId="3" fontId="18" fillId="0" borderId="4" xfId="0" applyNumberFormat="1" applyFont="1" applyFill="1" applyBorder="1"/>
    <xf numFmtId="3" fontId="18" fillId="0" borderId="5" xfId="0" applyNumberFormat="1" applyFont="1" applyFill="1" applyBorder="1"/>
    <xf numFmtId="3" fontId="18" fillId="0" borderId="6" xfId="0" applyNumberFormat="1" applyFont="1" applyFill="1" applyBorder="1"/>
    <xf numFmtId="3" fontId="18" fillId="0" borderId="46" xfId="0" applyNumberFormat="1" applyFont="1" applyFill="1" applyBorder="1"/>
    <xf numFmtId="0" fontId="20" fillId="0" borderId="0" xfId="0" applyFont="1" applyFill="1"/>
    <xf numFmtId="0" fontId="21" fillId="0" borderId="0" xfId="0" applyFont="1" applyFill="1"/>
    <xf numFmtId="3" fontId="15" fillId="0" borderId="41" xfId="0" applyNumberFormat="1" applyFont="1" applyFill="1" applyBorder="1" applyAlignment="1">
      <alignment horizontal="center"/>
    </xf>
    <xf numFmtId="3" fontId="15" fillId="0" borderId="41" xfId="0" applyNumberFormat="1" applyFont="1" applyFill="1" applyBorder="1" applyAlignment="1">
      <alignment horizontal="center" vertical="center"/>
    </xf>
    <xf numFmtId="3" fontId="22" fillId="0" borderId="0" xfId="0" applyNumberFormat="1" applyFont="1"/>
    <xf numFmtId="3" fontId="22" fillId="0" borderId="0" xfId="0" applyNumberFormat="1" applyFont="1" applyFill="1"/>
    <xf numFmtId="0" fontId="15" fillId="0" borderId="40" xfId="0" applyFont="1" applyBorder="1" applyAlignment="1">
      <alignment horizontal="left" vertical="center"/>
    </xf>
    <xf numFmtId="3" fontId="15" fillId="0" borderId="26" xfId="0" applyNumberFormat="1" applyFont="1" applyBorder="1" applyAlignment="1">
      <alignment horizontal="right"/>
    </xf>
    <xf numFmtId="0" fontId="15" fillId="4" borderId="41" xfId="0" applyFont="1" applyFill="1" applyBorder="1" applyAlignment="1">
      <alignment horizontal="right"/>
    </xf>
    <xf numFmtId="0" fontId="23" fillId="0" borderId="0" xfId="0" applyFont="1"/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15" fillId="0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/>
    <xf numFmtId="3" fontId="1" fillId="0" borderId="5" xfId="0" applyNumberFormat="1" applyFont="1" applyFill="1" applyBorder="1"/>
    <xf numFmtId="3" fontId="15" fillId="0" borderId="6" xfId="0" applyNumberFormat="1" applyFont="1" applyFill="1" applyBorder="1"/>
    <xf numFmtId="3" fontId="15" fillId="0" borderId="54" xfId="0" applyNumberFormat="1" applyFont="1" applyFill="1" applyBorder="1"/>
    <xf numFmtId="0" fontId="1" fillId="0" borderId="36" xfId="0" applyFont="1" applyFill="1" applyBorder="1" applyAlignment="1">
      <alignment vertical="center" wrapText="1"/>
    </xf>
    <xf numFmtId="3" fontId="1" fillId="0" borderId="55" xfId="0" applyNumberFormat="1" applyFont="1" applyFill="1" applyBorder="1"/>
    <xf numFmtId="3" fontId="15" fillId="0" borderId="44" xfId="0" applyNumberFormat="1" applyFont="1" applyFill="1" applyBorder="1"/>
    <xf numFmtId="3" fontId="1" fillId="0" borderId="43" xfId="0" applyNumberFormat="1" applyFont="1" applyFill="1" applyBorder="1"/>
    <xf numFmtId="3" fontId="15" fillId="0" borderId="56" xfId="0" applyNumberFormat="1" applyFont="1" applyFill="1" applyBorder="1"/>
    <xf numFmtId="0" fontId="25" fillId="0" borderId="40" xfId="0" applyFont="1" applyFill="1" applyBorder="1"/>
    <xf numFmtId="3" fontId="25" fillId="0" borderId="26" xfId="0" applyNumberFormat="1" applyFont="1" applyFill="1" applyBorder="1"/>
    <xf numFmtId="3" fontId="25" fillId="0" borderId="27" xfId="0" applyNumberFormat="1" applyFont="1" applyFill="1" applyBorder="1"/>
    <xf numFmtId="3" fontId="25" fillId="0" borderId="28" xfId="0" applyNumberFormat="1" applyFont="1" applyFill="1" applyBorder="1"/>
    <xf numFmtId="3" fontId="25" fillId="0" borderId="41" xfId="0" applyNumberFormat="1" applyFont="1" applyFill="1" applyBorder="1"/>
    <xf numFmtId="3" fontId="25" fillId="0" borderId="52" xfId="0" applyNumberFormat="1" applyFont="1" applyFill="1" applyBorder="1"/>
    <xf numFmtId="0" fontId="0" fillId="0" borderId="30" xfId="0" applyFill="1" applyBorder="1"/>
    <xf numFmtId="3" fontId="1" fillId="0" borderId="36" xfId="0" applyNumberFormat="1" applyFont="1" applyFill="1" applyBorder="1"/>
    <xf numFmtId="3" fontId="1" fillId="0" borderId="37" xfId="0" applyNumberFormat="1" applyFont="1" applyFill="1" applyBorder="1"/>
    <xf numFmtId="3" fontId="1" fillId="0" borderId="57" xfId="0" applyNumberFormat="1" applyFont="1" applyFill="1" applyBorder="1"/>
    <xf numFmtId="0" fontId="1" fillId="0" borderId="46" xfId="0" applyFont="1" applyFill="1" applyBorder="1" applyAlignment="1">
      <alignment vertical="center" wrapText="1"/>
    </xf>
    <xf numFmtId="3" fontId="10" fillId="0" borderId="0" xfId="0" applyNumberFormat="1" applyFont="1" applyFill="1"/>
    <xf numFmtId="3" fontId="26" fillId="0" borderId="6" xfId="0" quotePrefix="1" applyNumberFormat="1" applyFont="1" applyFill="1" applyBorder="1" applyAlignment="1">
      <alignment vertical="center"/>
    </xf>
    <xf numFmtId="3" fontId="27" fillId="0" borderId="6" xfId="0" quotePrefix="1" applyNumberFormat="1" applyFont="1" applyFill="1" applyBorder="1" applyAlignment="1">
      <alignment vertical="center"/>
    </xf>
    <xf numFmtId="0" fontId="7" fillId="0" borderId="0" xfId="0" applyFont="1" applyAlignment="1"/>
    <xf numFmtId="3" fontId="5" fillId="0" borderId="6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wrapText="1"/>
    </xf>
    <xf numFmtId="0" fontId="15" fillId="0" borderId="15" xfId="0" applyFont="1" applyFill="1" applyBorder="1" applyAlignment="1">
      <alignment horizontal="center" wrapText="1"/>
    </xf>
    <xf numFmtId="3" fontId="15" fillId="0" borderId="2" xfId="0" applyNumberFormat="1" applyFont="1" applyFill="1" applyBorder="1" applyAlignment="1"/>
    <xf numFmtId="3" fontId="0" fillId="0" borderId="2" xfId="0" applyNumberFormat="1" applyFont="1" applyFill="1" applyBorder="1" applyAlignment="1"/>
    <xf numFmtId="3" fontId="0" fillId="0" borderId="3" xfId="0" applyNumberFormat="1" applyFont="1" applyFill="1" applyBorder="1" applyAlignment="1"/>
    <xf numFmtId="0" fontId="15" fillId="0" borderId="4" xfId="0" applyFont="1" applyFill="1" applyBorder="1" applyAlignment="1"/>
    <xf numFmtId="0" fontId="15" fillId="0" borderId="10" xfId="0" applyFont="1" applyFill="1" applyBorder="1" applyAlignment="1">
      <alignment horizontal="center"/>
    </xf>
    <xf numFmtId="3" fontId="15" fillId="0" borderId="5" xfId="0" applyNumberFormat="1" applyFont="1" applyFill="1" applyBorder="1" applyAlignment="1"/>
    <xf numFmtId="3" fontId="0" fillId="0" borderId="5" xfId="0" applyNumberFormat="1" applyFont="1" applyFill="1" applyBorder="1" applyAlignment="1"/>
    <xf numFmtId="3" fontId="0" fillId="0" borderId="6" xfId="0" applyNumberFormat="1" applyFont="1" applyFill="1" applyBorder="1" applyAlignment="1"/>
    <xf numFmtId="0" fontId="15" fillId="0" borderId="4" xfId="0" applyFont="1" applyFill="1" applyBorder="1" applyAlignment="1">
      <alignment wrapText="1"/>
    </xf>
    <xf numFmtId="0" fontId="15" fillId="0" borderId="10" xfId="0" applyFont="1" applyFill="1" applyBorder="1" applyAlignment="1">
      <alignment horizontal="center" wrapText="1"/>
    </xf>
    <xf numFmtId="3" fontId="15" fillId="0" borderId="0" xfId="0" applyNumberFormat="1" applyFont="1" applyFill="1"/>
    <xf numFmtId="0" fontId="1" fillId="0" borderId="7" xfId="0" applyFont="1" applyFill="1" applyBorder="1" applyAlignment="1"/>
    <xf numFmtId="0" fontId="1" fillId="0" borderId="18" xfId="0" applyFont="1" applyFill="1" applyBorder="1" applyAlignment="1">
      <alignment horizontal="center"/>
    </xf>
    <xf numFmtId="3" fontId="15" fillId="0" borderId="8" xfId="0" applyNumberFormat="1" applyFont="1" applyFill="1" applyBorder="1" applyAlignment="1"/>
    <xf numFmtId="3" fontId="1" fillId="0" borderId="8" xfId="0" applyNumberFormat="1" applyFont="1" applyFill="1" applyBorder="1" applyAlignment="1"/>
    <xf numFmtId="3" fontId="1" fillId="0" borderId="9" xfId="0" applyNumberFormat="1" applyFont="1" applyFill="1" applyBorder="1" applyAlignment="1"/>
    <xf numFmtId="0" fontId="9" fillId="0" borderId="3" xfId="0" applyFont="1" applyBorder="1" applyAlignment="1">
      <alignment vertical="center" wrapText="1"/>
    </xf>
    <xf numFmtId="0" fontId="12" fillId="0" borderId="0" xfId="0" applyFont="1" applyFill="1"/>
    <xf numFmtId="0" fontId="15" fillId="0" borderId="41" xfId="0" applyFont="1" applyFill="1" applyBorder="1"/>
    <xf numFmtId="0" fontId="15" fillId="0" borderId="41" xfId="0" applyFont="1" applyFill="1" applyBorder="1" applyAlignment="1">
      <alignment horizontal="center"/>
    </xf>
    <xf numFmtId="0" fontId="15" fillId="0" borderId="42" xfId="0" applyFont="1" applyFill="1" applyBorder="1"/>
    <xf numFmtId="0" fontId="15" fillId="0" borderId="42" xfId="0" applyFont="1" applyFill="1" applyBorder="1" applyAlignment="1">
      <alignment horizontal="center"/>
    </xf>
    <xf numFmtId="0" fontId="0" fillId="0" borderId="12" xfId="0" applyBorder="1"/>
    <xf numFmtId="3" fontId="0" fillId="0" borderId="44" xfId="0" applyNumberFormat="1" applyFill="1" applyBorder="1"/>
    <xf numFmtId="3" fontId="0" fillId="0" borderId="6" xfId="0" applyNumberFormat="1" applyFill="1" applyBorder="1"/>
    <xf numFmtId="0" fontId="15" fillId="0" borderId="12" xfId="0" applyFont="1" applyBorder="1"/>
    <xf numFmtId="0" fontId="15" fillId="0" borderId="47" xfId="0" applyFont="1" applyFill="1" applyBorder="1"/>
    <xf numFmtId="3" fontId="15" fillId="0" borderId="46" xfId="0" applyNumberFormat="1" applyFont="1" applyFill="1" applyBorder="1"/>
    <xf numFmtId="0" fontId="18" fillId="0" borderId="7" xfId="0" applyFont="1" applyBorder="1"/>
    <xf numFmtId="3" fontId="28" fillId="0" borderId="9" xfId="0" applyNumberFormat="1" applyFont="1" applyFill="1" applyBorder="1"/>
    <xf numFmtId="0" fontId="18" fillId="0" borderId="13" xfId="0" applyFont="1" applyFill="1" applyBorder="1"/>
    <xf numFmtId="3" fontId="18" fillId="0" borderId="48" xfId="0" applyNumberFormat="1" applyFont="1" applyFill="1" applyBorder="1"/>
    <xf numFmtId="0" fontId="0" fillId="0" borderId="0" xfId="0" applyFill="1" applyBorder="1"/>
    <xf numFmtId="0" fontId="0" fillId="0" borderId="49" xfId="0" applyFill="1" applyBorder="1"/>
    <xf numFmtId="0" fontId="0" fillId="0" borderId="58" xfId="0" applyFill="1" applyBorder="1"/>
    <xf numFmtId="3" fontId="0" fillId="0" borderId="0" xfId="0" applyNumberFormat="1" applyBorder="1"/>
    <xf numFmtId="0" fontId="15" fillId="0" borderId="4" xfId="0" applyFont="1" applyBorder="1"/>
    <xf numFmtId="0" fontId="15" fillId="0" borderId="50" xfId="0" applyFont="1" applyFill="1" applyBorder="1"/>
    <xf numFmtId="0" fontId="18" fillId="0" borderId="23" xfId="0" applyFont="1" applyFill="1" applyBorder="1"/>
    <xf numFmtId="3" fontId="28" fillId="0" borderId="25" xfId="0" applyNumberFormat="1" applyFont="1" applyFill="1" applyBorder="1"/>
    <xf numFmtId="0" fontId="23" fillId="0" borderId="0" xfId="0" applyFont="1" applyAlignment="1">
      <alignment horizontal="left"/>
    </xf>
    <xf numFmtId="0" fontId="16" fillId="0" borderId="0" xfId="0" applyFont="1"/>
    <xf numFmtId="3" fontId="1" fillId="0" borderId="0" xfId="0" applyNumberFormat="1" applyFont="1"/>
    <xf numFmtId="3" fontId="21" fillId="0" borderId="0" xfId="0" applyNumberFormat="1" applyFont="1"/>
    <xf numFmtId="3" fontId="16" fillId="0" borderId="0" xfId="0" applyNumberFormat="1" applyFont="1"/>
    <xf numFmtId="0" fontId="21" fillId="0" borderId="0" xfId="0" applyFont="1"/>
    <xf numFmtId="0" fontId="1" fillId="0" borderId="14" xfId="0" applyFont="1" applyFill="1" applyBorder="1"/>
    <xf numFmtId="3" fontId="1" fillId="0" borderId="15" xfId="0" applyNumberFormat="1" applyFont="1" applyFill="1" applyBorder="1"/>
    <xf numFmtId="3" fontId="1" fillId="0" borderId="3" xfId="0" applyNumberFormat="1" applyFont="1" applyFill="1" applyBorder="1"/>
    <xf numFmtId="0" fontId="16" fillId="0" borderId="0" xfId="0" applyFont="1" applyFill="1"/>
    <xf numFmtId="0" fontId="1" fillId="0" borderId="12" xfId="0" applyFont="1" applyFill="1" applyBorder="1"/>
    <xf numFmtId="3" fontId="1" fillId="0" borderId="10" xfId="0" applyNumberFormat="1" applyFont="1" applyFill="1" applyBorder="1"/>
    <xf numFmtId="3" fontId="1" fillId="0" borderId="6" xfId="0" applyNumberFormat="1" applyFont="1" applyFill="1" applyBorder="1"/>
    <xf numFmtId="0" fontId="1" fillId="0" borderId="12" xfId="0" applyFont="1" applyFill="1" applyBorder="1" applyAlignment="1">
      <alignment wrapText="1"/>
    </xf>
    <xf numFmtId="0" fontId="19" fillId="0" borderId="12" xfId="0" applyFont="1" applyFill="1" applyBorder="1"/>
    <xf numFmtId="3" fontId="19" fillId="0" borderId="10" xfId="0" applyNumberFormat="1" applyFont="1" applyFill="1" applyBorder="1"/>
    <xf numFmtId="0" fontId="15" fillId="0" borderId="40" xfId="0" applyFont="1" applyFill="1" applyBorder="1"/>
    <xf numFmtId="0" fontId="1" fillId="0" borderId="45" xfId="0" applyFont="1" applyFill="1" applyBorder="1"/>
    <xf numFmtId="3" fontId="1" fillId="0" borderId="1" xfId="0" applyNumberFormat="1" applyFont="1" applyFill="1" applyBorder="1"/>
    <xf numFmtId="3" fontId="1" fillId="0" borderId="2" xfId="0" applyNumberFormat="1" applyFont="1" applyFill="1" applyBorder="1"/>
    <xf numFmtId="0" fontId="19" fillId="0" borderId="46" xfId="0" applyFont="1" applyFill="1" applyBorder="1"/>
    <xf numFmtId="3" fontId="19" fillId="0" borderId="4" xfId="0" applyNumberFormat="1" applyFont="1" applyFill="1" applyBorder="1"/>
    <xf numFmtId="3" fontId="19" fillId="0" borderId="5" xfId="0" applyNumberFormat="1" applyFont="1" applyFill="1" applyBorder="1"/>
    <xf numFmtId="3" fontId="21" fillId="0" borderId="0" xfId="0" applyNumberFormat="1" applyFont="1" applyFill="1"/>
    <xf numFmtId="0" fontId="15" fillId="0" borderId="40" xfId="0" applyFont="1" applyFill="1" applyBorder="1" applyAlignment="1">
      <alignment horizontal="left" vertical="center"/>
    </xf>
    <xf numFmtId="3" fontId="15" fillId="0" borderId="26" xfId="0" applyNumberFormat="1" applyFont="1" applyFill="1" applyBorder="1" applyAlignment="1">
      <alignment horizontal="right"/>
    </xf>
    <xf numFmtId="0" fontId="15" fillId="0" borderId="27" xfId="0" applyFont="1" applyFill="1" applyBorder="1" applyAlignment="1">
      <alignment horizontal="right"/>
    </xf>
    <xf numFmtId="0" fontId="15" fillId="0" borderId="28" xfId="0" applyFont="1" applyFill="1" applyBorder="1" applyAlignment="1">
      <alignment horizontal="right"/>
    </xf>
    <xf numFmtId="0" fontId="15" fillId="0" borderId="41" xfId="0" applyFont="1" applyFill="1" applyBorder="1" applyAlignment="1">
      <alignment horizontal="right"/>
    </xf>
    <xf numFmtId="0" fontId="29" fillId="0" borderId="0" xfId="0" applyFont="1"/>
    <xf numFmtId="0" fontId="0" fillId="5" borderId="0" xfId="0" applyFill="1"/>
    <xf numFmtId="3" fontId="0" fillId="5" borderId="5" xfId="0" applyNumberFormat="1" applyFill="1" applyBorder="1"/>
    <xf numFmtId="0" fontId="0" fillId="5" borderId="5" xfId="0" applyFill="1" applyBorder="1"/>
    <xf numFmtId="0" fontId="0" fillId="5" borderId="5" xfId="0" applyFont="1" applyFill="1" applyBorder="1"/>
    <xf numFmtId="3" fontId="0" fillId="0" borderId="5" xfId="0" applyNumberFormat="1" applyBorder="1"/>
    <xf numFmtId="0" fontId="0" fillId="0" borderId="5" xfId="0" applyBorder="1"/>
    <xf numFmtId="0" fontId="0" fillId="0" borderId="5" xfId="0" applyFont="1" applyFill="1" applyBorder="1"/>
    <xf numFmtId="0" fontId="29" fillId="0" borderId="5" xfId="0" applyFont="1" applyBorder="1"/>
    <xf numFmtId="0" fontId="0" fillId="6" borderId="0" xfId="0" applyFill="1"/>
    <xf numFmtId="3" fontId="0" fillId="6" borderId="5" xfId="0" applyNumberFormat="1" applyFill="1" applyBorder="1"/>
    <xf numFmtId="0" fontId="0" fillId="6" borderId="5" xfId="0" applyFill="1" applyBorder="1"/>
    <xf numFmtId="0" fontId="15" fillId="0" borderId="40" xfId="0" applyFont="1" applyBorder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center" wrapText="1"/>
    </xf>
    <xf numFmtId="0" fontId="1" fillId="0" borderId="32" xfId="0" applyFont="1" applyFill="1" applyBorder="1" applyAlignment="1">
      <alignment vertical="center" wrapText="1"/>
    </xf>
    <xf numFmtId="3" fontId="1" fillId="0" borderId="58" xfId="0" applyNumberFormat="1" applyFont="1" applyBorder="1"/>
    <xf numFmtId="3" fontId="1" fillId="0" borderId="55" xfId="0" applyNumberFormat="1" applyFont="1" applyBorder="1"/>
    <xf numFmtId="3" fontId="15" fillId="0" borderId="44" xfId="0" applyNumberFormat="1" applyFont="1" applyBorder="1"/>
    <xf numFmtId="3" fontId="1" fillId="0" borderId="43" xfId="0" applyNumberFormat="1" applyFont="1" applyBorder="1"/>
    <xf numFmtId="3" fontId="15" fillId="0" borderId="56" xfId="0" applyNumberFormat="1" applyFont="1" applyBorder="1"/>
    <xf numFmtId="3" fontId="1" fillId="0" borderId="58" xfId="0" applyNumberFormat="1" applyFont="1" applyFill="1" applyBorder="1"/>
    <xf numFmtId="0" fontId="1" fillId="0" borderId="48" xfId="0" applyFont="1" applyFill="1" applyBorder="1"/>
    <xf numFmtId="3" fontId="25" fillId="0" borderId="31" xfId="0" applyNumberFormat="1" applyFont="1" applyFill="1" applyBorder="1"/>
    <xf numFmtId="0" fontId="1" fillId="0" borderId="45" xfId="0" applyFont="1" applyFill="1" applyBorder="1" applyAlignment="1">
      <alignment vertical="center" wrapText="1"/>
    </xf>
    <xf numFmtId="0" fontId="1" fillId="0" borderId="30" xfId="0" applyFont="1" applyFill="1" applyBorder="1"/>
    <xf numFmtId="3" fontId="15" fillId="0" borderId="39" xfId="0" applyNumberFormat="1" applyFont="1" applyFill="1" applyBorder="1"/>
    <xf numFmtId="3" fontId="15" fillId="0" borderId="59" xfId="0" applyNumberFormat="1" applyFont="1" applyFill="1" applyBorder="1"/>
    <xf numFmtId="0" fontId="22" fillId="0" borderId="0" xfId="0" applyFont="1" applyFill="1"/>
    <xf numFmtId="0" fontId="3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30" fillId="0" borderId="0" xfId="0" applyFont="1" applyAlignment="1">
      <alignment wrapText="1"/>
    </xf>
    <xf numFmtId="0" fontId="15" fillId="0" borderId="26" xfId="0" applyFont="1" applyFill="1" applyBorder="1" applyAlignment="1">
      <alignment vertical="center" wrapText="1"/>
    </xf>
    <xf numFmtId="3" fontId="0" fillId="0" borderId="28" xfId="0" applyNumberFormat="1" applyFont="1" applyFill="1" applyBorder="1" applyAlignment="1">
      <alignment vertical="center"/>
    </xf>
    <xf numFmtId="0" fontId="15" fillId="0" borderId="26" xfId="0" applyFont="1" applyFill="1" applyBorder="1"/>
    <xf numFmtId="3" fontId="18" fillId="0" borderId="9" xfId="0" applyNumberFormat="1" applyFont="1" applyFill="1" applyBorder="1"/>
    <xf numFmtId="0" fontId="6" fillId="0" borderId="30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3" fontId="18" fillId="0" borderId="25" xfId="0" applyNumberFormat="1" applyFont="1" applyFill="1" applyBorder="1"/>
    <xf numFmtId="0" fontId="18" fillId="0" borderId="48" xfId="0" applyFont="1" applyFill="1" applyBorder="1"/>
    <xf numFmtId="0" fontId="18" fillId="0" borderId="46" xfId="0" applyFont="1" applyBorder="1"/>
    <xf numFmtId="3" fontId="18" fillId="0" borderId="4" xfId="0" applyNumberFormat="1" applyFont="1" applyBorder="1"/>
    <xf numFmtId="3" fontId="18" fillId="0" borderId="5" xfId="0" applyNumberFormat="1" applyFont="1" applyBorder="1"/>
    <xf numFmtId="3" fontId="18" fillId="0" borderId="6" xfId="0" applyNumberFormat="1" applyFont="1" applyBorder="1"/>
    <xf numFmtId="0" fontId="20" fillId="0" borderId="0" xfId="0" applyFont="1"/>
    <xf numFmtId="3" fontId="0" fillId="0" borderId="58" xfId="0" applyNumberFormat="1" applyBorder="1"/>
    <xf numFmtId="3" fontId="0" fillId="0" borderId="55" xfId="0" applyNumberFormat="1" applyBorder="1"/>
    <xf numFmtId="3" fontId="0" fillId="0" borderId="43" xfId="0" applyNumberFormat="1" applyBorder="1"/>
    <xf numFmtId="3" fontId="0" fillId="0" borderId="4" xfId="0" applyNumberFormat="1" applyBorder="1"/>
    <xf numFmtId="3" fontId="15" fillId="0" borderId="6" xfId="0" applyNumberFormat="1" applyFont="1" applyBorder="1"/>
    <xf numFmtId="3" fontId="0" fillId="0" borderId="46" xfId="0" applyNumberFormat="1" applyBorder="1"/>
    <xf numFmtId="3" fontId="15" fillId="0" borderId="54" xfId="0" applyNumberFormat="1" applyFont="1" applyBorder="1"/>
    <xf numFmtId="0" fontId="15" fillId="0" borderId="48" xfId="0" applyFont="1" applyFill="1" applyBorder="1"/>
    <xf numFmtId="0" fontId="25" fillId="0" borderId="40" xfId="0" applyFont="1" applyBorder="1"/>
    <xf numFmtId="3" fontId="25" fillId="0" borderId="26" xfId="0" applyNumberFormat="1" applyFont="1" applyBorder="1"/>
    <xf numFmtId="3" fontId="25" fillId="0" borderId="27" xfId="0" applyNumberFormat="1" applyFont="1" applyBorder="1"/>
    <xf numFmtId="3" fontId="25" fillId="0" borderId="28" xfId="0" applyNumberFormat="1" applyFont="1" applyBorder="1"/>
    <xf numFmtId="3" fontId="25" fillId="0" borderId="41" xfId="0" applyNumberFormat="1" applyFont="1" applyBorder="1"/>
    <xf numFmtId="3" fontId="25" fillId="0" borderId="52" xfId="0" applyNumberFormat="1" applyFont="1" applyBorder="1"/>
    <xf numFmtId="0" fontId="1" fillId="0" borderId="51" xfId="0" applyFont="1" applyFill="1" applyBorder="1"/>
    <xf numFmtId="0" fontId="1" fillId="0" borderId="48" xfId="0" applyFont="1" applyFill="1" applyBorder="1" applyAlignment="1">
      <alignment vertical="center" wrapText="1"/>
    </xf>
    <xf numFmtId="0" fontId="0" fillId="0" borderId="30" xfId="0" applyBorder="1"/>
    <xf numFmtId="3" fontId="0" fillId="0" borderId="36" xfId="0" applyNumberFormat="1" applyBorder="1"/>
    <xf numFmtId="3" fontId="0" fillId="0" borderId="38" xfId="0" applyNumberFormat="1" applyBorder="1"/>
    <xf numFmtId="3" fontId="15" fillId="0" borderId="39" xfId="0" applyNumberFormat="1" applyFont="1" applyBorder="1"/>
    <xf numFmtId="3" fontId="0" fillId="0" borderId="57" xfId="0" applyNumberFormat="1" applyBorder="1"/>
    <xf numFmtId="3" fontId="15" fillId="0" borderId="59" xfId="0" applyNumberFormat="1" applyFont="1" applyBorder="1"/>
    <xf numFmtId="3" fontId="1" fillId="0" borderId="14" xfId="0" applyNumberFormat="1" applyFont="1" applyBorder="1"/>
    <xf numFmtId="3" fontId="1" fillId="0" borderId="21" xfId="0" applyNumberFormat="1" applyFont="1" applyBorder="1"/>
    <xf numFmtId="3" fontId="1" fillId="0" borderId="12" xfId="0" applyNumberFormat="1" applyFont="1" applyBorder="1"/>
    <xf numFmtId="3" fontId="1" fillId="0" borderId="17" xfId="0" applyNumberFormat="1" applyFont="1" applyBorder="1"/>
    <xf numFmtId="0" fontId="18" fillId="0" borderId="0" xfId="0" applyFont="1"/>
    <xf numFmtId="0" fontId="15" fillId="0" borderId="3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/>
    </xf>
    <xf numFmtId="3" fontId="6" fillId="0" borderId="6" xfId="0" quotePrefix="1" applyNumberFormat="1" applyFont="1" applyFill="1" applyBorder="1" applyAlignment="1">
      <alignment vertical="center"/>
    </xf>
    <xf numFmtId="3" fontId="0" fillId="0" borderId="43" xfId="0" applyNumberFormat="1" applyFill="1" applyBorder="1"/>
    <xf numFmtId="3" fontId="0" fillId="0" borderId="46" xfId="0" applyNumberFormat="1" applyFill="1" applyBorder="1"/>
    <xf numFmtId="0" fontId="18" fillId="0" borderId="13" xfId="0" applyFont="1" applyBorder="1"/>
    <xf numFmtId="0" fontId="0" fillId="0" borderId="47" xfId="0" applyFill="1" applyBorder="1"/>
    <xf numFmtId="0" fontId="18" fillId="0" borderId="50" xfId="0" applyFont="1" applyFill="1" applyBorder="1"/>
    <xf numFmtId="3" fontId="18" fillId="0" borderId="51" xfId="0" applyNumberFormat="1" applyFont="1" applyFill="1" applyBorder="1"/>
    <xf numFmtId="3" fontId="29" fillId="0" borderId="0" xfId="0" applyNumberFormat="1" applyFont="1"/>
    <xf numFmtId="0" fontId="30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14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4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60" xfId="0" applyBorder="1"/>
    <xf numFmtId="3" fontId="15" fillId="0" borderId="0" xfId="0" applyNumberFormat="1" applyFont="1" applyFill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0" fillId="0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/>
    </xf>
    <xf numFmtId="0" fontId="5" fillId="0" borderId="10" xfId="3" applyFont="1" applyFill="1" applyBorder="1" applyAlignment="1">
      <alignment horizontal="left" vertical="center" wrapText="1"/>
    </xf>
    <xf numFmtId="0" fontId="5" fillId="0" borderId="5" xfId="3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/>
    </xf>
    <xf numFmtId="0" fontId="6" fillId="0" borderId="10" xfId="3" applyFont="1" applyFill="1" applyBorder="1" applyAlignment="1">
      <alignment horizontal="left" vertical="center" wrapText="1"/>
    </xf>
    <xf numFmtId="0" fontId="6" fillId="0" borderId="5" xfId="3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0" fontId="6" fillId="0" borderId="12" xfId="3" quotePrefix="1" applyFont="1" applyFill="1" applyBorder="1" applyAlignment="1">
      <alignment horizontal="center" vertical="center"/>
    </xf>
    <xf numFmtId="0" fontId="6" fillId="0" borderId="10" xfId="3" quotePrefix="1" applyFont="1" applyFill="1" applyBorder="1" applyAlignment="1">
      <alignment horizontal="center" vertical="center"/>
    </xf>
    <xf numFmtId="0" fontId="10" fillId="0" borderId="7" xfId="3" quotePrefix="1" applyFont="1" applyFill="1" applyBorder="1" applyAlignment="1">
      <alignment horizontal="center" vertical="center"/>
    </xf>
    <xf numFmtId="0" fontId="10" fillId="0" borderId="8" xfId="3" quotePrefix="1" applyFont="1" applyFill="1" applyBorder="1" applyAlignment="1">
      <alignment horizontal="center" vertical="center"/>
    </xf>
    <xf numFmtId="0" fontId="9" fillId="0" borderId="8" xfId="3" applyFont="1" applyFill="1" applyBorder="1" applyAlignment="1">
      <alignment horizontal="left" vertical="center"/>
    </xf>
    <xf numFmtId="0" fontId="10" fillId="0" borderId="8" xfId="3" applyFont="1" applyFill="1" applyBorder="1" applyAlignment="1">
      <alignment horizontal="left" vertical="center" wrapText="1"/>
    </xf>
    <xf numFmtId="0" fontId="10" fillId="0" borderId="12" xfId="3" quotePrefix="1" applyFont="1" applyFill="1" applyBorder="1" applyAlignment="1">
      <alignment horizontal="center" vertical="center"/>
    </xf>
    <xf numFmtId="0" fontId="10" fillId="0" borderId="10" xfId="3" quotePrefix="1" applyFont="1" applyFill="1" applyBorder="1" applyAlignment="1">
      <alignment horizontal="center" vertical="center"/>
    </xf>
    <xf numFmtId="0" fontId="9" fillId="0" borderId="5" xfId="3" applyFont="1" applyFill="1" applyBorder="1" applyAlignment="1">
      <alignment horizontal="left" vertical="center"/>
    </xf>
    <xf numFmtId="0" fontId="10" fillId="0" borderId="5" xfId="3" applyFont="1" applyFill="1" applyBorder="1" applyAlignment="1">
      <alignment horizontal="left" vertical="center" wrapText="1"/>
    </xf>
    <xf numFmtId="0" fontId="5" fillId="0" borderId="5" xfId="3" applyFont="1" applyFill="1" applyBorder="1" applyAlignment="1">
      <alignment horizontal="left" vertical="center"/>
    </xf>
    <xf numFmtId="0" fontId="9" fillId="0" borderId="5" xfId="3" applyFont="1" applyFill="1" applyBorder="1" applyAlignment="1">
      <alignment horizontal="left" vertical="center" wrapText="1"/>
    </xf>
    <xf numFmtId="0" fontId="6" fillId="0" borderId="4" xfId="3" quotePrefix="1" applyFont="1" applyFill="1" applyBorder="1" applyAlignment="1">
      <alignment horizontal="center" vertical="center"/>
    </xf>
    <xf numFmtId="0" fontId="6" fillId="0" borderId="5" xfId="3" quotePrefix="1" applyFont="1" applyFill="1" applyBorder="1" applyAlignment="1">
      <alignment horizontal="center" vertical="center"/>
    </xf>
    <xf numFmtId="0" fontId="10" fillId="0" borderId="4" xfId="3" quotePrefix="1" applyFont="1" applyFill="1" applyBorder="1" applyAlignment="1">
      <alignment horizontal="center" vertical="center"/>
    </xf>
    <xf numFmtId="0" fontId="10" fillId="0" borderId="5" xfId="3" quotePrefix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9" fillId="0" borderId="11" xfId="0" applyFont="1" applyFill="1" applyBorder="1" applyAlignment="1">
      <alignment horizontal="right"/>
    </xf>
    <xf numFmtId="0" fontId="9" fillId="0" borderId="11" xfId="0" applyFont="1" applyBorder="1" applyAlignment="1">
      <alignment horizontal="right"/>
    </xf>
    <xf numFmtId="164" fontId="10" fillId="0" borderId="1" xfId="3" applyNumberFormat="1" applyFont="1" applyFill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165" fontId="6" fillId="0" borderId="24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horizontal="left" vertical="center"/>
    </xf>
    <xf numFmtId="165" fontId="10" fillId="0" borderId="27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 wrapText="1"/>
    </xf>
    <xf numFmtId="164" fontId="10" fillId="0" borderId="12" xfId="0" quotePrefix="1" applyNumberFormat="1" applyFont="1" applyFill="1" applyBorder="1" applyAlignment="1">
      <alignment horizontal="center" vertical="center"/>
    </xf>
    <xf numFmtId="164" fontId="10" fillId="0" borderId="10" xfId="0" quotePrefix="1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vertical="center"/>
    </xf>
    <xf numFmtId="164" fontId="10" fillId="0" borderId="7" xfId="0" quotePrefix="1" applyNumberFormat="1" applyFont="1" applyFill="1" applyBorder="1" applyAlignment="1">
      <alignment horizontal="center" vertical="center"/>
    </xf>
    <xf numFmtId="164" fontId="10" fillId="0" borderId="8" xfId="0" quotePrefix="1" applyNumberFormat="1" applyFont="1" applyFill="1" applyBorder="1" applyAlignment="1">
      <alignment horizontal="center" vertical="center"/>
    </xf>
    <xf numFmtId="165" fontId="10" fillId="0" borderId="8" xfId="0" applyNumberFormat="1" applyFont="1" applyFill="1" applyBorder="1" applyAlignment="1">
      <alignment vertical="center"/>
    </xf>
    <xf numFmtId="164" fontId="6" fillId="0" borderId="12" xfId="0" quotePrefix="1" applyNumberFormat="1" applyFont="1" applyFill="1" applyBorder="1" applyAlignment="1">
      <alignment horizontal="center" vertical="center"/>
    </xf>
    <xf numFmtId="164" fontId="6" fillId="0" borderId="10" xfId="0" quotePrefix="1" applyNumberFormat="1" applyFont="1" applyFill="1" applyBorder="1" applyAlignment="1">
      <alignment horizontal="center" vertical="center"/>
    </xf>
    <xf numFmtId="166" fontId="6" fillId="0" borderId="5" xfId="0" applyNumberFormat="1" applyFont="1" applyFill="1" applyBorder="1" applyAlignment="1">
      <alignment horizontal="left" vertical="center"/>
    </xf>
    <xf numFmtId="0" fontId="5" fillId="0" borderId="10" xfId="3" applyFont="1" applyFill="1" applyBorder="1" applyAlignment="1">
      <alignment vertical="center"/>
    </xf>
    <xf numFmtId="0" fontId="5" fillId="0" borderId="5" xfId="3" applyFont="1" applyFill="1" applyBorder="1" applyAlignment="1">
      <alignment vertical="center"/>
    </xf>
    <xf numFmtId="165" fontId="6" fillId="0" borderId="5" xfId="3" applyNumberFormat="1" applyFont="1" applyFill="1" applyBorder="1" applyAlignment="1">
      <alignment vertical="center"/>
    </xf>
    <xf numFmtId="0" fontId="5" fillId="0" borderId="10" xfId="3" applyFont="1" applyFill="1" applyBorder="1" applyAlignment="1">
      <alignment vertical="center" wrapText="1"/>
    </xf>
    <xf numFmtId="0" fontId="5" fillId="0" borderId="5" xfId="3" applyFont="1" applyFill="1" applyBorder="1" applyAlignment="1">
      <alignment vertical="center" wrapText="1"/>
    </xf>
    <xf numFmtId="164" fontId="6" fillId="0" borderId="4" xfId="0" quotePrefix="1" applyNumberFormat="1" applyFont="1" applyFill="1" applyBorder="1" applyAlignment="1">
      <alignment horizontal="center" vertical="center"/>
    </xf>
    <xf numFmtId="164" fontId="6" fillId="0" borderId="5" xfId="0" quotePrefix="1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164" fontId="10" fillId="0" borderId="4" xfId="0" quotePrefix="1" applyNumberFormat="1" applyFont="1" applyFill="1" applyBorder="1" applyAlignment="1">
      <alignment horizontal="center" vertical="center"/>
    </xf>
    <xf numFmtId="164" fontId="10" fillId="0" borderId="5" xfId="0" quotePrefix="1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/>
    <xf numFmtId="3" fontId="0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14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right"/>
    </xf>
    <xf numFmtId="0" fontId="12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165" fontId="6" fillId="0" borderId="17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left" vertical="center" wrapText="1"/>
    </xf>
    <xf numFmtId="0" fontId="5" fillId="0" borderId="4" xfId="3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65" fontId="12" fillId="0" borderId="5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4" xfId="3" applyFont="1" applyFill="1" applyBorder="1" applyAlignment="1">
      <alignment vertical="center" wrapText="1"/>
    </xf>
    <xf numFmtId="0" fontId="27" fillId="0" borderId="4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65" fontId="6" fillId="0" borderId="17" xfId="0" applyNumberFormat="1" applyFont="1" applyFill="1" applyBorder="1" applyAlignment="1">
      <alignment horizontal="left" vertical="center"/>
    </xf>
    <xf numFmtId="165" fontId="6" fillId="0" borderId="16" xfId="0" applyNumberFormat="1" applyFont="1" applyFill="1" applyBorder="1" applyAlignment="1">
      <alignment horizontal="left" vertical="center"/>
    </xf>
    <xf numFmtId="165" fontId="6" fillId="0" borderId="10" xfId="0" applyNumberFormat="1" applyFont="1" applyFill="1" applyBorder="1" applyAlignment="1">
      <alignment horizontal="left" vertical="center"/>
    </xf>
    <xf numFmtId="166" fontId="6" fillId="0" borderId="12" xfId="0" applyNumberFormat="1" applyFont="1" applyFill="1" applyBorder="1" applyAlignment="1">
      <alignment horizontal="left" vertical="center"/>
    </xf>
    <xf numFmtId="166" fontId="6" fillId="0" borderId="16" xfId="0" applyNumberFormat="1" applyFont="1" applyFill="1" applyBorder="1" applyAlignment="1">
      <alignment horizontal="left" vertical="center"/>
    </xf>
    <xf numFmtId="166" fontId="6" fillId="0" borderId="10" xfId="0" applyNumberFormat="1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65" fontId="6" fillId="0" borderId="17" xfId="0" applyNumberFormat="1" applyFont="1" applyFill="1" applyBorder="1" applyAlignment="1">
      <alignment vertical="center"/>
    </xf>
    <xf numFmtId="165" fontId="6" fillId="0" borderId="16" xfId="0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vertical="center"/>
    </xf>
    <xf numFmtId="166" fontId="12" fillId="0" borderId="12" xfId="0" applyNumberFormat="1" applyFont="1" applyFill="1" applyBorder="1" applyAlignment="1">
      <alignment horizontal="left" vertical="center"/>
    </xf>
    <xf numFmtId="166" fontId="12" fillId="0" borderId="16" xfId="0" applyNumberFormat="1" applyFont="1" applyFill="1" applyBorder="1" applyAlignment="1">
      <alignment horizontal="left" vertical="center"/>
    </xf>
    <xf numFmtId="166" fontId="12" fillId="0" borderId="10" xfId="0" applyNumberFormat="1" applyFont="1" applyFill="1" applyBorder="1" applyAlignment="1">
      <alignment horizontal="left" vertical="center"/>
    </xf>
    <xf numFmtId="165" fontId="12" fillId="0" borderId="17" xfId="0" applyNumberFormat="1" applyFont="1" applyFill="1" applyBorder="1" applyAlignment="1">
      <alignment vertical="center"/>
    </xf>
    <xf numFmtId="165" fontId="12" fillId="0" borderId="16" xfId="0" applyNumberFormat="1" applyFont="1" applyFill="1" applyBorder="1" applyAlignment="1">
      <alignment vertical="center"/>
    </xf>
    <xf numFmtId="165" fontId="12" fillId="0" borderId="1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165" fontId="10" fillId="0" borderId="19" xfId="0" applyNumberFormat="1" applyFont="1" applyFill="1" applyBorder="1" applyAlignment="1">
      <alignment vertical="center"/>
    </xf>
    <xf numFmtId="165" fontId="10" fillId="0" borderId="20" xfId="0" applyNumberFormat="1" applyFont="1" applyFill="1" applyBorder="1" applyAlignment="1">
      <alignment vertical="center"/>
    </xf>
    <xf numFmtId="165" fontId="10" fillId="0" borderId="18" xfId="0" applyNumberFormat="1" applyFont="1" applyFill="1" applyBorder="1" applyAlignment="1">
      <alignment vertical="center"/>
    </xf>
    <xf numFmtId="0" fontId="6" fillId="0" borderId="12" xfId="0" quotePrefix="1" applyFont="1" applyFill="1" applyBorder="1" applyAlignment="1">
      <alignment horizontal="center" vertical="center"/>
    </xf>
    <xf numFmtId="0" fontId="6" fillId="0" borderId="10" xfId="0" quotePrefix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right" vertical="center"/>
    </xf>
    <xf numFmtId="3" fontId="6" fillId="0" borderId="6" xfId="0" applyNumberFormat="1" applyFont="1" applyFill="1" applyBorder="1" applyAlignment="1">
      <alignment horizontal="right" vertical="center"/>
    </xf>
    <xf numFmtId="0" fontId="10" fillId="0" borderId="7" xfId="0" quotePrefix="1" applyFont="1" applyFill="1" applyBorder="1" applyAlignment="1">
      <alignment horizontal="center" vertical="center"/>
    </xf>
    <xf numFmtId="0" fontId="10" fillId="0" borderId="8" xfId="0" quotePrefix="1" applyFont="1" applyFill="1" applyBorder="1" applyAlignment="1">
      <alignment horizontal="center" vertical="center"/>
    </xf>
    <xf numFmtId="3" fontId="10" fillId="0" borderId="8" xfId="0" applyNumberFormat="1" applyFont="1" applyFill="1" applyBorder="1" applyAlignment="1">
      <alignment horizontal="right" vertical="center"/>
    </xf>
    <xf numFmtId="3" fontId="10" fillId="0" borderId="9" xfId="0" applyNumberFormat="1" applyFont="1" applyFill="1" applyBorder="1" applyAlignment="1">
      <alignment horizontal="right" vertical="center"/>
    </xf>
    <xf numFmtId="0" fontId="10" fillId="0" borderId="12" xfId="0" quotePrefix="1" applyFont="1" applyFill="1" applyBorder="1" applyAlignment="1">
      <alignment horizontal="center" vertical="center"/>
    </xf>
    <xf numFmtId="0" fontId="10" fillId="0" borderId="10" xfId="0" quotePrefix="1" applyFont="1" applyFill="1" applyBorder="1" applyAlignment="1">
      <alignment horizontal="center" vertical="center"/>
    </xf>
    <xf numFmtId="0" fontId="6" fillId="0" borderId="4" xfId="0" quotePrefix="1" applyFont="1" applyFill="1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 vertical="center"/>
    </xf>
    <xf numFmtId="0" fontId="10" fillId="0" borderId="4" xfId="0" quotePrefix="1" applyFont="1" applyFill="1" applyBorder="1" applyAlignment="1">
      <alignment horizontal="center" vertical="center"/>
    </xf>
    <xf numFmtId="0" fontId="10" fillId="0" borderId="5" xfId="0" quotePrefix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Font="1" applyFill="1" applyBorder="1" applyAlignment="1">
      <alignment horizontal="left" vertic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166" fontId="6" fillId="0" borderId="4" xfId="0" applyNumberFormat="1" applyFont="1" applyFill="1" applyBorder="1" applyAlignment="1">
      <alignment horizontal="left" vertical="center"/>
    </xf>
    <xf numFmtId="0" fontId="23" fillId="0" borderId="0" xfId="0" applyFont="1" applyAlignment="1">
      <alignment horizontal="left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30" fillId="0" borderId="0" xfId="0" applyFont="1" applyAlignment="1">
      <alignment horizont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165" fontId="10" fillId="0" borderId="17" xfId="0" applyNumberFormat="1" applyFont="1" applyFill="1" applyBorder="1" applyAlignment="1">
      <alignment vertical="center"/>
    </xf>
    <xf numFmtId="165" fontId="10" fillId="0" borderId="16" xfId="0" applyNumberFormat="1" applyFont="1" applyFill="1" applyBorder="1" applyAlignment="1">
      <alignment vertical="center"/>
    </xf>
    <xf numFmtId="165" fontId="10" fillId="0" borderId="1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</cellXfs>
  <cellStyles count="4">
    <cellStyle name="Ezres 2" xfId="1"/>
    <cellStyle name="Normál" xfId="0" builtinId="0"/>
    <cellStyle name="Normal_KARSZJ3" xfId="2"/>
    <cellStyle name="Normál_Munka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theme" Target="theme/theme1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.%20k&#246;lts&#233;gvet&#233;s%20m&#243;dos&#237;tott%20teljes%2012%203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_Borító"/>
      <sheetName val="Össz_BEVÉTEL"/>
      <sheetName val="Össz_Költségvetési bevétel"/>
      <sheetName val="Össz_Finanszírozási bev."/>
      <sheetName val="Össz_KIADÁS"/>
      <sheetName val="Össz_költségvetési kiadás"/>
      <sheetName val="Össz_K1_K2_K3"/>
      <sheetName val="Össz_finanszírozási kiadás"/>
      <sheetName val="Össz_Mérleg"/>
      <sheetName val="Össz._Ei.felhaszn."/>
      <sheetName val="Össz_Likviditási"/>
      <sheetName val="Össz_Kötelező"/>
      <sheetName val="Össz_Normatívák"/>
      <sheetName val="Össz_Adósság"/>
      <sheetName val="Össz_EU-s tám."/>
      <sheetName val="Össz_többévi"/>
      <sheetName val="Körny.véd."/>
      <sheetName val="Közvetett"/>
      <sheetName val="ÖNK_Borító"/>
      <sheetName val="ÖNK_BEVÉTEL"/>
      <sheetName val="ÖNK_Költségvetési bevételek"/>
      <sheetName val="ÖNK_B1"/>
      <sheetName val="ÖNK_B2"/>
      <sheetName val="ÖNK_B3"/>
      <sheetName val="ÖNK_B4"/>
      <sheetName val="ÖNK_B5"/>
      <sheetName val="ÖNK_B6"/>
      <sheetName val="ÖNK_B7"/>
      <sheetName val="ÖNK_Finanszírozási bev."/>
      <sheetName val="ÖNK_KIADÁS"/>
      <sheetName val="ÖNK_költségvetési kiadás"/>
      <sheetName val="ÖNK_K1_K2_K3"/>
      <sheetName val="ÖNK_K4"/>
      <sheetName val="ÖNK_K5"/>
      <sheetName val="ÖNK_K6"/>
      <sheetName val="ÖNK_K7"/>
      <sheetName val="ÖNK_K8"/>
      <sheetName val="ÖNK_finanszírozási kiadás"/>
      <sheetName val="ÖNK_Mérleg"/>
      <sheetName val="ÖNK_Ei.felhaszn."/>
      <sheetName val="ÖNK_Likviditási"/>
      <sheetName val="ÖNK_Kötelező"/>
      <sheetName val="PH_Borító"/>
      <sheetName val="PH_BEVÉTEL"/>
      <sheetName val="PH_Költségvetési bevétel"/>
      <sheetName val="PH_B1"/>
      <sheetName val="PH_B2"/>
      <sheetName val="PH_B3"/>
      <sheetName val="PH_B4"/>
      <sheetName val="PH_B5"/>
      <sheetName val="PH_B6"/>
      <sheetName val="PH_B7"/>
      <sheetName val="PH_Finanszírozási bev."/>
      <sheetName val="PH_KIADÁS"/>
      <sheetName val="PH_költségvetési kiadás"/>
      <sheetName val="PH_K1_K2_K3 "/>
      <sheetName val="PH_K4"/>
      <sheetName val="PH_K5"/>
      <sheetName val="PH_K6"/>
      <sheetName val="PH_K7"/>
      <sheetName val="PH_K8"/>
      <sheetName val="PH_finanszírozási kiadás"/>
      <sheetName val="PH_Mérleg"/>
      <sheetName val="PH_Ei.felhaszn."/>
      <sheetName val="PH_Likviditási"/>
      <sheetName val="PH_Kötelező"/>
      <sheetName val="GAM_Borító"/>
      <sheetName val="GAM_BEVÉTEL"/>
      <sheetName val="GAM_Költségvetési bevételek"/>
      <sheetName val="GAM_B1"/>
      <sheetName val="GAM_B2"/>
      <sheetName val="GAM_B3"/>
      <sheetName val="GAM_B4"/>
      <sheetName val="GAM_B5"/>
      <sheetName val="GAM_B6"/>
      <sheetName val="GAM_B7"/>
      <sheetName val="GAM_Finanszírozási bev."/>
      <sheetName val="GAM_KIADÁS"/>
      <sheetName val="GAM_költségvetési kiadás"/>
      <sheetName val="GAM_K1_K2_K3"/>
      <sheetName val="GAM_K4"/>
      <sheetName val="GAM_K5"/>
      <sheetName val="GAM_K6"/>
      <sheetName val="GAM_K7"/>
      <sheetName val="GAM_K8"/>
      <sheetName val="GAM_finanszírozási kiadás"/>
      <sheetName val="GAM_Mérleg"/>
      <sheetName val="GAM_Ei.felhaszn."/>
      <sheetName val="GAM_Likviditási"/>
      <sheetName val="GAM_Kötelező"/>
      <sheetName val="ILMK_Borító"/>
      <sheetName val="ILMK_BEVÉTEL"/>
      <sheetName val="ILMK_Költségvetési bevételek"/>
      <sheetName val="ILMK_B1 "/>
      <sheetName val="ILMK_B2"/>
      <sheetName val="ILMK_B3"/>
      <sheetName val="ILMK_B4"/>
      <sheetName val="ILMK_B5"/>
      <sheetName val="ILMK_B6"/>
      <sheetName val="ILMK_B7"/>
      <sheetName val="ILMK_Finanszírozási bev."/>
      <sheetName val="ILMK_KIADÁS"/>
      <sheetName val="ILMK_költségvetési kiadás"/>
      <sheetName val="ILMK_K1_K2_K3"/>
      <sheetName val="ILMK_K4"/>
      <sheetName val="ILMK_K5"/>
      <sheetName val="ILMK_K6"/>
      <sheetName val="ILMK_K7"/>
      <sheetName val="ILMK_K8"/>
      <sheetName val="ILMK_finanszírozási kiadás"/>
      <sheetName val="ILMK_Mérleg"/>
      <sheetName val="ILMK_Ei.felhaszn."/>
      <sheetName val="ILMK_Likviditási"/>
      <sheetName val="ILMK_Kötelező"/>
      <sheetName val="OVI_Borító"/>
      <sheetName val="OVI_BEVÉTEL"/>
      <sheetName val="OVI_Költségvetési bevételek"/>
      <sheetName val="OVI_B1"/>
      <sheetName val="OVI_B2"/>
      <sheetName val="OVI_B3"/>
      <sheetName val="OVI_B4"/>
      <sheetName val="OVI_B5"/>
      <sheetName val="OVI_B6"/>
      <sheetName val="OVI_B7"/>
      <sheetName val="OVI_Finanszírozási bev."/>
      <sheetName val="OVI_KIADÁS"/>
      <sheetName val="OVI_költségvetési kiadás"/>
      <sheetName val="OVI_K1_K2_K3"/>
      <sheetName val="OVI_K4"/>
      <sheetName val="OVI_K5"/>
      <sheetName val="OVI_K6"/>
      <sheetName val="OVI_K7"/>
      <sheetName val="OVI_K8"/>
      <sheetName val="OVI_finanszírozási kiadás"/>
      <sheetName val="OVI_Mérleg"/>
      <sheetName val="OVI_Ei.felhaszn."/>
      <sheetName val="OVI_Likviditási"/>
      <sheetName val="OVI_Kötelező"/>
      <sheetName val="USZI_Borító"/>
      <sheetName val="USZI_BEVÉTEL"/>
      <sheetName val="USZI_Költségvetési bevételek"/>
      <sheetName val="USZI_B1"/>
      <sheetName val="USZI_B2"/>
      <sheetName val="USZI_B3"/>
      <sheetName val="USZI_B4"/>
      <sheetName val="USZI_B5"/>
      <sheetName val="USZI_B6"/>
      <sheetName val="USZI_B7"/>
      <sheetName val="USZI_Finanszírozási bev."/>
      <sheetName val="USZI_KIADÁS"/>
      <sheetName val="USZI_költségvetési kiadás"/>
      <sheetName val="USZI_K1_K2_K3"/>
      <sheetName val="USZI_K4 "/>
      <sheetName val="USZI_K5"/>
      <sheetName val="USZI_K6"/>
      <sheetName val="USZI_K7"/>
      <sheetName val="USZI_K8"/>
      <sheetName val="USZI_finanszírozási kiadás"/>
      <sheetName val="USZI_Mérleg"/>
      <sheetName val="USZI_Ei.felhaszn."/>
      <sheetName val="USZI_Likviditási"/>
      <sheetName val="USZI_Kötelez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36">
          <cell r="AG36">
            <v>512401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7">
          <cell r="AF7">
            <v>0</v>
          </cell>
        </row>
        <row r="8">
          <cell r="AF8">
            <v>0</v>
          </cell>
        </row>
        <row r="9">
          <cell r="AF9">
            <v>0</v>
          </cell>
        </row>
        <row r="10">
          <cell r="AF10">
            <v>0</v>
          </cell>
        </row>
        <row r="11">
          <cell r="AF11">
            <v>0</v>
          </cell>
        </row>
        <row r="12">
          <cell r="AF12">
            <v>0</v>
          </cell>
        </row>
        <row r="14">
          <cell r="AF14">
            <v>0</v>
          </cell>
        </row>
        <row r="15">
          <cell r="AF15">
            <v>0</v>
          </cell>
        </row>
        <row r="16">
          <cell r="AF16">
            <v>0</v>
          </cell>
        </row>
        <row r="17">
          <cell r="AF17">
            <v>0</v>
          </cell>
        </row>
        <row r="19">
          <cell r="AF19">
            <v>12835</v>
          </cell>
        </row>
      </sheetData>
      <sheetData sheetId="70">
        <row r="7">
          <cell r="AF7">
            <v>0</v>
          </cell>
        </row>
        <row r="8">
          <cell r="AF8">
            <v>0</v>
          </cell>
        </row>
        <row r="9">
          <cell r="AF9">
            <v>0</v>
          </cell>
        </row>
        <row r="10">
          <cell r="AF10">
            <v>0</v>
          </cell>
        </row>
        <row r="11">
          <cell r="AF11">
            <v>0</v>
          </cell>
        </row>
      </sheetData>
      <sheetData sheetId="71">
        <row r="7">
          <cell r="AF7">
            <v>0</v>
          </cell>
        </row>
        <row r="8">
          <cell r="AF8">
            <v>0</v>
          </cell>
        </row>
        <row r="10">
          <cell r="AF10">
            <v>0</v>
          </cell>
        </row>
        <row r="11">
          <cell r="AF11">
            <v>0</v>
          </cell>
        </row>
        <row r="12">
          <cell r="AF12">
            <v>0</v>
          </cell>
        </row>
        <row r="13">
          <cell r="AF13">
            <v>0</v>
          </cell>
        </row>
        <row r="14">
          <cell r="AF14">
            <v>0</v>
          </cell>
        </row>
        <row r="15">
          <cell r="AF15">
            <v>0</v>
          </cell>
        </row>
        <row r="16">
          <cell r="AF16">
            <v>0</v>
          </cell>
        </row>
        <row r="17">
          <cell r="AF17">
            <v>0</v>
          </cell>
        </row>
        <row r="19">
          <cell r="AF19">
            <v>0</v>
          </cell>
        </row>
      </sheetData>
      <sheetData sheetId="72">
        <row r="8">
          <cell r="AF8">
            <v>1417</v>
          </cell>
        </row>
        <row r="13">
          <cell r="AF13">
            <v>21523</v>
          </cell>
        </row>
        <row r="14">
          <cell r="AF14">
            <v>0</v>
          </cell>
        </row>
        <row r="15">
          <cell r="AF15">
            <v>0</v>
          </cell>
        </row>
        <row r="25">
          <cell r="AF25">
            <v>27388</v>
          </cell>
        </row>
        <row r="26">
          <cell r="AF26">
            <v>17995</v>
          </cell>
        </row>
        <row r="27">
          <cell r="AF27">
            <v>0</v>
          </cell>
        </row>
        <row r="28">
          <cell r="AF28">
            <v>0</v>
          </cell>
        </row>
        <row r="29">
          <cell r="AF29">
            <v>0</v>
          </cell>
        </row>
        <row r="30">
          <cell r="AF30">
            <v>0</v>
          </cell>
        </row>
        <row r="31">
          <cell r="AF31">
            <v>200</v>
          </cell>
        </row>
      </sheetData>
      <sheetData sheetId="73">
        <row r="7">
          <cell r="AF7">
            <v>0</v>
          </cell>
        </row>
        <row r="8">
          <cell r="AF8">
            <v>0</v>
          </cell>
        </row>
        <row r="10">
          <cell r="AF10">
            <v>0</v>
          </cell>
        </row>
        <row r="11">
          <cell r="AF11">
            <v>0</v>
          </cell>
        </row>
        <row r="12">
          <cell r="AF12">
            <v>0</v>
          </cell>
        </row>
      </sheetData>
      <sheetData sheetId="74">
        <row r="7">
          <cell r="AF7">
            <v>0</v>
          </cell>
        </row>
        <row r="8">
          <cell r="AF8">
            <v>0</v>
          </cell>
        </row>
        <row r="9">
          <cell r="AF9">
            <v>0</v>
          </cell>
        </row>
        <row r="10">
          <cell r="AF10">
            <v>0</v>
          </cell>
        </row>
        <row r="11">
          <cell r="AF11">
            <v>0</v>
          </cell>
        </row>
      </sheetData>
      <sheetData sheetId="75">
        <row r="7">
          <cell r="AF7">
            <v>0</v>
          </cell>
        </row>
        <row r="8">
          <cell r="AF8">
            <v>0</v>
          </cell>
        </row>
        <row r="9">
          <cell r="AF9">
            <v>0</v>
          </cell>
        </row>
        <row r="10">
          <cell r="AF10">
            <v>0</v>
          </cell>
        </row>
        <row r="11">
          <cell r="AF11">
            <v>0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view="pageBreakPreview" topLeftCell="A14" zoomScale="60" zoomScaleNormal="100" workbookViewId="0">
      <selection activeCell="C17" sqref="C17:H17"/>
    </sheetView>
  </sheetViews>
  <sheetFormatPr defaultRowHeight="12.75"/>
  <cols>
    <col min="2" max="5" width="11" customWidth="1"/>
    <col min="6" max="6" width="10.85546875" customWidth="1"/>
    <col min="7" max="7" width="11" customWidth="1"/>
    <col min="8" max="8" width="21.7109375" customWidth="1"/>
    <col min="9" max="9" width="11" customWidth="1"/>
  </cols>
  <sheetData>
    <row r="3" spans="2:9">
      <c r="B3" s="1"/>
      <c r="C3" s="1"/>
      <c r="D3" s="1"/>
      <c r="E3" s="1"/>
      <c r="F3" s="1"/>
      <c r="G3" s="1"/>
      <c r="H3" s="1"/>
      <c r="I3" s="1"/>
    </row>
    <row r="4" spans="2:9">
      <c r="B4" s="1"/>
      <c r="C4" s="1"/>
      <c r="D4" s="1"/>
      <c r="E4" s="1"/>
      <c r="F4" s="1"/>
      <c r="G4" s="1"/>
      <c r="H4" s="1"/>
      <c r="I4" s="1"/>
    </row>
    <row r="5" spans="2:9">
      <c r="B5" s="1"/>
      <c r="C5" s="1"/>
      <c r="D5" s="1"/>
      <c r="E5" s="1"/>
      <c r="F5" s="1"/>
      <c r="G5" s="1"/>
      <c r="H5" s="1"/>
      <c r="I5" s="1"/>
    </row>
    <row r="6" spans="2:9">
      <c r="B6" s="1"/>
      <c r="C6" s="1"/>
      <c r="D6" s="1"/>
      <c r="E6" s="1"/>
      <c r="F6" s="1"/>
      <c r="G6" s="1"/>
      <c r="H6" s="1"/>
      <c r="I6" s="1"/>
    </row>
    <row r="7" spans="2:9">
      <c r="B7" s="1"/>
      <c r="C7" s="1"/>
      <c r="D7" s="1"/>
      <c r="E7" s="1"/>
      <c r="F7" s="1"/>
      <c r="G7" s="1"/>
      <c r="H7" s="1"/>
      <c r="I7" s="1"/>
    </row>
    <row r="8" spans="2:9">
      <c r="B8" s="1"/>
      <c r="C8" s="1"/>
      <c r="D8" s="1"/>
      <c r="E8" s="1"/>
      <c r="F8" s="1"/>
      <c r="G8" s="1"/>
      <c r="H8" s="1"/>
      <c r="I8" s="1"/>
    </row>
    <row r="9" spans="2:9">
      <c r="B9" s="1"/>
      <c r="C9" s="1"/>
      <c r="D9" s="1"/>
      <c r="E9" s="1"/>
      <c r="F9" s="1"/>
      <c r="G9" s="1"/>
      <c r="H9" s="1"/>
      <c r="I9" s="1"/>
    </row>
    <row r="10" spans="2:9">
      <c r="B10" s="1"/>
      <c r="C10" s="1"/>
      <c r="D10" s="1"/>
      <c r="E10" s="1"/>
      <c r="F10" s="1"/>
      <c r="G10" s="1"/>
      <c r="H10" s="1"/>
      <c r="I10" s="1"/>
    </row>
    <row r="11" spans="2:9">
      <c r="B11" s="1"/>
      <c r="C11" s="1"/>
      <c r="D11" s="1"/>
      <c r="E11" s="1"/>
      <c r="F11" s="1"/>
      <c r="G11" s="1"/>
      <c r="H11" s="1"/>
      <c r="I11" s="1"/>
    </row>
    <row r="12" spans="2:9">
      <c r="B12" s="1"/>
      <c r="C12" s="1"/>
      <c r="D12" s="1"/>
      <c r="E12" s="1"/>
      <c r="F12" s="1"/>
      <c r="G12" s="1"/>
      <c r="H12" s="1"/>
      <c r="I12" s="1"/>
    </row>
    <row r="13" spans="2:9">
      <c r="B13" s="1"/>
      <c r="C13" s="1"/>
      <c r="D13" s="1"/>
      <c r="E13" s="1"/>
      <c r="F13" s="1"/>
      <c r="G13" s="1"/>
      <c r="H13" s="1"/>
      <c r="I13" s="1"/>
    </row>
    <row r="14" spans="2:9">
      <c r="B14" s="1"/>
      <c r="C14" s="1"/>
      <c r="D14" s="1"/>
      <c r="E14" s="1"/>
      <c r="F14" s="1"/>
      <c r="G14" s="1"/>
      <c r="H14" s="1"/>
      <c r="I14" s="1"/>
    </row>
    <row r="15" spans="2:9" ht="18">
      <c r="B15" s="1"/>
      <c r="C15" s="417"/>
      <c r="D15" s="417"/>
      <c r="E15" s="417"/>
      <c r="F15" s="417"/>
      <c r="G15" s="417"/>
      <c r="H15" s="417"/>
      <c r="I15" s="1"/>
    </row>
    <row r="16" spans="2:9">
      <c r="B16" s="1"/>
      <c r="C16" s="1"/>
      <c r="D16" s="1"/>
      <c r="E16" s="1"/>
      <c r="F16" s="1"/>
      <c r="G16" s="1"/>
      <c r="H16" s="1"/>
      <c r="I16" s="1"/>
    </row>
    <row r="17" spans="2:9" ht="122.25" customHeight="1">
      <c r="B17" s="1"/>
      <c r="C17" s="418" t="s">
        <v>0</v>
      </c>
      <c r="D17" s="419"/>
      <c r="E17" s="419"/>
      <c r="F17" s="419"/>
      <c r="G17" s="419"/>
      <c r="H17" s="419"/>
      <c r="I17" s="1"/>
    </row>
    <row r="18" spans="2:9" ht="35.25" customHeight="1">
      <c r="B18" s="1"/>
      <c r="C18" s="2"/>
      <c r="D18" s="3"/>
      <c r="E18" s="3"/>
      <c r="F18" s="3"/>
      <c r="G18" s="3"/>
      <c r="H18" s="3"/>
      <c r="I18" s="1"/>
    </row>
    <row r="19" spans="2:9" ht="56.25" customHeight="1">
      <c r="B19" s="1"/>
      <c r="C19" s="418" t="s">
        <v>1</v>
      </c>
      <c r="D19" s="419"/>
      <c r="E19" s="419"/>
      <c r="F19" s="419"/>
      <c r="G19" s="419"/>
      <c r="H19" s="419"/>
      <c r="I19" s="1"/>
    </row>
    <row r="20" spans="2:9" ht="25.5" customHeight="1">
      <c r="B20" s="1"/>
      <c r="C20" s="420"/>
      <c r="D20" s="420"/>
      <c r="E20" s="420"/>
      <c r="F20" s="420"/>
      <c r="G20" s="420"/>
      <c r="H20" s="420"/>
      <c r="I20" s="1"/>
    </row>
    <row r="21" spans="2:9">
      <c r="B21" s="1"/>
      <c r="C21" s="1"/>
      <c r="D21" s="1"/>
      <c r="E21" s="1"/>
      <c r="F21" s="1"/>
      <c r="G21" s="1"/>
      <c r="H21" s="1"/>
      <c r="I21" s="1"/>
    </row>
    <row r="22" spans="2:9">
      <c r="B22" s="1"/>
      <c r="C22" s="1"/>
      <c r="D22" s="1"/>
      <c r="E22" s="1"/>
      <c r="F22" s="1"/>
      <c r="G22" s="1"/>
      <c r="H22" s="1"/>
      <c r="I22" s="1"/>
    </row>
    <row r="23" spans="2:9">
      <c r="B23" s="1"/>
      <c r="C23" s="1"/>
      <c r="D23" s="1"/>
      <c r="E23" s="1"/>
      <c r="F23" s="1"/>
      <c r="G23" s="1"/>
      <c r="H23" s="1"/>
      <c r="I23" s="1"/>
    </row>
    <row r="24" spans="2:9">
      <c r="B24" s="1"/>
      <c r="C24" s="1"/>
      <c r="D24" s="1"/>
      <c r="E24" s="1"/>
      <c r="F24" s="1"/>
      <c r="G24" s="1"/>
      <c r="H24" s="1"/>
      <c r="I24" s="1"/>
    </row>
    <row r="25" spans="2:9">
      <c r="B25" s="1"/>
      <c r="C25" s="1"/>
      <c r="D25" s="1"/>
      <c r="E25" s="1"/>
      <c r="F25" s="1"/>
      <c r="G25" s="1"/>
      <c r="H25" s="1"/>
      <c r="I25" s="1"/>
    </row>
    <row r="26" spans="2:9">
      <c r="B26" s="1"/>
      <c r="C26" s="1"/>
      <c r="D26" s="1"/>
      <c r="E26" s="1"/>
      <c r="F26" s="1"/>
      <c r="G26" s="1"/>
      <c r="H26" s="1"/>
      <c r="I26" s="1"/>
    </row>
    <row r="27" spans="2:9">
      <c r="B27" s="1"/>
      <c r="C27" s="1"/>
      <c r="D27" s="1"/>
      <c r="E27" s="1"/>
      <c r="F27" s="1"/>
      <c r="G27" s="1"/>
      <c r="H27" s="1"/>
      <c r="I27" s="1"/>
    </row>
    <row r="28" spans="2:9">
      <c r="B28" s="1"/>
      <c r="C28" s="1"/>
      <c r="D28" s="1"/>
      <c r="E28" s="1"/>
      <c r="F28" s="1"/>
      <c r="G28" s="1"/>
      <c r="H28" s="1"/>
      <c r="I28" s="1"/>
    </row>
    <row r="29" spans="2:9">
      <c r="B29" s="1"/>
      <c r="C29" s="1"/>
      <c r="D29" s="1"/>
      <c r="E29" s="1"/>
      <c r="F29" s="1"/>
      <c r="G29" s="1"/>
      <c r="H29" s="1"/>
      <c r="I29" s="1"/>
    </row>
    <row r="30" spans="2:9">
      <c r="B30" s="1"/>
      <c r="C30" s="1"/>
      <c r="D30" s="1"/>
      <c r="E30" s="1"/>
      <c r="F30" s="1"/>
      <c r="G30" s="1"/>
      <c r="H30" s="1"/>
      <c r="I30" s="1"/>
    </row>
    <row r="31" spans="2:9">
      <c r="B31" s="1"/>
      <c r="C31" s="1"/>
      <c r="D31" s="1"/>
      <c r="E31" s="1"/>
      <c r="F31" s="1"/>
      <c r="G31" s="1"/>
      <c r="H31" s="1"/>
      <c r="I31" s="1"/>
    </row>
    <row r="32" spans="2:9">
      <c r="B32" s="1"/>
      <c r="C32" s="1"/>
      <c r="D32" s="1"/>
      <c r="E32" s="1"/>
      <c r="F32" s="1"/>
      <c r="G32" s="1"/>
      <c r="H32" s="1"/>
      <c r="I32" s="1"/>
    </row>
    <row r="33" spans="2:9">
      <c r="B33" s="1"/>
      <c r="C33" s="1"/>
      <c r="D33" s="1"/>
      <c r="E33" s="1"/>
      <c r="F33" s="1"/>
      <c r="G33" s="1"/>
      <c r="H33" s="1"/>
      <c r="I33" s="1"/>
    </row>
    <row r="34" spans="2:9">
      <c r="B34" s="1"/>
      <c r="C34" s="1"/>
      <c r="D34" s="1"/>
      <c r="E34" s="1"/>
      <c r="F34" s="1"/>
      <c r="G34" s="1"/>
      <c r="H34" s="1"/>
      <c r="I34" s="1"/>
    </row>
    <row r="35" spans="2:9">
      <c r="B35" s="1"/>
      <c r="C35" s="1"/>
      <c r="D35" s="1"/>
      <c r="E35" s="1"/>
      <c r="F35" s="1"/>
      <c r="G35" s="1"/>
      <c r="H35" s="1"/>
      <c r="I35" s="1"/>
    </row>
    <row r="36" spans="2:9">
      <c r="B36" s="1"/>
      <c r="C36" s="1"/>
      <c r="D36" s="1"/>
      <c r="E36" s="1"/>
      <c r="F36" s="1"/>
      <c r="G36" s="1"/>
      <c r="H36" s="1"/>
      <c r="I36" s="1"/>
    </row>
    <row r="37" spans="2:9">
      <c r="B37" s="1"/>
      <c r="C37" s="1"/>
      <c r="D37" s="1"/>
      <c r="E37" s="1"/>
      <c r="F37" s="1"/>
      <c r="G37" s="1"/>
      <c r="H37" s="1"/>
      <c r="I37" s="1"/>
    </row>
    <row r="38" spans="2:9">
      <c r="B38" s="1"/>
      <c r="C38" s="1"/>
      <c r="D38" s="1"/>
      <c r="E38" s="1"/>
      <c r="F38" s="1"/>
      <c r="G38" s="1"/>
      <c r="H38" s="1"/>
      <c r="I38" s="1"/>
    </row>
    <row r="39" spans="2:9">
      <c r="B39" s="1"/>
      <c r="C39" s="1"/>
      <c r="D39" s="1"/>
      <c r="E39" s="1"/>
      <c r="F39" s="1"/>
      <c r="G39" s="1"/>
      <c r="H39" s="1"/>
      <c r="I39" s="1"/>
    </row>
    <row r="40" spans="2:9">
      <c r="B40" s="1"/>
      <c r="C40" s="1"/>
      <c r="D40" s="1"/>
      <c r="E40" s="1"/>
      <c r="F40" s="1"/>
      <c r="G40" s="1"/>
      <c r="H40" s="1"/>
      <c r="I40" s="1"/>
    </row>
    <row r="41" spans="2:9">
      <c r="B41" s="1"/>
      <c r="C41" s="1"/>
      <c r="D41" s="1"/>
      <c r="E41" s="1"/>
      <c r="F41" s="1"/>
      <c r="G41" s="1"/>
      <c r="H41" s="1"/>
      <c r="I41" s="1"/>
    </row>
    <row r="42" spans="2:9">
      <c r="B42" s="1"/>
      <c r="C42" s="1"/>
      <c r="D42" s="1"/>
      <c r="E42" s="1"/>
      <c r="F42" s="1"/>
      <c r="G42" s="1"/>
      <c r="H42" s="1"/>
      <c r="I42" s="1"/>
    </row>
    <row r="43" spans="2:9">
      <c r="B43" s="1"/>
      <c r="C43" s="1"/>
      <c r="D43" s="1"/>
      <c r="E43" s="1"/>
      <c r="F43" s="1"/>
      <c r="G43" s="1"/>
      <c r="H43" s="1"/>
      <c r="I43" s="1"/>
    </row>
    <row r="44" spans="2:9">
      <c r="B44" s="1"/>
      <c r="C44" s="1"/>
      <c r="D44" s="1"/>
      <c r="E44" s="1"/>
      <c r="F44" s="1"/>
      <c r="G44" s="1"/>
      <c r="H44" s="1"/>
      <c r="I44" s="1"/>
    </row>
    <row r="45" spans="2:9">
      <c r="B45" s="1"/>
      <c r="C45" s="1"/>
      <c r="D45" s="1"/>
      <c r="E45" s="1"/>
      <c r="F45" s="1"/>
      <c r="G45" s="1"/>
      <c r="H45" s="1"/>
      <c r="I45" s="1"/>
    </row>
    <row r="46" spans="2:9">
      <c r="B46" s="1"/>
      <c r="C46" s="1"/>
      <c r="D46" s="1"/>
      <c r="E46" s="1"/>
      <c r="F46" s="1"/>
      <c r="G46" s="1"/>
      <c r="H46" s="1"/>
      <c r="I46" s="1"/>
    </row>
    <row r="47" spans="2:9">
      <c r="B47" s="1"/>
      <c r="C47" s="1"/>
      <c r="D47" s="1"/>
      <c r="E47" s="1"/>
      <c r="F47" s="1"/>
      <c r="G47" s="1"/>
      <c r="H47" s="1"/>
      <c r="I47" s="1"/>
    </row>
    <row r="48" spans="2:9">
      <c r="B48" s="1"/>
      <c r="C48" s="1"/>
      <c r="D48" s="1"/>
      <c r="E48" s="1"/>
      <c r="F48" s="1"/>
      <c r="G48" s="1"/>
      <c r="H48" s="1"/>
      <c r="I48" s="1"/>
    </row>
    <row r="49" spans="2:9">
      <c r="B49" s="1"/>
      <c r="C49" s="1"/>
      <c r="D49" s="1"/>
      <c r="E49" s="1"/>
      <c r="F49" s="1"/>
      <c r="G49" s="1"/>
      <c r="H49" s="1"/>
      <c r="I49" s="1"/>
    </row>
    <row r="50" spans="2:9">
      <c r="B50" s="1"/>
      <c r="C50" s="1"/>
      <c r="D50" s="1"/>
      <c r="E50" s="1"/>
      <c r="F50" s="1"/>
      <c r="G50" s="1"/>
      <c r="H50" s="1"/>
      <c r="I50" s="1"/>
    </row>
    <row r="51" spans="2:9">
      <c r="B51" s="1"/>
      <c r="C51" s="1"/>
      <c r="D51" s="1"/>
      <c r="E51" s="1"/>
      <c r="F51" s="1"/>
      <c r="G51" s="1"/>
      <c r="H51" s="1"/>
      <c r="I51" s="1"/>
    </row>
    <row r="52" spans="2:9">
      <c r="B52" s="1"/>
      <c r="C52" s="1"/>
      <c r="D52" s="1"/>
      <c r="E52" s="1"/>
      <c r="F52" s="1"/>
      <c r="G52" s="1"/>
      <c r="H52" s="1"/>
      <c r="I52" s="1"/>
    </row>
    <row r="53" spans="2:9">
      <c r="B53" s="1"/>
      <c r="C53" s="1"/>
      <c r="D53" s="1"/>
      <c r="E53" s="1"/>
      <c r="F53" s="1"/>
      <c r="G53" s="1"/>
      <c r="H53" s="1"/>
      <c r="I53" s="1"/>
    </row>
    <row r="54" spans="2:9">
      <c r="B54" s="1"/>
      <c r="C54" s="1"/>
      <c r="D54" s="1"/>
      <c r="E54" s="1"/>
      <c r="F54" s="1"/>
      <c r="G54" s="1"/>
      <c r="H54" s="1"/>
      <c r="I54" s="1"/>
    </row>
    <row r="55" spans="2:9">
      <c r="B55" s="1"/>
      <c r="C55" s="1"/>
      <c r="D55" s="1"/>
      <c r="E55" s="1"/>
      <c r="F55" s="1"/>
      <c r="G55" s="1"/>
      <c r="H55" s="1"/>
      <c r="I55" s="1"/>
    </row>
    <row r="56" spans="2:9">
      <c r="B56" s="1"/>
      <c r="C56" s="1"/>
      <c r="D56" s="1"/>
      <c r="E56" s="1"/>
      <c r="F56" s="1"/>
      <c r="G56" s="1"/>
      <c r="H56" s="1"/>
      <c r="I56" s="1"/>
    </row>
    <row r="57" spans="2:9">
      <c r="B57" s="1"/>
      <c r="C57" s="1"/>
      <c r="D57" s="1"/>
      <c r="E57" s="1"/>
      <c r="F57" s="1"/>
      <c r="G57" s="1"/>
      <c r="H57" s="1"/>
      <c r="I57" s="1"/>
    </row>
    <row r="58" spans="2:9">
      <c r="B58" s="1"/>
      <c r="C58" s="1"/>
      <c r="D58" s="1"/>
      <c r="E58" s="1"/>
      <c r="F58" s="1"/>
      <c r="G58" s="1"/>
      <c r="H58" s="1"/>
      <c r="I58" s="1"/>
    </row>
    <row r="59" spans="2:9">
      <c r="B59" s="1"/>
      <c r="C59" s="1"/>
      <c r="D59" s="1"/>
      <c r="E59" s="1"/>
      <c r="F59" s="1"/>
      <c r="G59" s="1"/>
      <c r="H59" s="1"/>
      <c r="I59" s="1"/>
    </row>
    <row r="60" spans="2:9">
      <c r="B60" s="1"/>
      <c r="C60" s="1"/>
      <c r="D60" s="1"/>
      <c r="E60" s="1"/>
      <c r="F60" s="1"/>
      <c r="G60" s="1"/>
      <c r="H60" s="1"/>
      <c r="I60" s="1"/>
    </row>
    <row r="61" spans="2:9">
      <c r="B61" s="1"/>
      <c r="C61" s="1"/>
      <c r="D61" s="1"/>
      <c r="E61" s="1"/>
      <c r="F61" s="1"/>
      <c r="G61" s="1"/>
      <c r="H61" s="1"/>
      <c r="I61" s="1"/>
    </row>
    <row r="62" spans="2:9">
      <c r="B62" s="1"/>
      <c r="C62" s="1"/>
      <c r="D62" s="1"/>
      <c r="E62" s="1"/>
      <c r="F62" s="1"/>
      <c r="G62" s="1"/>
      <c r="H62" s="1"/>
      <c r="I62" s="1"/>
    </row>
    <row r="63" spans="2:9">
      <c r="B63" s="1"/>
      <c r="C63" s="1"/>
      <c r="D63" s="1"/>
      <c r="E63" s="1"/>
      <c r="F63" s="1"/>
      <c r="G63" s="1"/>
      <c r="H63" s="1"/>
      <c r="I63" s="1"/>
    </row>
  </sheetData>
  <mergeCells count="4">
    <mergeCell ref="C15:H15"/>
    <mergeCell ref="C17:H17"/>
    <mergeCell ref="C19:H19"/>
    <mergeCell ref="C20:H20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8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32"/>
  <sheetViews>
    <sheetView topLeftCell="E1" zoomScaleNormal="100" workbookViewId="0">
      <selection activeCell="B4" sqref="B4:AF4"/>
    </sheetView>
  </sheetViews>
  <sheetFormatPr defaultRowHeight="12.75"/>
  <cols>
    <col min="2" max="2" width="58.7109375" bestFit="1" customWidth="1"/>
    <col min="3" max="3" width="11.7109375" style="55" customWidth="1"/>
    <col min="4" max="15" width="11.7109375" customWidth="1"/>
    <col min="258" max="258" width="58.7109375" bestFit="1" customWidth="1"/>
    <col min="259" max="271" width="11.7109375" customWidth="1"/>
    <col min="514" max="514" width="58.7109375" bestFit="1" customWidth="1"/>
    <col min="515" max="527" width="11.7109375" customWidth="1"/>
    <col min="770" max="770" width="58.7109375" bestFit="1" customWidth="1"/>
    <col min="771" max="783" width="11.7109375" customWidth="1"/>
    <col min="1026" max="1026" width="58.7109375" bestFit="1" customWidth="1"/>
    <col min="1027" max="1039" width="11.7109375" customWidth="1"/>
    <col min="1282" max="1282" width="58.7109375" bestFit="1" customWidth="1"/>
    <col min="1283" max="1295" width="11.7109375" customWidth="1"/>
    <col min="1538" max="1538" width="58.7109375" bestFit="1" customWidth="1"/>
    <col min="1539" max="1551" width="11.7109375" customWidth="1"/>
    <col min="1794" max="1794" width="58.7109375" bestFit="1" customWidth="1"/>
    <col min="1795" max="1807" width="11.7109375" customWidth="1"/>
    <col min="2050" max="2050" width="58.7109375" bestFit="1" customWidth="1"/>
    <col min="2051" max="2063" width="11.7109375" customWidth="1"/>
    <col min="2306" max="2306" width="58.7109375" bestFit="1" customWidth="1"/>
    <col min="2307" max="2319" width="11.7109375" customWidth="1"/>
    <col min="2562" max="2562" width="58.7109375" bestFit="1" customWidth="1"/>
    <col min="2563" max="2575" width="11.7109375" customWidth="1"/>
    <col min="2818" max="2818" width="58.7109375" bestFit="1" customWidth="1"/>
    <col min="2819" max="2831" width="11.7109375" customWidth="1"/>
    <col min="3074" max="3074" width="58.7109375" bestFit="1" customWidth="1"/>
    <col min="3075" max="3087" width="11.7109375" customWidth="1"/>
    <col min="3330" max="3330" width="58.7109375" bestFit="1" customWidth="1"/>
    <col min="3331" max="3343" width="11.7109375" customWidth="1"/>
    <col min="3586" max="3586" width="58.7109375" bestFit="1" customWidth="1"/>
    <col min="3587" max="3599" width="11.7109375" customWidth="1"/>
    <col min="3842" max="3842" width="58.7109375" bestFit="1" customWidth="1"/>
    <col min="3843" max="3855" width="11.7109375" customWidth="1"/>
    <col min="4098" max="4098" width="58.7109375" bestFit="1" customWidth="1"/>
    <col min="4099" max="4111" width="11.7109375" customWidth="1"/>
    <col min="4354" max="4354" width="58.7109375" bestFit="1" customWidth="1"/>
    <col min="4355" max="4367" width="11.7109375" customWidth="1"/>
    <col min="4610" max="4610" width="58.7109375" bestFit="1" customWidth="1"/>
    <col min="4611" max="4623" width="11.7109375" customWidth="1"/>
    <col min="4866" max="4866" width="58.7109375" bestFit="1" customWidth="1"/>
    <col min="4867" max="4879" width="11.7109375" customWidth="1"/>
    <col min="5122" max="5122" width="58.7109375" bestFit="1" customWidth="1"/>
    <col min="5123" max="5135" width="11.7109375" customWidth="1"/>
    <col min="5378" max="5378" width="58.7109375" bestFit="1" customWidth="1"/>
    <col min="5379" max="5391" width="11.7109375" customWidth="1"/>
    <col min="5634" max="5634" width="58.7109375" bestFit="1" customWidth="1"/>
    <col min="5635" max="5647" width="11.7109375" customWidth="1"/>
    <col min="5890" max="5890" width="58.7109375" bestFit="1" customWidth="1"/>
    <col min="5891" max="5903" width="11.7109375" customWidth="1"/>
    <col min="6146" max="6146" width="58.7109375" bestFit="1" customWidth="1"/>
    <col min="6147" max="6159" width="11.7109375" customWidth="1"/>
    <col min="6402" max="6402" width="58.7109375" bestFit="1" customWidth="1"/>
    <col min="6403" max="6415" width="11.7109375" customWidth="1"/>
    <col min="6658" max="6658" width="58.7109375" bestFit="1" customWidth="1"/>
    <col min="6659" max="6671" width="11.7109375" customWidth="1"/>
    <col min="6914" max="6914" width="58.7109375" bestFit="1" customWidth="1"/>
    <col min="6915" max="6927" width="11.7109375" customWidth="1"/>
    <col min="7170" max="7170" width="58.7109375" bestFit="1" customWidth="1"/>
    <col min="7171" max="7183" width="11.7109375" customWidth="1"/>
    <col min="7426" max="7426" width="58.7109375" bestFit="1" customWidth="1"/>
    <col min="7427" max="7439" width="11.7109375" customWidth="1"/>
    <col min="7682" max="7682" width="58.7109375" bestFit="1" customWidth="1"/>
    <col min="7683" max="7695" width="11.7109375" customWidth="1"/>
    <col min="7938" max="7938" width="58.7109375" bestFit="1" customWidth="1"/>
    <col min="7939" max="7951" width="11.7109375" customWidth="1"/>
    <col min="8194" max="8194" width="58.7109375" bestFit="1" customWidth="1"/>
    <col min="8195" max="8207" width="11.7109375" customWidth="1"/>
    <col min="8450" max="8450" width="58.7109375" bestFit="1" customWidth="1"/>
    <col min="8451" max="8463" width="11.7109375" customWidth="1"/>
    <col min="8706" max="8706" width="58.7109375" bestFit="1" customWidth="1"/>
    <col min="8707" max="8719" width="11.7109375" customWidth="1"/>
    <col min="8962" max="8962" width="58.7109375" bestFit="1" customWidth="1"/>
    <col min="8963" max="8975" width="11.7109375" customWidth="1"/>
    <col min="9218" max="9218" width="58.7109375" bestFit="1" customWidth="1"/>
    <col min="9219" max="9231" width="11.7109375" customWidth="1"/>
    <col min="9474" max="9474" width="58.7109375" bestFit="1" customWidth="1"/>
    <col min="9475" max="9487" width="11.7109375" customWidth="1"/>
    <col min="9730" max="9730" width="58.7109375" bestFit="1" customWidth="1"/>
    <col min="9731" max="9743" width="11.7109375" customWidth="1"/>
    <col min="9986" max="9986" width="58.7109375" bestFit="1" customWidth="1"/>
    <col min="9987" max="9999" width="11.7109375" customWidth="1"/>
    <col min="10242" max="10242" width="58.7109375" bestFit="1" customWidth="1"/>
    <col min="10243" max="10255" width="11.7109375" customWidth="1"/>
    <col min="10498" max="10498" width="58.7109375" bestFit="1" customWidth="1"/>
    <col min="10499" max="10511" width="11.7109375" customWidth="1"/>
    <col min="10754" max="10754" width="58.7109375" bestFit="1" customWidth="1"/>
    <col min="10755" max="10767" width="11.7109375" customWidth="1"/>
    <col min="11010" max="11010" width="58.7109375" bestFit="1" customWidth="1"/>
    <col min="11011" max="11023" width="11.7109375" customWidth="1"/>
    <col min="11266" max="11266" width="58.7109375" bestFit="1" customWidth="1"/>
    <col min="11267" max="11279" width="11.7109375" customWidth="1"/>
    <col min="11522" max="11522" width="58.7109375" bestFit="1" customWidth="1"/>
    <col min="11523" max="11535" width="11.7109375" customWidth="1"/>
    <col min="11778" max="11778" width="58.7109375" bestFit="1" customWidth="1"/>
    <col min="11779" max="11791" width="11.7109375" customWidth="1"/>
    <col min="12034" max="12034" width="58.7109375" bestFit="1" customWidth="1"/>
    <col min="12035" max="12047" width="11.7109375" customWidth="1"/>
    <col min="12290" max="12290" width="58.7109375" bestFit="1" customWidth="1"/>
    <col min="12291" max="12303" width="11.7109375" customWidth="1"/>
    <col min="12546" max="12546" width="58.7109375" bestFit="1" customWidth="1"/>
    <col min="12547" max="12559" width="11.7109375" customWidth="1"/>
    <col min="12802" max="12802" width="58.7109375" bestFit="1" customWidth="1"/>
    <col min="12803" max="12815" width="11.7109375" customWidth="1"/>
    <col min="13058" max="13058" width="58.7109375" bestFit="1" customWidth="1"/>
    <col min="13059" max="13071" width="11.7109375" customWidth="1"/>
    <col min="13314" max="13314" width="58.7109375" bestFit="1" customWidth="1"/>
    <col min="13315" max="13327" width="11.7109375" customWidth="1"/>
    <col min="13570" max="13570" width="58.7109375" bestFit="1" customWidth="1"/>
    <col min="13571" max="13583" width="11.7109375" customWidth="1"/>
    <col min="13826" max="13826" width="58.7109375" bestFit="1" customWidth="1"/>
    <col min="13827" max="13839" width="11.7109375" customWidth="1"/>
    <col min="14082" max="14082" width="58.7109375" bestFit="1" customWidth="1"/>
    <col min="14083" max="14095" width="11.7109375" customWidth="1"/>
    <col min="14338" max="14338" width="58.7109375" bestFit="1" customWidth="1"/>
    <col min="14339" max="14351" width="11.7109375" customWidth="1"/>
    <col min="14594" max="14594" width="58.7109375" bestFit="1" customWidth="1"/>
    <col min="14595" max="14607" width="11.7109375" customWidth="1"/>
    <col min="14850" max="14850" width="58.7109375" bestFit="1" customWidth="1"/>
    <col min="14851" max="14863" width="11.7109375" customWidth="1"/>
    <col min="15106" max="15106" width="58.7109375" bestFit="1" customWidth="1"/>
    <col min="15107" max="15119" width="11.7109375" customWidth="1"/>
    <col min="15362" max="15362" width="58.7109375" bestFit="1" customWidth="1"/>
    <col min="15363" max="15375" width="11.7109375" customWidth="1"/>
    <col min="15618" max="15618" width="58.7109375" bestFit="1" customWidth="1"/>
    <col min="15619" max="15631" width="11.7109375" customWidth="1"/>
    <col min="15874" max="15874" width="58.7109375" bestFit="1" customWidth="1"/>
    <col min="15875" max="15887" width="11.7109375" customWidth="1"/>
    <col min="16130" max="16130" width="58.7109375" bestFit="1" customWidth="1"/>
    <col min="16131" max="16143" width="11.7109375" customWidth="1"/>
  </cols>
  <sheetData>
    <row r="2" spans="2:32" ht="18">
      <c r="B2" s="518" t="s">
        <v>693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</row>
    <row r="3" spans="2:32" ht="15.75">
      <c r="B3" s="147"/>
      <c r="C3" s="96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50" t="s">
        <v>672</v>
      </c>
    </row>
    <row r="4" spans="2:32">
      <c r="B4" s="439" t="s">
        <v>954</v>
      </c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</row>
    <row r="5" spans="2:32">
      <c r="B5" s="148"/>
      <c r="C5" s="149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85"/>
      <c r="O5" s="185"/>
    </row>
    <row r="6" spans="2:32" ht="13.5" thickBot="1">
      <c r="P6" s="150" t="s">
        <v>619</v>
      </c>
    </row>
    <row r="7" spans="2:32" s="155" customFormat="1" ht="13.5" thickBot="1">
      <c r="B7" s="151" t="s">
        <v>673</v>
      </c>
      <c r="C7" s="152" t="s">
        <v>674</v>
      </c>
      <c r="D7" s="153" t="s">
        <v>675</v>
      </c>
      <c r="E7" s="154" t="s">
        <v>676</v>
      </c>
      <c r="F7" s="154" t="s">
        <v>677</v>
      </c>
      <c r="G7" s="154" t="s">
        <v>678</v>
      </c>
      <c r="H7" s="154" t="s">
        <v>679</v>
      </c>
      <c r="I7" s="154" t="s">
        <v>680</v>
      </c>
      <c r="J7" s="154" t="s">
        <v>681</v>
      </c>
      <c r="K7" s="154" t="s">
        <v>682</v>
      </c>
      <c r="L7" s="154" t="s">
        <v>683</v>
      </c>
      <c r="M7" s="154" t="s">
        <v>684</v>
      </c>
      <c r="N7" s="154" t="s">
        <v>685</v>
      </c>
      <c r="O7" s="154" t="s">
        <v>686</v>
      </c>
      <c r="P7" s="152" t="s">
        <v>674</v>
      </c>
    </row>
    <row r="8" spans="2:32" s="155" customFormat="1" ht="13.5" thickBot="1">
      <c r="B8" s="186" t="s">
        <v>695</v>
      </c>
      <c r="C8" s="187" t="s">
        <v>696</v>
      </c>
      <c r="D8" s="188">
        <v>24062</v>
      </c>
      <c r="E8" s="189">
        <v>0</v>
      </c>
      <c r="F8" s="190">
        <v>0</v>
      </c>
      <c r="G8" s="190">
        <v>0</v>
      </c>
      <c r="H8" s="190">
        <v>0</v>
      </c>
      <c r="I8" s="190">
        <v>0</v>
      </c>
      <c r="J8" s="190">
        <v>0</v>
      </c>
      <c r="K8" s="190">
        <v>0</v>
      </c>
      <c r="L8" s="190">
        <v>0</v>
      </c>
      <c r="M8" s="190">
        <v>0</v>
      </c>
      <c r="N8" s="190">
        <v>0</v>
      </c>
      <c r="O8" s="191">
        <v>0</v>
      </c>
      <c r="P8" s="192"/>
      <c r="S8" s="175"/>
    </row>
    <row r="9" spans="2:32" s="155" customFormat="1">
      <c r="B9" s="156" t="s">
        <v>654</v>
      </c>
      <c r="C9" s="193"/>
      <c r="D9" s="158">
        <v>81634</v>
      </c>
      <c r="E9" s="159">
        <v>81633</v>
      </c>
      <c r="F9" s="159">
        <v>77187</v>
      </c>
      <c r="G9" s="159">
        <v>78551</v>
      </c>
      <c r="H9" s="159">
        <v>74103</v>
      </c>
      <c r="I9" s="159">
        <v>73954</v>
      </c>
      <c r="J9" s="159">
        <v>73954</v>
      </c>
      <c r="K9" s="159">
        <v>73954</v>
      </c>
      <c r="L9" s="159">
        <v>80334</v>
      </c>
      <c r="M9" s="159">
        <v>73953</v>
      </c>
      <c r="N9" s="159">
        <v>80334</v>
      </c>
      <c r="O9" s="160">
        <v>145556</v>
      </c>
      <c r="P9" s="157">
        <v>995147</v>
      </c>
    </row>
    <row r="10" spans="2:32" s="155" customFormat="1">
      <c r="B10" s="161" t="s">
        <v>640</v>
      </c>
      <c r="C10" s="194"/>
      <c r="D10" s="163">
        <v>2373</v>
      </c>
      <c r="E10" s="164">
        <v>2373</v>
      </c>
      <c r="F10" s="164">
        <v>2372</v>
      </c>
      <c r="G10" s="164">
        <v>2373</v>
      </c>
      <c r="H10" s="164">
        <v>2372</v>
      </c>
      <c r="I10" s="164">
        <v>2373</v>
      </c>
      <c r="J10" s="164">
        <v>2372</v>
      </c>
      <c r="K10" s="164">
        <v>2373</v>
      </c>
      <c r="L10" s="164">
        <v>2372</v>
      </c>
      <c r="M10" s="164">
        <v>2373</v>
      </c>
      <c r="N10" s="164">
        <v>2372</v>
      </c>
      <c r="O10" s="165">
        <v>438632</v>
      </c>
      <c r="P10" s="162">
        <v>464730</v>
      </c>
    </row>
    <row r="11" spans="2:32" s="155" customFormat="1">
      <c r="B11" s="161" t="s">
        <v>656</v>
      </c>
      <c r="C11" s="194"/>
      <c r="D11" s="163">
        <v>4739</v>
      </c>
      <c r="E11" s="164">
        <v>7739</v>
      </c>
      <c r="F11" s="164">
        <v>23679</v>
      </c>
      <c r="G11" s="164">
        <v>4739</v>
      </c>
      <c r="H11" s="164">
        <v>4739</v>
      </c>
      <c r="I11" s="164">
        <v>4739</v>
      </c>
      <c r="J11" s="164">
        <v>4739</v>
      </c>
      <c r="K11" s="164">
        <v>9696</v>
      </c>
      <c r="L11" s="164">
        <v>15721</v>
      </c>
      <c r="M11" s="164">
        <v>4739</v>
      </c>
      <c r="N11" s="164">
        <v>4739</v>
      </c>
      <c r="O11" s="165">
        <v>32239</v>
      </c>
      <c r="P11" s="162">
        <v>122247</v>
      </c>
    </row>
    <row r="12" spans="2:32" s="155" customFormat="1">
      <c r="B12" s="161" t="s">
        <v>658</v>
      </c>
      <c r="C12" s="194"/>
      <c r="D12" s="163">
        <v>6755</v>
      </c>
      <c r="E12" s="164">
        <v>6754</v>
      </c>
      <c r="F12" s="164">
        <v>6754</v>
      </c>
      <c r="G12" s="164">
        <v>6753</v>
      </c>
      <c r="H12" s="164">
        <v>6755</v>
      </c>
      <c r="I12" s="164">
        <v>6754</v>
      </c>
      <c r="J12" s="164">
        <v>6755</v>
      </c>
      <c r="K12" s="164">
        <v>5410</v>
      </c>
      <c r="L12" s="164">
        <v>6754</v>
      </c>
      <c r="M12" s="164">
        <v>6754</v>
      </c>
      <c r="N12" s="164">
        <v>6754</v>
      </c>
      <c r="O12" s="165">
        <v>62203</v>
      </c>
      <c r="P12" s="162">
        <v>135155</v>
      </c>
    </row>
    <row r="13" spans="2:32" s="155" customFormat="1">
      <c r="B13" s="161" t="s">
        <v>642</v>
      </c>
      <c r="C13" s="194"/>
      <c r="D13" s="163">
        <v>2242</v>
      </c>
      <c r="E13" s="164">
        <v>2242</v>
      </c>
      <c r="F13" s="164">
        <v>2242</v>
      </c>
      <c r="G13" s="164">
        <v>2242</v>
      </c>
      <c r="H13" s="164">
        <v>2242</v>
      </c>
      <c r="I13" s="164">
        <v>2242</v>
      </c>
      <c r="J13" s="164">
        <v>2242</v>
      </c>
      <c r="K13" s="164">
        <v>2242</v>
      </c>
      <c r="L13" s="164">
        <v>2242</v>
      </c>
      <c r="M13" s="164">
        <v>2242</v>
      </c>
      <c r="N13" s="164">
        <v>2242</v>
      </c>
      <c r="O13" s="165">
        <v>51893</v>
      </c>
      <c r="P13" s="162">
        <v>76555</v>
      </c>
    </row>
    <row r="14" spans="2:32" s="155" customFormat="1">
      <c r="B14" s="166" t="s">
        <v>660</v>
      </c>
      <c r="C14" s="194"/>
      <c r="D14" s="163">
        <v>6864</v>
      </c>
      <c r="E14" s="164">
        <v>6864</v>
      </c>
      <c r="F14" s="164">
        <v>6864</v>
      </c>
      <c r="G14" s="164">
        <v>6864</v>
      </c>
      <c r="H14" s="164">
        <v>6864</v>
      </c>
      <c r="I14" s="164">
        <v>8864</v>
      </c>
      <c r="J14" s="164">
        <v>8864</v>
      </c>
      <c r="K14" s="164">
        <v>6864</v>
      </c>
      <c r="L14" s="164">
        <v>6864</v>
      </c>
      <c r="M14" s="164">
        <v>6864</v>
      </c>
      <c r="N14" s="164">
        <v>6864</v>
      </c>
      <c r="O14" s="165">
        <v>-70470</v>
      </c>
      <c r="P14" s="162">
        <v>9034</v>
      </c>
    </row>
    <row r="15" spans="2:32" s="155" customFormat="1">
      <c r="B15" s="161" t="s">
        <v>644</v>
      </c>
      <c r="C15" s="194"/>
      <c r="D15" s="163">
        <v>35228</v>
      </c>
      <c r="E15" s="164">
        <v>35228</v>
      </c>
      <c r="F15" s="164">
        <v>35228</v>
      </c>
      <c r="G15" s="164">
        <v>35228</v>
      </c>
      <c r="H15" s="164">
        <v>35228</v>
      </c>
      <c r="I15" s="164">
        <v>35228</v>
      </c>
      <c r="J15" s="164">
        <v>35228</v>
      </c>
      <c r="K15" s="164">
        <v>35228</v>
      </c>
      <c r="L15" s="164">
        <v>35228</v>
      </c>
      <c r="M15" s="164">
        <v>35228</v>
      </c>
      <c r="N15" s="164">
        <v>35228</v>
      </c>
      <c r="O15" s="165">
        <v>-383440</v>
      </c>
      <c r="P15" s="162">
        <v>4068</v>
      </c>
    </row>
    <row r="16" spans="2:32" s="201" customFormat="1">
      <c r="B16" s="195" t="s">
        <v>697</v>
      </c>
      <c r="C16" s="196"/>
      <c r="D16" s="197">
        <v>-47169</v>
      </c>
      <c r="E16" s="198">
        <v>-18709</v>
      </c>
      <c r="F16" s="198">
        <v>-18710</v>
      </c>
      <c r="G16" s="198">
        <v>-18710</v>
      </c>
      <c r="H16" s="198">
        <v>-18710</v>
      </c>
      <c r="I16" s="198">
        <v>-18710</v>
      </c>
      <c r="J16" s="198">
        <v>0</v>
      </c>
      <c r="K16" s="198">
        <v>0</v>
      </c>
      <c r="L16" s="198">
        <v>0</v>
      </c>
      <c r="M16" s="198">
        <v>0</v>
      </c>
      <c r="N16" s="198">
        <v>0</v>
      </c>
      <c r="O16" s="199">
        <v>0</v>
      </c>
      <c r="P16" s="200">
        <v>-140718</v>
      </c>
      <c r="R16" s="202"/>
      <c r="S16" s="202"/>
    </row>
    <row r="17" spans="2:19" s="171" customFormat="1" ht="13.5" thickBot="1">
      <c r="B17" s="167" t="s">
        <v>687</v>
      </c>
      <c r="C17" s="196"/>
      <c r="D17" s="169">
        <v>-849</v>
      </c>
      <c r="E17" s="169">
        <v>20778</v>
      </c>
      <c r="F17" s="169">
        <v>12645</v>
      </c>
      <c r="G17" s="169">
        <v>18635</v>
      </c>
      <c r="H17" s="169">
        <v>23127</v>
      </c>
      <c r="I17" s="169">
        <v>31258</v>
      </c>
      <c r="J17" s="169">
        <v>8450</v>
      </c>
      <c r="K17" s="169">
        <v>9835</v>
      </c>
      <c r="L17" s="169">
        <v>859</v>
      </c>
      <c r="M17" s="169">
        <v>11566</v>
      </c>
      <c r="N17" s="169">
        <v>10664</v>
      </c>
      <c r="O17" s="169">
        <v>33529</v>
      </c>
      <c r="P17" s="168">
        <v>180497</v>
      </c>
    </row>
    <row r="18" spans="2:19" s="155" customFormat="1" ht="13.5" thickBot="1">
      <c r="B18" s="172" t="s">
        <v>688</v>
      </c>
      <c r="C18" s="203" t="s">
        <v>696</v>
      </c>
      <c r="D18" s="174">
        <v>91817</v>
      </c>
      <c r="E18" s="174">
        <v>144902</v>
      </c>
      <c r="F18" s="174">
        <v>148261</v>
      </c>
      <c r="G18" s="174">
        <v>136675</v>
      </c>
      <c r="H18" s="174">
        <v>136720</v>
      </c>
      <c r="I18" s="174">
        <v>146702</v>
      </c>
      <c r="J18" s="174">
        <v>142604</v>
      </c>
      <c r="K18" s="174">
        <v>145602</v>
      </c>
      <c r="L18" s="174">
        <v>150374</v>
      </c>
      <c r="M18" s="174">
        <v>143719</v>
      </c>
      <c r="N18" s="174">
        <v>149197</v>
      </c>
      <c r="O18" s="174">
        <v>310142</v>
      </c>
      <c r="P18" s="173">
        <v>1846715</v>
      </c>
    </row>
    <row r="19" spans="2:19" s="155" customFormat="1">
      <c r="B19" s="177" t="s">
        <v>655</v>
      </c>
      <c r="C19" s="193"/>
      <c r="D19" s="178">
        <v>45394</v>
      </c>
      <c r="E19" s="159">
        <v>45392</v>
      </c>
      <c r="F19" s="159">
        <v>45394</v>
      </c>
      <c r="G19" s="159">
        <v>45392</v>
      </c>
      <c r="H19" s="159">
        <v>45394</v>
      </c>
      <c r="I19" s="159">
        <v>45394</v>
      </c>
      <c r="J19" s="159">
        <v>45393</v>
      </c>
      <c r="K19" s="159">
        <v>45393</v>
      </c>
      <c r="L19" s="159">
        <v>46332</v>
      </c>
      <c r="M19" s="159">
        <v>46274</v>
      </c>
      <c r="N19" s="159">
        <v>45561</v>
      </c>
      <c r="O19" s="160">
        <v>42790</v>
      </c>
      <c r="P19" s="157">
        <v>544103</v>
      </c>
    </row>
    <row r="20" spans="2:19" s="155" customFormat="1">
      <c r="B20" s="179" t="s">
        <v>690</v>
      </c>
      <c r="C20" s="194"/>
      <c r="D20" s="180">
        <v>9508</v>
      </c>
      <c r="E20" s="164">
        <v>9506</v>
      </c>
      <c r="F20" s="164">
        <v>9508</v>
      </c>
      <c r="G20" s="164">
        <v>9507</v>
      </c>
      <c r="H20" s="164">
        <v>9506</v>
      </c>
      <c r="I20" s="164">
        <v>9508</v>
      </c>
      <c r="J20" s="164">
        <v>9507</v>
      </c>
      <c r="K20" s="164">
        <v>9506</v>
      </c>
      <c r="L20" s="164">
        <v>9760</v>
      </c>
      <c r="M20" s="164">
        <v>9745</v>
      </c>
      <c r="N20" s="164">
        <v>9552</v>
      </c>
      <c r="O20" s="165">
        <v>9075</v>
      </c>
      <c r="P20" s="162">
        <v>114188</v>
      </c>
    </row>
    <row r="21" spans="2:19" s="155" customFormat="1">
      <c r="B21" s="179" t="s">
        <v>659</v>
      </c>
      <c r="C21" s="194"/>
      <c r="D21" s="180">
        <v>31844</v>
      </c>
      <c r="E21" s="164">
        <v>31842</v>
      </c>
      <c r="F21" s="164">
        <v>31841</v>
      </c>
      <c r="G21" s="164">
        <v>31843</v>
      </c>
      <c r="H21" s="164">
        <v>31844</v>
      </c>
      <c r="I21" s="164">
        <v>31841</v>
      </c>
      <c r="J21" s="164">
        <v>31844</v>
      </c>
      <c r="K21" s="164">
        <v>34843</v>
      </c>
      <c r="L21" s="164">
        <v>31842</v>
      </c>
      <c r="M21" s="164">
        <v>31841</v>
      </c>
      <c r="N21" s="164">
        <v>31844</v>
      </c>
      <c r="O21" s="165">
        <v>173081</v>
      </c>
      <c r="P21" s="162">
        <v>526350</v>
      </c>
    </row>
    <row r="22" spans="2:19" s="155" customFormat="1">
      <c r="B22" s="181" t="s">
        <v>661</v>
      </c>
      <c r="C22" s="194"/>
      <c r="D22" s="180">
        <v>12757</v>
      </c>
      <c r="E22" s="164">
        <v>12758</v>
      </c>
      <c r="F22" s="164">
        <v>12757</v>
      </c>
      <c r="G22" s="164">
        <v>3484</v>
      </c>
      <c r="H22" s="164">
        <v>3485</v>
      </c>
      <c r="I22" s="164">
        <v>3483</v>
      </c>
      <c r="J22" s="164">
        <v>3484</v>
      </c>
      <c r="K22" s="164">
        <v>3484</v>
      </c>
      <c r="L22" s="164">
        <v>9864</v>
      </c>
      <c r="M22" s="164">
        <v>3483</v>
      </c>
      <c r="N22" s="164">
        <v>9864</v>
      </c>
      <c r="O22" s="165">
        <v>-12013</v>
      </c>
      <c r="P22" s="162">
        <v>66890</v>
      </c>
    </row>
    <row r="23" spans="2:19" s="155" customFormat="1">
      <c r="B23" s="179" t="s">
        <v>662</v>
      </c>
      <c r="C23" s="194"/>
      <c r="D23" s="180">
        <v>5545</v>
      </c>
      <c r="E23" s="164">
        <v>5544</v>
      </c>
      <c r="F23" s="164">
        <v>5745</v>
      </c>
      <c r="G23" s="164">
        <v>5544</v>
      </c>
      <c r="H23" s="164">
        <v>5545</v>
      </c>
      <c r="I23" s="164">
        <v>5545</v>
      </c>
      <c r="J23" s="164">
        <v>5545</v>
      </c>
      <c r="K23" s="164">
        <v>5545</v>
      </c>
      <c r="L23" s="164">
        <v>5745</v>
      </c>
      <c r="M23" s="164">
        <v>5545</v>
      </c>
      <c r="N23" s="164">
        <v>5545</v>
      </c>
      <c r="O23" s="165">
        <v>33957</v>
      </c>
      <c r="P23" s="162">
        <v>95350</v>
      </c>
    </row>
    <row r="24" spans="2:19" s="155" customFormat="1">
      <c r="B24" s="179" t="s">
        <v>641</v>
      </c>
      <c r="C24" s="194"/>
      <c r="D24" s="180">
        <v>28392</v>
      </c>
      <c r="E24" s="164">
        <v>28392</v>
      </c>
      <c r="F24" s="164">
        <v>29502</v>
      </c>
      <c r="G24" s="164">
        <v>29392</v>
      </c>
      <c r="H24" s="164">
        <v>29392</v>
      </c>
      <c r="I24" s="164">
        <v>29392</v>
      </c>
      <c r="J24" s="164">
        <v>28392</v>
      </c>
      <c r="K24" s="164">
        <v>28392</v>
      </c>
      <c r="L24" s="164">
        <v>28392</v>
      </c>
      <c r="M24" s="164">
        <v>28392</v>
      </c>
      <c r="N24" s="164">
        <v>28392</v>
      </c>
      <c r="O24" s="165">
        <v>30982</v>
      </c>
      <c r="P24" s="162">
        <v>347404</v>
      </c>
    </row>
    <row r="25" spans="2:19" s="155" customFormat="1">
      <c r="B25" s="179" t="s">
        <v>643</v>
      </c>
      <c r="C25" s="194"/>
      <c r="D25" s="180">
        <v>18439</v>
      </c>
      <c r="E25" s="164">
        <v>18439</v>
      </c>
      <c r="F25" s="164">
        <v>18439</v>
      </c>
      <c r="G25" s="164">
        <v>18439</v>
      </c>
      <c r="H25" s="164">
        <v>18439</v>
      </c>
      <c r="I25" s="164">
        <v>18839</v>
      </c>
      <c r="J25" s="164">
        <v>18439</v>
      </c>
      <c r="K25" s="164">
        <v>18439</v>
      </c>
      <c r="L25" s="164">
        <v>18439</v>
      </c>
      <c r="M25" s="164">
        <v>18439</v>
      </c>
      <c r="N25" s="164">
        <v>18439</v>
      </c>
      <c r="O25" s="165">
        <v>32270</v>
      </c>
      <c r="P25" s="162">
        <v>235499</v>
      </c>
    </row>
    <row r="26" spans="2:19" s="155" customFormat="1">
      <c r="B26" s="179" t="s">
        <v>645</v>
      </c>
      <c r="C26" s="194"/>
      <c r="D26" s="180">
        <v>0</v>
      </c>
      <c r="E26" s="164">
        <v>0</v>
      </c>
      <c r="F26" s="164">
        <v>2000</v>
      </c>
      <c r="G26" s="164">
        <v>0</v>
      </c>
      <c r="H26" s="164">
        <v>0</v>
      </c>
      <c r="I26" s="164">
        <v>2700</v>
      </c>
      <c r="J26" s="164">
        <v>0</v>
      </c>
      <c r="K26" s="164">
        <v>0</v>
      </c>
      <c r="L26" s="164">
        <v>0</v>
      </c>
      <c r="M26" s="164">
        <v>0</v>
      </c>
      <c r="N26" s="164">
        <v>0</v>
      </c>
      <c r="O26" s="165">
        <v>0</v>
      </c>
      <c r="P26" s="162">
        <v>4700</v>
      </c>
    </row>
    <row r="27" spans="2:19" s="201" customFormat="1">
      <c r="B27" s="195" t="s">
        <v>698</v>
      </c>
      <c r="C27" s="196"/>
      <c r="D27" s="197">
        <v>-6620</v>
      </c>
      <c r="E27" s="198">
        <v>-6971</v>
      </c>
      <c r="F27" s="198">
        <v>-6925</v>
      </c>
      <c r="G27" s="198">
        <v>-6926</v>
      </c>
      <c r="H27" s="198">
        <v>-6885</v>
      </c>
      <c r="I27" s="198">
        <v>0</v>
      </c>
      <c r="J27" s="198">
        <v>0</v>
      </c>
      <c r="K27" s="198">
        <v>0</v>
      </c>
      <c r="L27" s="198">
        <v>0</v>
      </c>
      <c r="M27" s="198">
        <v>0</v>
      </c>
      <c r="N27" s="198">
        <v>0</v>
      </c>
      <c r="O27" s="199">
        <v>0</v>
      </c>
      <c r="P27" s="200">
        <v>-34327</v>
      </c>
      <c r="R27" s="202"/>
      <c r="S27" s="202"/>
    </row>
    <row r="28" spans="2:19" s="201" customFormat="1">
      <c r="B28" s="195" t="s">
        <v>699</v>
      </c>
      <c r="C28" s="196"/>
      <c r="D28" s="197">
        <v>-29380</v>
      </c>
      <c r="E28" s="198">
        <v>0</v>
      </c>
      <c r="F28" s="198">
        <v>0</v>
      </c>
      <c r="G28" s="198">
        <v>0</v>
      </c>
      <c r="H28" s="198">
        <v>0</v>
      </c>
      <c r="I28" s="198">
        <v>0</v>
      </c>
      <c r="J28" s="198">
        <v>0</v>
      </c>
      <c r="K28" s="198">
        <v>0</v>
      </c>
      <c r="L28" s="198">
        <v>0</v>
      </c>
      <c r="M28" s="198">
        <v>0</v>
      </c>
      <c r="N28" s="198">
        <v>0</v>
      </c>
      <c r="O28" s="199">
        <v>0</v>
      </c>
      <c r="P28" s="200">
        <v>-29380</v>
      </c>
      <c r="R28" s="202"/>
      <c r="S28" s="202"/>
    </row>
    <row r="29" spans="2:19" s="171" customFormat="1" ht="13.5" thickBot="1">
      <c r="B29" s="182" t="s">
        <v>691</v>
      </c>
      <c r="C29" s="196"/>
      <c r="D29" s="183">
        <v>0</v>
      </c>
      <c r="E29" s="183">
        <v>0</v>
      </c>
      <c r="F29" s="183">
        <v>0</v>
      </c>
      <c r="G29" s="184">
        <v>0</v>
      </c>
      <c r="H29" s="184">
        <v>0</v>
      </c>
      <c r="I29" s="184">
        <v>0</v>
      </c>
      <c r="J29" s="184">
        <v>0</v>
      </c>
      <c r="K29" s="184">
        <v>0</v>
      </c>
      <c r="L29" s="184">
        <v>0</v>
      </c>
      <c r="M29" s="184">
        <v>0</v>
      </c>
      <c r="N29" s="184">
        <v>0</v>
      </c>
      <c r="O29" s="184">
        <v>0</v>
      </c>
      <c r="P29" s="168">
        <v>0</v>
      </c>
    </row>
    <row r="30" spans="2:19" s="155" customFormat="1" ht="13.5" thickBot="1">
      <c r="B30" s="172" t="s">
        <v>692</v>
      </c>
      <c r="C30" s="204" t="s">
        <v>700</v>
      </c>
      <c r="D30" s="174">
        <v>115879</v>
      </c>
      <c r="E30" s="174">
        <v>144902</v>
      </c>
      <c r="F30" s="174">
        <v>148261</v>
      </c>
      <c r="G30" s="174">
        <v>136675</v>
      </c>
      <c r="H30" s="174">
        <v>136720</v>
      </c>
      <c r="I30" s="174">
        <v>146702</v>
      </c>
      <c r="J30" s="174">
        <v>142604</v>
      </c>
      <c r="K30" s="174">
        <v>145602</v>
      </c>
      <c r="L30" s="174">
        <v>150374</v>
      </c>
      <c r="M30" s="174">
        <v>143719</v>
      </c>
      <c r="N30" s="174">
        <v>149197</v>
      </c>
      <c r="O30" s="174">
        <v>310142</v>
      </c>
      <c r="P30" s="173">
        <v>1870777</v>
      </c>
      <c r="Q30" s="205">
        <f>SUM(P18-P30)</f>
        <v>-24062</v>
      </c>
      <c r="R30" s="206"/>
    </row>
    <row r="31" spans="2:19" s="155" customFormat="1" ht="13.5" thickBot="1">
      <c r="B31" s="207" t="s">
        <v>701</v>
      </c>
      <c r="C31" s="152" t="s">
        <v>702</v>
      </c>
      <c r="D31" s="208">
        <v>0</v>
      </c>
      <c r="E31" s="190">
        <v>0</v>
      </c>
      <c r="F31" s="190">
        <v>0</v>
      </c>
      <c r="G31" s="190">
        <v>0</v>
      </c>
      <c r="H31" s="190">
        <v>0</v>
      </c>
      <c r="I31" s="190">
        <v>0</v>
      </c>
      <c r="J31" s="190">
        <v>0</v>
      </c>
      <c r="K31" s="190">
        <v>0</v>
      </c>
      <c r="L31" s="190">
        <v>0</v>
      </c>
      <c r="M31" s="190">
        <v>0</v>
      </c>
      <c r="N31" s="190">
        <v>0</v>
      </c>
      <c r="O31" s="191">
        <v>0</v>
      </c>
      <c r="P31" s="209"/>
      <c r="R31" s="206"/>
    </row>
    <row r="32" spans="2:19">
      <c r="C32" s="57"/>
    </row>
  </sheetData>
  <mergeCells count="2">
    <mergeCell ref="B2:O2"/>
    <mergeCell ref="B4:AF4"/>
  </mergeCells>
  <printOptions horizontalCentered="1"/>
  <pageMargins left="0.47" right="0.51" top="0.79" bottom="0.98425196850393704" header="0.51181102362204722" footer="0.51181102362204722"/>
  <pageSetup paperSize="9" scale="63" orientation="landscape" verticalDpi="254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B2:M29"/>
  <sheetViews>
    <sheetView topLeftCell="B7" zoomScaleNormal="100" workbookViewId="0">
      <selection activeCell="C10" sqref="C10:D10"/>
    </sheetView>
  </sheetViews>
  <sheetFormatPr defaultRowHeight="12.75"/>
  <cols>
    <col min="2" max="2" width="63.85546875" bestFit="1" customWidth="1"/>
    <col min="3" max="6" width="9.85546875" customWidth="1"/>
    <col min="7" max="9" width="13.28515625" customWidth="1"/>
    <col min="11" max="11" width="10.5703125" customWidth="1"/>
    <col min="258" max="258" width="63.85546875" bestFit="1" customWidth="1"/>
    <col min="259" max="262" width="9.85546875" customWidth="1"/>
    <col min="263" max="265" width="13.28515625" customWidth="1"/>
    <col min="267" max="267" width="10.5703125" customWidth="1"/>
    <col min="514" max="514" width="63.85546875" bestFit="1" customWidth="1"/>
    <col min="515" max="518" width="9.85546875" customWidth="1"/>
    <col min="519" max="521" width="13.28515625" customWidth="1"/>
    <col min="523" max="523" width="10.5703125" customWidth="1"/>
    <col min="770" max="770" width="63.85546875" bestFit="1" customWidth="1"/>
    <col min="771" max="774" width="9.85546875" customWidth="1"/>
    <col min="775" max="777" width="13.28515625" customWidth="1"/>
    <col min="779" max="779" width="10.5703125" customWidth="1"/>
    <col min="1026" max="1026" width="63.85546875" bestFit="1" customWidth="1"/>
    <col min="1027" max="1030" width="9.85546875" customWidth="1"/>
    <col min="1031" max="1033" width="13.28515625" customWidth="1"/>
    <col min="1035" max="1035" width="10.5703125" customWidth="1"/>
    <col min="1282" max="1282" width="63.85546875" bestFit="1" customWidth="1"/>
    <col min="1283" max="1286" width="9.85546875" customWidth="1"/>
    <col min="1287" max="1289" width="13.28515625" customWidth="1"/>
    <col min="1291" max="1291" width="10.5703125" customWidth="1"/>
    <col min="1538" max="1538" width="63.85546875" bestFit="1" customWidth="1"/>
    <col min="1539" max="1542" width="9.85546875" customWidth="1"/>
    <col min="1543" max="1545" width="13.28515625" customWidth="1"/>
    <col min="1547" max="1547" width="10.5703125" customWidth="1"/>
    <col min="1794" max="1794" width="63.85546875" bestFit="1" customWidth="1"/>
    <col min="1795" max="1798" width="9.85546875" customWidth="1"/>
    <col min="1799" max="1801" width="13.28515625" customWidth="1"/>
    <col min="1803" max="1803" width="10.5703125" customWidth="1"/>
    <col min="2050" max="2050" width="63.85546875" bestFit="1" customWidth="1"/>
    <col min="2051" max="2054" width="9.85546875" customWidth="1"/>
    <col min="2055" max="2057" width="13.28515625" customWidth="1"/>
    <col min="2059" max="2059" width="10.5703125" customWidth="1"/>
    <col min="2306" max="2306" width="63.85546875" bestFit="1" customWidth="1"/>
    <col min="2307" max="2310" width="9.85546875" customWidth="1"/>
    <col min="2311" max="2313" width="13.28515625" customWidth="1"/>
    <col min="2315" max="2315" width="10.5703125" customWidth="1"/>
    <col min="2562" max="2562" width="63.85546875" bestFit="1" customWidth="1"/>
    <col min="2563" max="2566" width="9.85546875" customWidth="1"/>
    <col min="2567" max="2569" width="13.28515625" customWidth="1"/>
    <col min="2571" max="2571" width="10.5703125" customWidth="1"/>
    <col min="2818" max="2818" width="63.85546875" bestFit="1" customWidth="1"/>
    <col min="2819" max="2822" width="9.85546875" customWidth="1"/>
    <col min="2823" max="2825" width="13.28515625" customWidth="1"/>
    <col min="2827" max="2827" width="10.5703125" customWidth="1"/>
    <col min="3074" max="3074" width="63.85546875" bestFit="1" customWidth="1"/>
    <col min="3075" max="3078" width="9.85546875" customWidth="1"/>
    <col min="3079" max="3081" width="13.28515625" customWidth="1"/>
    <col min="3083" max="3083" width="10.5703125" customWidth="1"/>
    <col min="3330" max="3330" width="63.85546875" bestFit="1" customWidth="1"/>
    <col min="3331" max="3334" width="9.85546875" customWidth="1"/>
    <col min="3335" max="3337" width="13.28515625" customWidth="1"/>
    <col min="3339" max="3339" width="10.5703125" customWidth="1"/>
    <col min="3586" max="3586" width="63.85546875" bestFit="1" customWidth="1"/>
    <col min="3587" max="3590" width="9.85546875" customWidth="1"/>
    <col min="3591" max="3593" width="13.28515625" customWidth="1"/>
    <col min="3595" max="3595" width="10.5703125" customWidth="1"/>
    <col min="3842" max="3842" width="63.85546875" bestFit="1" customWidth="1"/>
    <col min="3843" max="3846" width="9.85546875" customWidth="1"/>
    <col min="3847" max="3849" width="13.28515625" customWidth="1"/>
    <col min="3851" max="3851" width="10.5703125" customWidth="1"/>
    <col min="4098" max="4098" width="63.85546875" bestFit="1" customWidth="1"/>
    <col min="4099" max="4102" width="9.85546875" customWidth="1"/>
    <col min="4103" max="4105" width="13.28515625" customWidth="1"/>
    <col min="4107" max="4107" width="10.5703125" customWidth="1"/>
    <col min="4354" max="4354" width="63.85546875" bestFit="1" customWidth="1"/>
    <col min="4355" max="4358" width="9.85546875" customWidth="1"/>
    <col min="4359" max="4361" width="13.28515625" customWidth="1"/>
    <col min="4363" max="4363" width="10.5703125" customWidth="1"/>
    <col min="4610" max="4610" width="63.85546875" bestFit="1" customWidth="1"/>
    <col min="4611" max="4614" width="9.85546875" customWidth="1"/>
    <col min="4615" max="4617" width="13.28515625" customWidth="1"/>
    <col min="4619" max="4619" width="10.5703125" customWidth="1"/>
    <col min="4866" max="4866" width="63.85546875" bestFit="1" customWidth="1"/>
    <col min="4867" max="4870" width="9.85546875" customWidth="1"/>
    <col min="4871" max="4873" width="13.28515625" customWidth="1"/>
    <col min="4875" max="4875" width="10.5703125" customWidth="1"/>
    <col min="5122" max="5122" width="63.85546875" bestFit="1" customWidth="1"/>
    <col min="5123" max="5126" width="9.85546875" customWidth="1"/>
    <col min="5127" max="5129" width="13.28515625" customWidth="1"/>
    <col min="5131" max="5131" width="10.5703125" customWidth="1"/>
    <col min="5378" max="5378" width="63.85546875" bestFit="1" customWidth="1"/>
    <col min="5379" max="5382" width="9.85546875" customWidth="1"/>
    <col min="5383" max="5385" width="13.28515625" customWidth="1"/>
    <col min="5387" max="5387" width="10.5703125" customWidth="1"/>
    <col min="5634" max="5634" width="63.85546875" bestFit="1" customWidth="1"/>
    <col min="5635" max="5638" width="9.85546875" customWidth="1"/>
    <col min="5639" max="5641" width="13.28515625" customWidth="1"/>
    <col min="5643" max="5643" width="10.5703125" customWidth="1"/>
    <col min="5890" max="5890" width="63.85546875" bestFit="1" customWidth="1"/>
    <col min="5891" max="5894" width="9.85546875" customWidth="1"/>
    <col min="5895" max="5897" width="13.28515625" customWidth="1"/>
    <col min="5899" max="5899" width="10.5703125" customWidth="1"/>
    <col min="6146" max="6146" width="63.85546875" bestFit="1" customWidth="1"/>
    <col min="6147" max="6150" width="9.85546875" customWidth="1"/>
    <col min="6151" max="6153" width="13.28515625" customWidth="1"/>
    <col min="6155" max="6155" width="10.5703125" customWidth="1"/>
    <col min="6402" max="6402" width="63.85546875" bestFit="1" customWidth="1"/>
    <col min="6403" max="6406" width="9.85546875" customWidth="1"/>
    <col min="6407" max="6409" width="13.28515625" customWidth="1"/>
    <col min="6411" max="6411" width="10.5703125" customWidth="1"/>
    <col min="6658" max="6658" width="63.85546875" bestFit="1" customWidth="1"/>
    <col min="6659" max="6662" width="9.85546875" customWidth="1"/>
    <col min="6663" max="6665" width="13.28515625" customWidth="1"/>
    <col min="6667" max="6667" width="10.5703125" customWidth="1"/>
    <col min="6914" max="6914" width="63.85546875" bestFit="1" customWidth="1"/>
    <col min="6915" max="6918" width="9.85546875" customWidth="1"/>
    <col min="6919" max="6921" width="13.28515625" customWidth="1"/>
    <col min="6923" max="6923" width="10.5703125" customWidth="1"/>
    <col min="7170" max="7170" width="63.85546875" bestFit="1" customWidth="1"/>
    <col min="7171" max="7174" width="9.85546875" customWidth="1"/>
    <col min="7175" max="7177" width="13.28515625" customWidth="1"/>
    <col min="7179" max="7179" width="10.5703125" customWidth="1"/>
    <col min="7426" max="7426" width="63.85546875" bestFit="1" customWidth="1"/>
    <col min="7427" max="7430" width="9.85546875" customWidth="1"/>
    <col min="7431" max="7433" width="13.28515625" customWidth="1"/>
    <col min="7435" max="7435" width="10.5703125" customWidth="1"/>
    <col min="7682" max="7682" width="63.85546875" bestFit="1" customWidth="1"/>
    <col min="7683" max="7686" width="9.85546875" customWidth="1"/>
    <col min="7687" max="7689" width="13.28515625" customWidth="1"/>
    <col min="7691" max="7691" width="10.5703125" customWidth="1"/>
    <col min="7938" max="7938" width="63.85546875" bestFit="1" customWidth="1"/>
    <col min="7939" max="7942" width="9.85546875" customWidth="1"/>
    <col min="7943" max="7945" width="13.28515625" customWidth="1"/>
    <col min="7947" max="7947" width="10.5703125" customWidth="1"/>
    <col min="8194" max="8194" width="63.85546875" bestFit="1" customWidth="1"/>
    <col min="8195" max="8198" width="9.85546875" customWidth="1"/>
    <col min="8199" max="8201" width="13.28515625" customWidth="1"/>
    <col min="8203" max="8203" width="10.5703125" customWidth="1"/>
    <col min="8450" max="8450" width="63.85546875" bestFit="1" customWidth="1"/>
    <col min="8451" max="8454" width="9.85546875" customWidth="1"/>
    <col min="8455" max="8457" width="13.28515625" customWidth="1"/>
    <col min="8459" max="8459" width="10.5703125" customWidth="1"/>
    <col min="8706" max="8706" width="63.85546875" bestFit="1" customWidth="1"/>
    <col min="8707" max="8710" width="9.85546875" customWidth="1"/>
    <col min="8711" max="8713" width="13.28515625" customWidth="1"/>
    <col min="8715" max="8715" width="10.5703125" customWidth="1"/>
    <col min="8962" max="8962" width="63.85546875" bestFit="1" customWidth="1"/>
    <col min="8963" max="8966" width="9.85546875" customWidth="1"/>
    <col min="8967" max="8969" width="13.28515625" customWidth="1"/>
    <col min="8971" max="8971" width="10.5703125" customWidth="1"/>
    <col min="9218" max="9218" width="63.85546875" bestFit="1" customWidth="1"/>
    <col min="9219" max="9222" width="9.85546875" customWidth="1"/>
    <col min="9223" max="9225" width="13.28515625" customWidth="1"/>
    <col min="9227" max="9227" width="10.5703125" customWidth="1"/>
    <col min="9474" max="9474" width="63.85546875" bestFit="1" customWidth="1"/>
    <col min="9475" max="9478" width="9.85546875" customWidth="1"/>
    <col min="9479" max="9481" width="13.28515625" customWidth="1"/>
    <col min="9483" max="9483" width="10.5703125" customWidth="1"/>
    <col min="9730" max="9730" width="63.85546875" bestFit="1" customWidth="1"/>
    <col min="9731" max="9734" width="9.85546875" customWidth="1"/>
    <col min="9735" max="9737" width="13.28515625" customWidth="1"/>
    <col min="9739" max="9739" width="10.5703125" customWidth="1"/>
    <col min="9986" max="9986" width="63.85546875" bestFit="1" customWidth="1"/>
    <col min="9987" max="9990" width="9.85546875" customWidth="1"/>
    <col min="9991" max="9993" width="13.28515625" customWidth="1"/>
    <col min="9995" max="9995" width="10.5703125" customWidth="1"/>
    <col min="10242" max="10242" width="63.85546875" bestFit="1" customWidth="1"/>
    <col min="10243" max="10246" width="9.85546875" customWidth="1"/>
    <col min="10247" max="10249" width="13.28515625" customWidth="1"/>
    <col min="10251" max="10251" width="10.5703125" customWidth="1"/>
    <col min="10498" max="10498" width="63.85546875" bestFit="1" customWidth="1"/>
    <col min="10499" max="10502" width="9.85546875" customWidth="1"/>
    <col min="10503" max="10505" width="13.28515625" customWidth="1"/>
    <col min="10507" max="10507" width="10.5703125" customWidth="1"/>
    <col min="10754" max="10754" width="63.85546875" bestFit="1" customWidth="1"/>
    <col min="10755" max="10758" width="9.85546875" customWidth="1"/>
    <col min="10759" max="10761" width="13.28515625" customWidth="1"/>
    <col min="10763" max="10763" width="10.5703125" customWidth="1"/>
    <col min="11010" max="11010" width="63.85546875" bestFit="1" customWidth="1"/>
    <col min="11011" max="11014" width="9.85546875" customWidth="1"/>
    <col min="11015" max="11017" width="13.28515625" customWidth="1"/>
    <col min="11019" max="11019" width="10.5703125" customWidth="1"/>
    <col min="11266" max="11266" width="63.85546875" bestFit="1" customWidth="1"/>
    <col min="11267" max="11270" width="9.85546875" customWidth="1"/>
    <col min="11271" max="11273" width="13.28515625" customWidth="1"/>
    <col min="11275" max="11275" width="10.5703125" customWidth="1"/>
    <col min="11522" max="11522" width="63.85546875" bestFit="1" customWidth="1"/>
    <col min="11523" max="11526" width="9.85546875" customWidth="1"/>
    <col min="11527" max="11529" width="13.28515625" customWidth="1"/>
    <col min="11531" max="11531" width="10.5703125" customWidth="1"/>
    <col min="11778" max="11778" width="63.85546875" bestFit="1" customWidth="1"/>
    <col min="11779" max="11782" width="9.85546875" customWidth="1"/>
    <col min="11783" max="11785" width="13.28515625" customWidth="1"/>
    <col min="11787" max="11787" width="10.5703125" customWidth="1"/>
    <col min="12034" max="12034" width="63.85546875" bestFit="1" customWidth="1"/>
    <col min="12035" max="12038" width="9.85546875" customWidth="1"/>
    <col min="12039" max="12041" width="13.28515625" customWidth="1"/>
    <col min="12043" max="12043" width="10.5703125" customWidth="1"/>
    <col min="12290" max="12290" width="63.85546875" bestFit="1" customWidth="1"/>
    <col min="12291" max="12294" width="9.85546875" customWidth="1"/>
    <col min="12295" max="12297" width="13.28515625" customWidth="1"/>
    <col min="12299" max="12299" width="10.5703125" customWidth="1"/>
    <col min="12546" max="12546" width="63.85546875" bestFit="1" customWidth="1"/>
    <col min="12547" max="12550" width="9.85546875" customWidth="1"/>
    <col min="12551" max="12553" width="13.28515625" customWidth="1"/>
    <col min="12555" max="12555" width="10.5703125" customWidth="1"/>
    <col min="12802" max="12802" width="63.85546875" bestFit="1" customWidth="1"/>
    <col min="12803" max="12806" width="9.85546875" customWidth="1"/>
    <col min="12807" max="12809" width="13.28515625" customWidth="1"/>
    <col min="12811" max="12811" width="10.5703125" customWidth="1"/>
    <col min="13058" max="13058" width="63.85546875" bestFit="1" customWidth="1"/>
    <col min="13059" max="13062" width="9.85546875" customWidth="1"/>
    <col min="13063" max="13065" width="13.28515625" customWidth="1"/>
    <col min="13067" max="13067" width="10.5703125" customWidth="1"/>
    <col min="13314" max="13314" width="63.85546875" bestFit="1" customWidth="1"/>
    <col min="13315" max="13318" width="9.85546875" customWidth="1"/>
    <col min="13319" max="13321" width="13.28515625" customWidth="1"/>
    <col min="13323" max="13323" width="10.5703125" customWidth="1"/>
    <col min="13570" max="13570" width="63.85546875" bestFit="1" customWidth="1"/>
    <col min="13571" max="13574" width="9.85546875" customWidth="1"/>
    <col min="13575" max="13577" width="13.28515625" customWidth="1"/>
    <col min="13579" max="13579" width="10.5703125" customWidth="1"/>
    <col min="13826" max="13826" width="63.85546875" bestFit="1" customWidth="1"/>
    <col min="13827" max="13830" width="9.85546875" customWidth="1"/>
    <col min="13831" max="13833" width="13.28515625" customWidth="1"/>
    <col min="13835" max="13835" width="10.5703125" customWidth="1"/>
    <col min="14082" max="14082" width="63.85546875" bestFit="1" customWidth="1"/>
    <col min="14083" max="14086" width="9.85546875" customWidth="1"/>
    <col min="14087" max="14089" width="13.28515625" customWidth="1"/>
    <col min="14091" max="14091" width="10.5703125" customWidth="1"/>
    <col min="14338" max="14338" width="63.85546875" bestFit="1" customWidth="1"/>
    <col min="14339" max="14342" width="9.85546875" customWidth="1"/>
    <col min="14343" max="14345" width="13.28515625" customWidth="1"/>
    <col min="14347" max="14347" width="10.5703125" customWidth="1"/>
    <col min="14594" max="14594" width="63.85546875" bestFit="1" customWidth="1"/>
    <col min="14595" max="14598" width="9.85546875" customWidth="1"/>
    <col min="14599" max="14601" width="13.28515625" customWidth="1"/>
    <col min="14603" max="14603" width="10.5703125" customWidth="1"/>
    <col min="14850" max="14850" width="63.85546875" bestFit="1" customWidth="1"/>
    <col min="14851" max="14854" width="9.85546875" customWidth="1"/>
    <col min="14855" max="14857" width="13.28515625" customWidth="1"/>
    <col min="14859" max="14859" width="10.5703125" customWidth="1"/>
    <col min="15106" max="15106" width="63.85546875" bestFit="1" customWidth="1"/>
    <col min="15107" max="15110" width="9.85546875" customWidth="1"/>
    <col min="15111" max="15113" width="13.28515625" customWidth="1"/>
    <col min="15115" max="15115" width="10.5703125" customWidth="1"/>
    <col min="15362" max="15362" width="63.85546875" bestFit="1" customWidth="1"/>
    <col min="15363" max="15366" width="9.85546875" customWidth="1"/>
    <col min="15367" max="15369" width="13.28515625" customWidth="1"/>
    <col min="15371" max="15371" width="10.5703125" customWidth="1"/>
    <col min="15618" max="15618" width="63.85546875" bestFit="1" customWidth="1"/>
    <col min="15619" max="15622" width="9.85546875" customWidth="1"/>
    <col min="15623" max="15625" width="13.28515625" customWidth="1"/>
    <col min="15627" max="15627" width="10.5703125" customWidth="1"/>
    <col min="15874" max="15874" width="63.85546875" bestFit="1" customWidth="1"/>
    <col min="15875" max="15878" width="9.85546875" customWidth="1"/>
    <col min="15879" max="15881" width="13.28515625" customWidth="1"/>
    <col min="15883" max="15883" width="10.5703125" customWidth="1"/>
    <col min="16130" max="16130" width="63.85546875" bestFit="1" customWidth="1"/>
    <col min="16131" max="16134" width="9.85546875" customWidth="1"/>
    <col min="16135" max="16137" width="13.28515625" customWidth="1"/>
    <col min="16139" max="16139" width="10.5703125" customWidth="1"/>
  </cols>
  <sheetData>
    <row r="2" spans="2:13" ht="11.25" customHeight="1">
      <c r="B2" s="523" t="s">
        <v>955</v>
      </c>
      <c r="C2" s="523"/>
      <c r="D2" s="523"/>
      <c r="E2" s="523"/>
      <c r="F2" s="523"/>
      <c r="G2" s="523"/>
      <c r="H2" s="523"/>
    </row>
    <row r="3" spans="2:13">
      <c r="G3" s="78"/>
      <c r="I3" s="408" t="s">
        <v>694</v>
      </c>
    </row>
    <row r="4" spans="2:13">
      <c r="B4" s="210"/>
      <c r="G4" s="78"/>
      <c r="I4" s="185"/>
    </row>
    <row r="5" spans="2:13" ht="59.25" customHeight="1">
      <c r="B5" s="522" t="s">
        <v>704</v>
      </c>
      <c r="C5" s="522"/>
      <c r="D5" s="522"/>
      <c r="E5" s="522"/>
      <c r="F5" s="522"/>
      <c r="G5" s="522"/>
      <c r="H5" s="522"/>
      <c r="I5" s="522"/>
      <c r="J5" s="212"/>
    </row>
    <row r="6" spans="2:13" ht="15" customHeight="1">
      <c r="G6" s="78"/>
      <c r="I6" s="78"/>
    </row>
    <row r="7" spans="2:13" ht="13.5" thickBot="1">
      <c r="G7" s="78"/>
      <c r="I7" s="213" t="s">
        <v>3</v>
      </c>
    </row>
    <row r="8" spans="2:13" s="55" customFormat="1" ht="39" thickBot="1">
      <c r="B8" s="99" t="s">
        <v>620</v>
      </c>
      <c r="C8" s="214" t="s">
        <v>705</v>
      </c>
      <c r="D8" s="215" t="s">
        <v>706</v>
      </c>
      <c r="E8" s="215" t="s">
        <v>707</v>
      </c>
      <c r="F8" s="216" t="s">
        <v>708</v>
      </c>
      <c r="G8" s="217" t="s">
        <v>709</v>
      </c>
      <c r="H8" s="100" t="s">
        <v>710</v>
      </c>
      <c r="I8" s="218" t="s">
        <v>711</v>
      </c>
      <c r="J8" s="219"/>
      <c r="K8" s="220"/>
      <c r="L8" s="221"/>
      <c r="M8" s="221"/>
    </row>
    <row r="9" spans="2:13" s="55" customFormat="1">
      <c r="B9" s="181" t="s">
        <v>290</v>
      </c>
      <c r="C9" s="222">
        <v>277661</v>
      </c>
      <c r="D9" s="223">
        <v>42963</v>
      </c>
      <c r="E9" s="223">
        <v>139096</v>
      </c>
      <c r="F9" s="223">
        <v>61669</v>
      </c>
      <c r="G9" s="224">
        <v>521389</v>
      </c>
      <c r="H9" s="162">
        <v>36132</v>
      </c>
      <c r="I9" s="225">
        <v>557521</v>
      </c>
    </row>
    <row r="10" spans="2:13" s="55" customFormat="1">
      <c r="B10" s="226" t="s">
        <v>712</v>
      </c>
      <c r="C10" s="222">
        <v>75535</v>
      </c>
      <c r="D10" s="227">
        <v>18918</v>
      </c>
      <c r="E10" s="227">
        <v>166998</v>
      </c>
      <c r="F10" s="227">
        <v>0</v>
      </c>
      <c r="G10" s="228">
        <v>261451</v>
      </c>
      <c r="H10" s="229">
        <v>4510</v>
      </c>
      <c r="I10" s="230">
        <v>265961</v>
      </c>
    </row>
    <row r="11" spans="2:13" s="55" customFormat="1">
      <c r="B11" s="181" t="s">
        <v>713</v>
      </c>
      <c r="C11" s="222">
        <v>10605</v>
      </c>
      <c r="D11" s="223">
        <v>2864</v>
      </c>
      <c r="E11" s="223">
        <v>14719</v>
      </c>
      <c r="F11" s="223">
        <v>0</v>
      </c>
      <c r="G11" s="224">
        <v>28188</v>
      </c>
      <c r="H11" s="162">
        <v>620</v>
      </c>
      <c r="I11" s="225">
        <v>28808</v>
      </c>
    </row>
    <row r="12" spans="2:13" s="55" customFormat="1" ht="13.5" thickBot="1">
      <c r="B12" s="181" t="s">
        <v>714</v>
      </c>
      <c r="C12" s="222">
        <v>66387</v>
      </c>
      <c r="D12" s="223">
        <v>17924</v>
      </c>
      <c r="E12" s="223">
        <v>12756</v>
      </c>
      <c r="F12" s="223">
        <v>0</v>
      </c>
      <c r="G12" s="224">
        <v>97067</v>
      </c>
      <c r="H12" s="162">
        <v>5843</v>
      </c>
      <c r="I12" s="225">
        <v>102910</v>
      </c>
    </row>
    <row r="13" spans="2:13" s="55" customFormat="1" ht="15.75" thickBot="1">
      <c r="B13" s="231" t="s">
        <v>715</v>
      </c>
      <c r="C13" s="232">
        <v>430188</v>
      </c>
      <c r="D13" s="233">
        <v>82669</v>
      </c>
      <c r="E13" s="233">
        <v>333569</v>
      </c>
      <c r="F13" s="233">
        <v>61669</v>
      </c>
      <c r="G13" s="234">
        <v>908095</v>
      </c>
      <c r="H13" s="235">
        <v>47105</v>
      </c>
      <c r="I13" s="236">
        <v>955200</v>
      </c>
    </row>
    <row r="14" spans="2:13" s="55" customFormat="1">
      <c r="B14" s="181" t="s">
        <v>290</v>
      </c>
      <c r="C14" s="222">
        <v>0</v>
      </c>
      <c r="D14" s="223">
        <v>0</v>
      </c>
      <c r="E14" s="223">
        <v>0</v>
      </c>
      <c r="F14" s="223">
        <v>0</v>
      </c>
      <c r="G14" s="224">
        <v>0</v>
      </c>
      <c r="H14" s="162">
        <v>0</v>
      </c>
      <c r="I14" s="225">
        <v>0</v>
      </c>
    </row>
    <row r="15" spans="2:13" s="55" customFormat="1">
      <c r="B15" s="181" t="s">
        <v>713</v>
      </c>
      <c r="C15" s="222">
        <v>0</v>
      </c>
      <c r="D15" s="223">
        <v>0</v>
      </c>
      <c r="E15" s="223">
        <v>4000</v>
      </c>
      <c r="F15" s="223">
        <v>0</v>
      </c>
      <c r="G15" s="224">
        <v>4000</v>
      </c>
      <c r="H15" s="162">
        <v>0</v>
      </c>
      <c r="I15" s="225">
        <v>4000</v>
      </c>
    </row>
    <row r="16" spans="2:13" s="55" customFormat="1" ht="13.5" thickBot="1">
      <c r="B16" s="181" t="s">
        <v>712</v>
      </c>
      <c r="C16" s="222">
        <v>0</v>
      </c>
      <c r="D16" s="223">
        <v>0</v>
      </c>
      <c r="E16" s="223">
        <v>0</v>
      </c>
      <c r="F16" s="223">
        <v>0</v>
      </c>
      <c r="G16" s="224">
        <v>0</v>
      </c>
      <c r="H16" s="162">
        <v>0</v>
      </c>
      <c r="I16" s="225">
        <v>0</v>
      </c>
    </row>
    <row r="17" spans="2:9" s="55" customFormat="1" ht="15.75" thickBot="1">
      <c r="B17" s="231" t="s">
        <v>716</v>
      </c>
      <c r="C17" s="232">
        <v>0</v>
      </c>
      <c r="D17" s="232">
        <v>0</v>
      </c>
      <c r="E17" s="232">
        <v>4000</v>
      </c>
      <c r="F17" s="232">
        <v>0</v>
      </c>
      <c r="G17" s="234">
        <v>4000</v>
      </c>
      <c r="H17" s="235">
        <v>0</v>
      </c>
      <c r="I17" s="236">
        <v>4000</v>
      </c>
    </row>
    <row r="18" spans="2:9" s="55" customFormat="1">
      <c r="B18" s="181" t="s">
        <v>290</v>
      </c>
      <c r="C18" s="222">
        <v>33973</v>
      </c>
      <c r="D18" s="223">
        <v>9284</v>
      </c>
      <c r="E18" s="223">
        <v>110386</v>
      </c>
      <c r="F18" s="223">
        <v>41055</v>
      </c>
      <c r="G18" s="224">
        <v>194698</v>
      </c>
      <c r="H18" s="162">
        <v>539778</v>
      </c>
      <c r="I18" s="225">
        <v>734476</v>
      </c>
    </row>
    <row r="19" spans="2:9" s="55" customFormat="1" ht="13.5" thickBot="1">
      <c r="B19" s="237" t="s">
        <v>712</v>
      </c>
      <c r="C19" s="238"/>
      <c r="D19" s="239"/>
      <c r="E19" s="239">
        <v>9293</v>
      </c>
      <c r="F19" s="239"/>
      <c r="G19" s="224">
        <v>9293</v>
      </c>
      <c r="H19" s="240"/>
      <c r="I19" s="225">
        <v>9293</v>
      </c>
    </row>
    <row r="20" spans="2:9" s="55" customFormat="1" ht="15.75" thickBot="1">
      <c r="B20" s="231" t="s">
        <v>717</v>
      </c>
      <c r="C20" s="232">
        <v>33973</v>
      </c>
      <c r="D20" s="232">
        <v>9284</v>
      </c>
      <c r="E20" s="232">
        <v>119679</v>
      </c>
      <c r="F20" s="232">
        <v>41055</v>
      </c>
      <c r="G20" s="234">
        <v>203991</v>
      </c>
      <c r="H20" s="235">
        <v>539778</v>
      </c>
      <c r="I20" s="236">
        <v>743769</v>
      </c>
    </row>
    <row r="21" spans="2:9" s="55" customFormat="1">
      <c r="B21" s="181" t="s">
        <v>290</v>
      </c>
      <c r="C21" s="222">
        <v>3310</v>
      </c>
      <c r="D21" s="223">
        <v>893</v>
      </c>
      <c r="E21" s="223">
        <v>11844</v>
      </c>
      <c r="F21" s="223">
        <v>8489</v>
      </c>
      <c r="G21" s="224">
        <v>24536</v>
      </c>
      <c r="H21" s="162">
        <v>0</v>
      </c>
      <c r="I21" s="225">
        <v>24536</v>
      </c>
    </row>
    <row r="22" spans="2:9" s="55" customFormat="1">
      <c r="B22" s="226" t="s">
        <v>712</v>
      </c>
      <c r="C22" s="222">
        <v>2453</v>
      </c>
      <c r="D22" s="227">
        <v>662</v>
      </c>
      <c r="E22" s="227">
        <v>5606</v>
      </c>
      <c r="F22" s="227">
        <v>0</v>
      </c>
      <c r="G22" s="228">
        <v>8721</v>
      </c>
      <c r="H22" s="229">
        <v>0</v>
      </c>
      <c r="I22" s="230">
        <v>8721</v>
      </c>
    </row>
    <row r="23" spans="2:9" s="55" customFormat="1">
      <c r="B23" s="241" t="s">
        <v>302</v>
      </c>
      <c r="C23" s="222">
        <v>11278</v>
      </c>
      <c r="D23" s="227">
        <v>3315</v>
      </c>
      <c r="E23" s="227">
        <v>31656</v>
      </c>
      <c r="F23" s="227">
        <v>0</v>
      </c>
      <c r="G23" s="228">
        <v>46249</v>
      </c>
      <c r="H23" s="229">
        <v>43</v>
      </c>
      <c r="I23" s="230">
        <v>46292</v>
      </c>
    </row>
    <row r="24" spans="2:9" s="55" customFormat="1" ht="13.5" thickBot="1">
      <c r="B24" s="181" t="s">
        <v>713</v>
      </c>
      <c r="C24" s="222">
        <v>0</v>
      </c>
      <c r="D24" s="223">
        <v>0</v>
      </c>
      <c r="E24" s="223">
        <v>2667</v>
      </c>
      <c r="F24" s="223">
        <v>0</v>
      </c>
      <c r="G24" s="224">
        <v>2667</v>
      </c>
      <c r="H24" s="162">
        <v>0</v>
      </c>
      <c r="I24" s="225">
        <v>2667</v>
      </c>
    </row>
    <row r="25" spans="2:9" s="55" customFormat="1" ht="15.75" thickBot="1">
      <c r="B25" s="231" t="s">
        <v>718</v>
      </c>
      <c r="C25" s="232">
        <v>17041</v>
      </c>
      <c r="D25" s="232">
        <v>4870</v>
      </c>
      <c r="E25" s="232">
        <v>51773</v>
      </c>
      <c r="F25" s="232">
        <v>8489</v>
      </c>
      <c r="G25" s="234">
        <v>82173</v>
      </c>
      <c r="H25" s="235">
        <v>43</v>
      </c>
      <c r="I25" s="236">
        <v>82216</v>
      </c>
    </row>
    <row r="26" spans="2:9" s="55" customFormat="1" ht="13.5" thickBot="1">
      <c r="B26" s="241" t="s">
        <v>719</v>
      </c>
      <c r="C26" s="222">
        <v>62901</v>
      </c>
      <c r="D26" s="227">
        <v>17365</v>
      </c>
      <c r="E26" s="227">
        <v>17329</v>
      </c>
      <c r="F26" s="227">
        <v>51027</v>
      </c>
      <c r="G26" s="228">
        <v>148622</v>
      </c>
      <c r="H26" s="229">
        <v>677</v>
      </c>
      <c r="I26" s="230">
        <v>149299</v>
      </c>
    </row>
    <row r="27" spans="2:9" s="55" customFormat="1" ht="15.75" thickBot="1">
      <c r="B27" s="231" t="s">
        <v>720</v>
      </c>
      <c r="C27" s="232">
        <v>62901</v>
      </c>
      <c r="D27" s="232">
        <v>17365</v>
      </c>
      <c r="E27" s="232">
        <v>17329</v>
      </c>
      <c r="F27" s="232">
        <v>51027</v>
      </c>
      <c r="G27" s="234">
        <v>148622</v>
      </c>
      <c r="H27" s="235">
        <v>677</v>
      </c>
      <c r="I27" s="236">
        <v>149299</v>
      </c>
    </row>
    <row r="29" spans="2:9">
      <c r="C29" s="205">
        <f t="shared" ref="C29:I29" si="0">SUM(C27,C25,C20,C17,C13)</f>
        <v>544103</v>
      </c>
      <c r="D29" s="205">
        <f t="shared" si="0"/>
        <v>114188</v>
      </c>
      <c r="E29" s="205">
        <f t="shared" si="0"/>
        <v>526350</v>
      </c>
      <c r="F29" s="205">
        <f t="shared" si="0"/>
        <v>162240</v>
      </c>
      <c r="G29" s="205">
        <f t="shared" si="0"/>
        <v>1346881</v>
      </c>
      <c r="H29" s="205">
        <f t="shared" si="0"/>
        <v>587603</v>
      </c>
      <c r="I29" s="205">
        <f t="shared" si="0"/>
        <v>1934484</v>
      </c>
    </row>
  </sheetData>
  <mergeCells count="2">
    <mergeCell ref="B5:I5"/>
    <mergeCell ref="B2:H2"/>
  </mergeCells>
  <printOptions horizontalCentered="1"/>
  <pageMargins left="0.74803149606299213" right="0.74803149606299213" top="0.78" bottom="0.98425196850393704" header="0.51181102362204722" footer="0.51181102362204722"/>
  <pageSetup paperSize="9" scale="9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B3:I63"/>
  <sheetViews>
    <sheetView zoomScaleNormal="100" workbookViewId="0">
      <selection activeCell="M30" sqref="M30"/>
    </sheetView>
  </sheetViews>
  <sheetFormatPr defaultRowHeight="12.75"/>
  <cols>
    <col min="2" max="5" width="11" customWidth="1"/>
    <col min="6" max="6" width="10.85546875" customWidth="1"/>
    <col min="7" max="7" width="11" customWidth="1"/>
    <col min="8" max="8" width="21.7109375" customWidth="1"/>
    <col min="9" max="9" width="11" customWidth="1"/>
  </cols>
  <sheetData>
    <row r="3" spans="2:9">
      <c r="B3" s="1"/>
      <c r="C3" s="1"/>
      <c r="D3" s="1"/>
      <c r="E3" s="1"/>
      <c r="F3" s="1"/>
      <c r="G3" s="1"/>
      <c r="H3" s="1"/>
      <c r="I3" s="1"/>
    </row>
    <row r="4" spans="2:9">
      <c r="B4" s="1"/>
      <c r="C4" s="1"/>
      <c r="D4" s="1"/>
      <c r="E4" s="1"/>
      <c r="F4" s="1"/>
      <c r="G4" s="1"/>
      <c r="H4" s="1"/>
      <c r="I4" s="1"/>
    </row>
    <row r="5" spans="2:9">
      <c r="B5" s="1"/>
      <c r="C5" s="1"/>
      <c r="D5" s="1"/>
      <c r="E5" s="1"/>
      <c r="F5" s="1"/>
      <c r="G5" s="1"/>
      <c r="H5" s="1"/>
      <c r="I5" s="1"/>
    </row>
    <row r="6" spans="2:9">
      <c r="B6" s="1"/>
      <c r="C6" s="1"/>
      <c r="D6" s="1"/>
      <c r="E6" s="1"/>
      <c r="F6" s="1"/>
      <c r="G6" s="1"/>
      <c r="H6" s="1"/>
      <c r="I6" s="1"/>
    </row>
    <row r="7" spans="2:9">
      <c r="B7" s="1"/>
      <c r="C7" s="1"/>
      <c r="D7" s="1"/>
      <c r="E7" s="1"/>
      <c r="F7" s="1"/>
      <c r="G7" s="1"/>
      <c r="H7" s="1"/>
      <c r="I7" s="1"/>
    </row>
    <row r="8" spans="2:9">
      <c r="B8" s="1"/>
      <c r="C8" s="1"/>
      <c r="D8" s="1"/>
      <c r="E8" s="1"/>
      <c r="F8" s="1"/>
      <c r="G8" s="1"/>
      <c r="H8" s="1"/>
      <c r="I8" s="1"/>
    </row>
    <row r="9" spans="2:9">
      <c r="B9" s="1"/>
      <c r="C9" s="1"/>
      <c r="D9" s="1"/>
      <c r="E9" s="1"/>
      <c r="F9" s="1"/>
      <c r="G9" s="1"/>
      <c r="H9" s="1"/>
      <c r="I9" s="1"/>
    </row>
    <row r="10" spans="2:9">
      <c r="B10" s="1"/>
      <c r="C10" s="1"/>
      <c r="D10" s="1"/>
      <c r="E10" s="1"/>
      <c r="F10" s="1"/>
      <c r="G10" s="1"/>
      <c r="H10" s="1"/>
      <c r="I10" s="1"/>
    </row>
    <row r="11" spans="2:9">
      <c r="B11" s="1"/>
      <c r="C11" s="1"/>
      <c r="D11" s="1"/>
      <c r="E11" s="1"/>
      <c r="F11" s="1"/>
      <c r="G11" s="1"/>
      <c r="H11" s="1"/>
      <c r="I11" s="1"/>
    </row>
    <row r="12" spans="2:9">
      <c r="B12" s="1"/>
      <c r="C12" s="1"/>
      <c r="D12" s="1"/>
      <c r="E12" s="1"/>
      <c r="F12" s="1"/>
      <c r="G12" s="1"/>
      <c r="H12" s="1"/>
      <c r="I12" s="1"/>
    </row>
    <row r="13" spans="2:9">
      <c r="B13" s="1"/>
      <c r="C13" s="1"/>
      <c r="D13" s="1"/>
      <c r="E13" s="1"/>
      <c r="F13" s="1"/>
      <c r="G13" s="1"/>
      <c r="H13" s="1"/>
      <c r="I13" s="1"/>
    </row>
    <row r="14" spans="2:9">
      <c r="B14" s="1"/>
      <c r="C14" s="1"/>
      <c r="D14" s="1"/>
      <c r="E14" s="1"/>
      <c r="F14" s="1"/>
      <c r="G14" s="1"/>
      <c r="H14" s="1"/>
      <c r="I14" s="1"/>
    </row>
    <row r="15" spans="2:9" ht="18">
      <c r="B15" s="1"/>
      <c r="C15" s="417" t="s">
        <v>289</v>
      </c>
      <c r="D15" s="417"/>
      <c r="E15" s="417"/>
      <c r="F15" s="417"/>
      <c r="G15" s="417"/>
      <c r="H15" s="417"/>
      <c r="I15" s="1"/>
    </row>
    <row r="16" spans="2:9">
      <c r="B16" s="1"/>
      <c r="C16" s="1"/>
      <c r="D16" s="1"/>
      <c r="E16" s="1"/>
      <c r="F16" s="1"/>
      <c r="G16" s="1"/>
      <c r="H16" s="1"/>
      <c r="I16" s="1"/>
    </row>
    <row r="17" spans="2:9" ht="122.25" customHeight="1">
      <c r="B17" s="1"/>
      <c r="C17" s="418" t="s">
        <v>290</v>
      </c>
      <c r="D17" s="419"/>
      <c r="E17" s="419"/>
      <c r="F17" s="419"/>
      <c r="G17" s="419"/>
      <c r="H17" s="419"/>
      <c r="I17" s="1"/>
    </row>
    <row r="18" spans="2:9" ht="35.25" customHeight="1">
      <c r="B18" s="1"/>
      <c r="C18" s="2"/>
      <c r="D18" s="3"/>
      <c r="E18" s="3"/>
      <c r="F18" s="3"/>
      <c r="G18" s="3"/>
      <c r="H18" s="3"/>
      <c r="I18" s="1"/>
    </row>
    <row r="19" spans="2:9" ht="30">
      <c r="B19" s="1"/>
      <c r="C19" s="419" t="s">
        <v>291</v>
      </c>
      <c r="D19" s="419"/>
      <c r="E19" s="419"/>
      <c r="F19" s="419"/>
      <c r="G19" s="419"/>
      <c r="H19" s="419"/>
      <c r="I19" s="1"/>
    </row>
    <row r="20" spans="2:9" ht="25.5" customHeight="1">
      <c r="B20" s="420"/>
      <c r="C20" s="420"/>
      <c r="D20" s="420"/>
      <c r="E20" s="420"/>
      <c r="F20" s="420"/>
      <c r="G20" s="420"/>
      <c r="H20" s="420"/>
      <c r="I20" s="1"/>
    </row>
    <row r="21" spans="2:9">
      <c r="B21" s="1"/>
      <c r="C21" s="1"/>
      <c r="D21" s="1"/>
      <c r="E21" s="1"/>
      <c r="F21" s="1"/>
      <c r="G21" s="1"/>
      <c r="H21" s="1"/>
      <c r="I21" s="1"/>
    </row>
    <row r="22" spans="2:9">
      <c r="B22" s="1"/>
      <c r="C22" s="1"/>
      <c r="D22" s="1"/>
      <c r="E22" s="1"/>
      <c r="F22" s="1"/>
      <c r="G22" s="1"/>
      <c r="H22" s="1"/>
      <c r="I22" s="1"/>
    </row>
    <row r="23" spans="2:9">
      <c r="B23" s="1"/>
      <c r="C23" s="1"/>
      <c r="D23" s="1"/>
      <c r="E23" s="1"/>
      <c r="F23" s="1"/>
      <c r="G23" s="1"/>
      <c r="H23" s="1"/>
      <c r="I23" s="1"/>
    </row>
    <row r="24" spans="2:9">
      <c r="B24" s="1"/>
      <c r="C24" s="1"/>
      <c r="D24" s="1"/>
      <c r="E24" s="1"/>
      <c r="F24" s="1"/>
      <c r="G24" s="1"/>
      <c r="H24" s="1"/>
      <c r="I24" s="1"/>
    </row>
    <row r="25" spans="2:9">
      <c r="B25" s="1"/>
      <c r="C25" s="1"/>
      <c r="D25" s="1"/>
      <c r="E25" s="1"/>
      <c r="F25" s="1"/>
      <c r="G25" s="1"/>
      <c r="H25" s="1"/>
      <c r="I25" s="1"/>
    </row>
    <row r="26" spans="2:9">
      <c r="B26" s="1"/>
      <c r="C26" s="1"/>
      <c r="D26" s="1"/>
      <c r="E26" s="1"/>
      <c r="F26" s="1"/>
      <c r="G26" s="1"/>
      <c r="H26" s="1"/>
      <c r="I26" s="1"/>
    </row>
    <row r="27" spans="2:9">
      <c r="B27" s="1"/>
      <c r="C27" s="1"/>
      <c r="D27" s="1"/>
      <c r="E27" s="1"/>
      <c r="F27" s="1"/>
      <c r="G27" s="1"/>
      <c r="H27" s="1"/>
      <c r="I27" s="1"/>
    </row>
    <row r="28" spans="2:9">
      <c r="B28" s="1"/>
      <c r="C28" s="1"/>
      <c r="D28" s="1"/>
      <c r="E28" s="1"/>
      <c r="F28" s="1"/>
      <c r="G28" s="1"/>
      <c r="H28" s="1"/>
      <c r="I28" s="1"/>
    </row>
    <row r="29" spans="2:9">
      <c r="B29" s="1"/>
      <c r="C29" s="1"/>
      <c r="D29" s="1"/>
      <c r="E29" s="1"/>
      <c r="F29" s="1"/>
      <c r="G29" s="1"/>
      <c r="H29" s="1"/>
      <c r="I29" s="1"/>
    </row>
    <row r="30" spans="2:9">
      <c r="B30" s="1"/>
      <c r="C30" s="1"/>
      <c r="D30" s="1"/>
      <c r="E30" s="1"/>
      <c r="F30" s="1"/>
      <c r="G30" s="1"/>
      <c r="H30" s="1"/>
      <c r="I30" s="1"/>
    </row>
    <row r="31" spans="2:9">
      <c r="B31" s="1"/>
      <c r="C31" s="1"/>
      <c r="D31" s="1"/>
      <c r="E31" s="1"/>
      <c r="F31" s="1"/>
      <c r="G31" s="1"/>
      <c r="H31" s="1"/>
      <c r="I31" s="1"/>
    </row>
    <row r="32" spans="2:9">
      <c r="B32" s="1"/>
      <c r="C32" s="1"/>
      <c r="D32" s="1"/>
      <c r="E32" s="1"/>
      <c r="F32" s="1"/>
      <c r="G32" s="1"/>
      <c r="H32" s="1"/>
      <c r="I32" s="1"/>
    </row>
    <row r="33" spans="2:9">
      <c r="B33" s="1"/>
      <c r="C33" s="1"/>
      <c r="D33" s="1"/>
      <c r="E33" s="1"/>
      <c r="F33" s="1"/>
      <c r="G33" s="1"/>
      <c r="H33" s="1"/>
      <c r="I33" s="1"/>
    </row>
    <row r="34" spans="2:9">
      <c r="B34" s="1"/>
      <c r="C34" s="1"/>
      <c r="D34" s="1"/>
      <c r="E34" s="1"/>
      <c r="F34" s="1"/>
      <c r="G34" s="1"/>
      <c r="H34" s="1"/>
      <c r="I34" s="1"/>
    </row>
    <row r="35" spans="2:9">
      <c r="B35" s="1"/>
      <c r="C35" s="1"/>
      <c r="D35" s="1"/>
      <c r="E35" s="1"/>
      <c r="F35" s="1"/>
      <c r="G35" s="1"/>
      <c r="H35" s="1"/>
      <c r="I35" s="1"/>
    </row>
    <row r="36" spans="2:9">
      <c r="B36" s="1"/>
      <c r="C36" s="1"/>
      <c r="D36" s="1"/>
      <c r="E36" s="1"/>
      <c r="F36" s="1"/>
      <c r="G36" s="1"/>
      <c r="H36" s="1"/>
      <c r="I36" s="1"/>
    </row>
    <row r="37" spans="2:9">
      <c r="B37" s="1"/>
      <c r="C37" s="1"/>
      <c r="D37" s="1"/>
      <c r="E37" s="1"/>
      <c r="F37" s="1"/>
      <c r="G37" s="1"/>
      <c r="H37" s="1"/>
      <c r="I37" s="1"/>
    </row>
    <row r="38" spans="2:9">
      <c r="B38" s="1"/>
      <c r="C38" s="1"/>
      <c r="D38" s="1"/>
      <c r="E38" s="1"/>
      <c r="F38" s="1"/>
      <c r="G38" s="1"/>
      <c r="H38" s="1"/>
      <c r="I38" s="1"/>
    </row>
    <row r="39" spans="2:9">
      <c r="B39" s="1"/>
      <c r="C39" s="1"/>
      <c r="D39" s="1"/>
      <c r="E39" s="1"/>
      <c r="F39" s="1"/>
      <c r="G39" s="1"/>
      <c r="H39" s="1"/>
      <c r="I39" s="1"/>
    </row>
    <row r="40" spans="2:9">
      <c r="B40" s="1"/>
      <c r="C40" s="1"/>
      <c r="D40" s="1"/>
      <c r="E40" s="1"/>
      <c r="F40" s="1"/>
      <c r="G40" s="1"/>
      <c r="H40" s="1"/>
      <c r="I40" s="1"/>
    </row>
    <row r="41" spans="2:9">
      <c r="B41" s="1"/>
      <c r="C41" s="1"/>
      <c r="D41" s="1"/>
      <c r="E41" s="1"/>
      <c r="F41" s="1"/>
      <c r="G41" s="1"/>
      <c r="H41" s="1"/>
      <c r="I41" s="1"/>
    </row>
    <row r="42" spans="2:9">
      <c r="B42" s="1"/>
      <c r="C42" s="1"/>
      <c r="D42" s="1"/>
      <c r="E42" s="1"/>
      <c r="F42" s="1"/>
      <c r="G42" s="1"/>
      <c r="H42" s="1"/>
      <c r="I42" s="1"/>
    </row>
    <row r="43" spans="2:9">
      <c r="B43" s="1"/>
      <c r="C43" s="1"/>
      <c r="D43" s="1"/>
      <c r="E43" s="1"/>
      <c r="F43" s="1"/>
      <c r="G43" s="1"/>
      <c r="H43" s="1"/>
      <c r="I43" s="1"/>
    </row>
    <row r="44" spans="2:9">
      <c r="B44" s="1"/>
      <c r="C44" s="1"/>
      <c r="D44" s="1"/>
      <c r="E44" s="1"/>
      <c r="F44" s="1"/>
      <c r="G44" s="1"/>
      <c r="H44" s="1"/>
      <c r="I44" s="1"/>
    </row>
    <row r="45" spans="2:9">
      <c r="B45" s="1"/>
      <c r="C45" s="1"/>
      <c r="D45" s="1"/>
      <c r="E45" s="1"/>
      <c r="F45" s="1"/>
      <c r="G45" s="1"/>
      <c r="H45" s="1"/>
      <c r="I45" s="1"/>
    </row>
    <row r="46" spans="2:9">
      <c r="B46" s="1"/>
      <c r="C46" s="1"/>
      <c r="D46" s="1"/>
      <c r="E46" s="1"/>
      <c r="F46" s="1"/>
      <c r="G46" s="1"/>
      <c r="H46" s="1"/>
      <c r="I46" s="1"/>
    </row>
    <row r="47" spans="2:9">
      <c r="B47" s="1"/>
      <c r="C47" s="1"/>
      <c r="D47" s="1"/>
      <c r="E47" s="1"/>
      <c r="F47" s="1"/>
      <c r="G47" s="1"/>
      <c r="H47" s="1"/>
      <c r="I47" s="1"/>
    </row>
    <row r="48" spans="2:9">
      <c r="B48" s="1"/>
      <c r="C48" s="1"/>
      <c r="D48" s="1"/>
      <c r="E48" s="1"/>
      <c r="F48" s="1"/>
      <c r="G48" s="1"/>
      <c r="H48" s="1"/>
      <c r="I48" s="1"/>
    </row>
    <row r="49" spans="2:9">
      <c r="B49" s="1"/>
      <c r="C49" s="1"/>
      <c r="D49" s="1"/>
      <c r="E49" s="1"/>
      <c r="F49" s="1"/>
      <c r="G49" s="1"/>
      <c r="H49" s="1"/>
      <c r="I49" s="1"/>
    </row>
    <row r="50" spans="2:9">
      <c r="B50" s="1"/>
      <c r="C50" s="1"/>
      <c r="D50" s="1"/>
      <c r="E50" s="1"/>
      <c r="F50" s="1"/>
      <c r="G50" s="1"/>
      <c r="H50" s="1"/>
      <c r="I50" s="1"/>
    </row>
    <row r="51" spans="2:9">
      <c r="B51" s="1"/>
      <c r="C51" s="1"/>
      <c r="D51" s="1"/>
      <c r="E51" s="1"/>
      <c r="F51" s="1"/>
      <c r="G51" s="1"/>
      <c r="H51" s="1"/>
      <c r="I51" s="1"/>
    </row>
    <row r="52" spans="2:9">
      <c r="B52" s="1"/>
      <c r="C52" s="1"/>
      <c r="D52" s="1"/>
      <c r="E52" s="1"/>
      <c r="F52" s="1"/>
      <c r="G52" s="1"/>
      <c r="H52" s="1"/>
      <c r="I52" s="1"/>
    </row>
    <row r="53" spans="2:9">
      <c r="B53" s="1"/>
      <c r="C53" s="1"/>
      <c r="D53" s="1"/>
      <c r="E53" s="1"/>
      <c r="F53" s="1"/>
      <c r="G53" s="1"/>
      <c r="H53" s="1"/>
      <c r="I53" s="1"/>
    </row>
    <row r="54" spans="2:9">
      <c r="B54" s="1"/>
      <c r="C54" s="1"/>
      <c r="D54" s="1"/>
      <c r="E54" s="1"/>
      <c r="F54" s="1"/>
      <c r="G54" s="1"/>
      <c r="H54" s="1"/>
      <c r="I54" s="1"/>
    </row>
    <row r="55" spans="2:9">
      <c r="B55" s="1"/>
      <c r="C55" s="1"/>
      <c r="D55" s="1"/>
      <c r="E55" s="1"/>
      <c r="F55" s="1"/>
      <c r="G55" s="1"/>
      <c r="H55" s="1"/>
      <c r="I55" s="1"/>
    </row>
    <row r="56" spans="2:9">
      <c r="B56" s="1"/>
      <c r="C56" s="1"/>
      <c r="D56" s="1"/>
      <c r="E56" s="1"/>
      <c r="F56" s="1"/>
      <c r="G56" s="1"/>
      <c r="H56" s="1"/>
      <c r="I56" s="1"/>
    </row>
    <row r="57" spans="2:9">
      <c r="B57" s="1"/>
      <c r="C57" s="1"/>
      <c r="D57" s="1"/>
      <c r="E57" s="1"/>
      <c r="F57" s="1"/>
      <c r="G57" s="1"/>
      <c r="H57" s="1"/>
      <c r="I57" s="1"/>
    </row>
    <row r="58" spans="2:9">
      <c r="B58" s="1"/>
      <c r="C58" s="1"/>
      <c r="D58" s="1"/>
      <c r="E58" s="1"/>
      <c r="F58" s="1"/>
      <c r="G58" s="1"/>
      <c r="H58" s="1"/>
      <c r="I58" s="1"/>
    </row>
    <row r="59" spans="2:9">
      <c r="B59" s="1"/>
      <c r="C59" s="1"/>
      <c r="D59" s="1"/>
      <c r="E59" s="1"/>
      <c r="F59" s="1"/>
      <c r="G59" s="1"/>
      <c r="H59" s="1"/>
      <c r="I59" s="1"/>
    </row>
    <row r="60" spans="2:9">
      <c r="B60" s="1"/>
      <c r="C60" s="1"/>
      <c r="D60" s="1"/>
      <c r="E60" s="1"/>
      <c r="F60" s="1"/>
      <c r="G60" s="1"/>
      <c r="H60" s="1"/>
      <c r="I60" s="1"/>
    </row>
    <row r="61" spans="2:9">
      <c r="B61" s="1"/>
      <c r="C61" s="1"/>
      <c r="D61" s="1"/>
      <c r="E61" s="1"/>
      <c r="F61" s="1"/>
      <c r="G61" s="1"/>
      <c r="H61" s="1"/>
      <c r="I61" s="1"/>
    </row>
    <row r="62" spans="2:9">
      <c r="B62" s="1"/>
      <c r="C62" s="1"/>
      <c r="D62" s="1"/>
      <c r="E62" s="1"/>
      <c r="F62" s="1"/>
      <c r="G62" s="1"/>
      <c r="H62" s="1"/>
      <c r="I62" s="1"/>
    </row>
    <row r="63" spans="2:9">
      <c r="B63" s="1"/>
      <c r="C63" s="1"/>
      <c r="D63" s="1"/>
      <c r="E63" s="1"/>
      <c r="F63" s="1"/>
      <c r="G63" s="1"/>
      <c r="H63" s="1"/>
      <c r="I63" s="1"/>
    </row>
  </sheetData>
  <mergeCells count="4">
    <mergeCell ref="C15:H15"/>
    <mergeCell ref="C17:H17"/>
    <mergeCell ref="C19:H19"/>
    <mergeCell ref="B20:H20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8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F17"/>
  <sheetViews>
    <sheetView view="pageBreakPreview" zoomScaleNormal="100" zoomScaleSheetLayoutView="100" workbookViewId="0">
      <selection activeCell="B2" sqref="B2:AF2"/>
    </sheetView>
  </sheetViews>
  <sheetFormatPr defaultRowHeight="12.75"/>
  <cols>
    <col min="1" max="1" width="9.140625" style="4"/>
    <col min="2" max="13" width="2.7109375" style="4" customWidth="1"/>
    <col min="14" max="14" width="2.85546875" style="4" customWidth="1"/>
    <col min="15" max="27" width="2.7109375" style="4" customWidth="1"/>
    <col min="28" max="28" width="2.7109375" style="36" customWidth="1"/>
    <col min="29" max="31" width="2.7109375" style="4" customWidth="1"/>
    <col min="32" max="32" width="11.140625" style="4" bestFit="1" customWidth="1"/>
    <col min="33" max="40" width="2.7109375" style="4" customWidth="1"/>
    <col min="41" max="257" width="9.140625" style="4"/>
    <col min="258" max="269" width="2.7109375" style="4" customWidth="1"/>
    <col min="270" max="270" width="2.85546875" style="4" customWidth="1"/>
    <col min="271" max="287" width="2.7109375" style="4" customWidth="1"/>
    <col min="288" max="288" width="11.140625" style="4" bestFit="1" customWidth="1"/>
    <col min="289" max="296" width="2.7109375" style="4" customWidth="1"/>
    <col min="297" max="513" width="9.140625" style="4"/>
    <col min="514" max="525" width="2.7109375" style="4" customWidth="1"/>
    <col min="526" max="526" width="2.85546875" style="4" customWidth="1"/>
    <col min="527" max="543" width="2.7109375" style="4" customWidth="1"/>
    <col min="544" max="544" width="11.140625" style="4" bestFit="1" customWidth="1"/>
    <col min="545" max="552" width="2.7109375" style="4" customWidth="1"/>
    <col min="553" max="769" width="9.140625" style="4"/>
    <col min="770" max="781" width="2.7109375" style="4" customWidth="1"/>
    <col min="782" max="782" width="2.85546875" style="4" customWidth="1"/>
    <col min="783" max="799" width="2.7109375" style="4" customWidth="1"/>
    <col min="800" max="800" width="11.140625" style="4" bestFit="1" customWidth="1"/>
    <col min="801" max="808" width="2.7109375" style="4" customWidth="1"/>
    <col min="809" max="1025" width="9.140625" style="4"/>
    <col min="1026" max="1037" width="2.7109375" style="4" customWidth="1"/>
    <col min="1038" max="1038" width="2.85546875" style="4" customWidth="1"/>
    <col min="1039" max="1055" width="2.7109375" style="4" customWidth="1"/>
    <col min="1056" max="1056" width="11.140625" style="4" bestFit="1" customWidth="1"/>
    <col min="1057" max="1064" width="2.7109375" style="4" customWidth="1"/>
    <col min="1065" max="1281" width="9.140625" style="4"/>
    <col min="1282" max="1293" width="2.7109375" style="4" customWidth="1"/>
    <col min="1294" max="1294" width="2.85546875" style="4" customWidth="1"/>
    <col min="1295" max="1311" width="2.7109375" style="4" customWidth="1"/>
    <col min="1312" max="1312" width="11.140625" style="4" bestFit="1" customWidth="1"/>
    <col min="1313" max="1320" width="2.7109375" style="4" customWidth="1"/>
    <col min="1321" max="1537" width="9.140625" style="4"/>
    <col min="1538" max="1549" width="2.7109375" style="4" customWidth="1"/>
    <col min="1550" max="1550" width="2.85546875" style="4" customWidth="1"/>
    <col min="1551" max="1567" width="2.7109375" style="4" customWidth="1"/>
    <col min="1568" max="1568" width="11.140625" style="4" bestFit="1" customWidth="1"/>
    <col min="1569" max="1576" width="2.7109375" style="4" customWidth="1"/>
    <col min="1577" max="1793" width="9.140625" style="4"/>
    <col min="1794" max="1805" width="2.7109375" style="4" customWidth="1"/>
    <col min="1806" max="1806" width="2.85546875" style="4" customWidth="1"/>
    <col min="1807" max="1823" width="2.7109375" style="4" customWidth="1"/>
    <col min="1824" max="1824" width="11.140625" style="4" bestFit="1" customWidth="1"/>
    <col min="1825" max="1832" width="2.7109375" style="4" customWidth="1"/>
    <col min="1833" max="2049" width="9.140625" style="4"/>
    <col min="2050" max="2061" width="2.7109375" style="4" customWidth="1"/>
    <col min="2062" max="2062" width="2.85546875" style="4" customWidth="1"/>
    <col min="2063" max="2079" width="2.7109375" style="4" customWidth="1"/>
    <col min="2080" max="2080" width="11.140625" style="4" bestFit="1" customWidth="1"/>
    <col min="2081" max="2088" width="2.7109375" style="4" customWidth="1"/>
    <col min="2089" max="2305" width="9.140625" style="4"/>
    <col min="2306" max="2317" width="2.7109375" style="4" customWidth="1"/>
    <col min="2318" max="2318" width="2.85546875" style="4" customWidth="1"/>
    <col min="2319" max="2335" width="2.7109375" style="4" customWidth="1"/>
    <col min="2336" max="2336" width="11.140625" style="4" bestFit="1" customWidth="1"/>
    <col min="2337" max="2344" width="2.7109375" style="4" customWidth="1"/>
    <col min="2345" max="2561" width="9.140625" style="4"/>
    <col min="2562" max="2573" width="2.7109375" style="4" customWidth="1"/>
    <col min="2574" max="2574" width="2.85546875" style="4" customWidth="1"/>
    <col min="2575" max="2591" width="2.7109375" style="4" customWidth="1"/>
    <col min="2592" max="2592" width="11.140625" style="4" bestFit="1" customWidth="1"/>
    <col min="2593" max="2600" width="2.7109375" style="4" customWidth="1"/>
    <col min="2601" max="2817" width="9.140625" style="4"/>
    <col min="2818" max="2829" width="2.7109375" style="4" customWidth="1"/>
    <col min="2830" max="2830" width="2.85546875" style="4" customWidth="1"/>
    <col min="2831" max="2847" width="2.7109375" style="4" customWidth="1"/>
    <col min="2848" max="2848" width="11.140625" style="4" bestFit="1" customWidth="1"/>
    <col min="2849" max="2856" width="2.7109375" style="4" customWidth="1"/>
    <col min="2857" max="3073" width="9.140625" style="4"/>
    <col min="3074" max="3085" width="2.7109375" style="4" customWidth="1"/>
    <col min="3086" max="3086" width="2.85546875" style="4" customWidth="1"/>
    <col min="3087" max="3103" width="2.7109375" style="4" customWidth="1"/>
    <col min="3104" max="3104" width="11.140625" style="4" bestFit="1" customWidth="1"/>
    <col min="3105" max="3112" width="2.7109375" style="4" customWidth="1"/>
    <col min="3113" max="3329" width="9.140625" style="4"/>
    <col min="3330" max="3341" width="2.7109375" style="4" customWidth="1"/>
    <col min="3342" max="3342" width="2.85546875" style="4" customWidth="1"/>
    <col min="3343" max="3359" width="2.7109375" style="4" customWidth="1"/>
    <col min="3360" max="3360" width="11.140625" style="4" bestFit="1" customWidth="1"/>
    <col min="3361" max="3368" width="2.7109375" style="4" customWidth="1"/>
    <col min="3369" max="3585" width="9.140625" style="4"/>
    <col min="3586" max="3597" width="2.7109375" style="4" customWidth="1"/>
    <col min="3598" max="3598" width="2.85546875" style="4" customWidth="1"/>
    <col min="3599" max="3615" width="2.7109375" style="4" customWidth="1"/>
    <col min="3616" max="3616" width="11.140625" style="4" bestFit="1" customWidth="1"/>
    <col min="3617" max="3624" width="2.7109375" style="4" customWidth="1"/>
    <col min="3625" max="3841" width="9.140625" style="4"/>
    <col min="3842" max="3853" width="2.7109375" style="4" customWidth="1"/>
    <col min="3854" max="3854" width="2.85546875" style="4" customWidth="1"/>
    <col min="3855" max="3871" width="2.7109375" style="4" customWidth="1"/>
    <col min="3872" max="3872" width="11.140625" style="4" bestFit="1" customWidth="1"/>
    <col min="3873" max="3880" width="2.7109375" style="4" customWidth="1"/>
    <col min="3881" max="4097" width="9.140625" style="4"/>
    <col min="4098" max="4109" width="2.7109375" style="4" customWidth="1"/>
    <col min="4110" max="4110" width="2.85546875" style="4" customWidth="1"/>
    <col min="4111" max="4127" width="2.7109375" style="4" customWidth="1"/>
    <col min="4128" max="4128" width="11.140625" style="4" bestFit="1" customWidth="1"/>
    <col min="4129" max="4136" width="2.7109375" style="4" customWidth="1"/>
    <col min="4137" max="4353" width="9.140625" style="4"/>
    <col min="4354" max="4365" width="2.7109375" style="4" customWidth="1"/>
    <col min="4366" max="4366" width="2.85546875" style="4" customWidth="1"/>
    <col min="4367" max="4383" width="2.7109375" style="4" customWidth="1"/>
    <col min="4384" max="4384" width="11.140625" style="4" bestFit="1" customWidth="1"/>
    <col min="4385" max="4392" width="2.7109375" style="4" customWidth="1"/>
    <col min="4393" max="4609" width="9.140625" style="4"/>
    <col min="4610" max="4621" width="2.7109375" style="4" customWidth="1"/>
    <col min="4622" max="4622" width="2.85546875" style="4" customWidth="1"/>
    <col min="4623" max="4639" width="2.7109375" style="4" customWidth="1"/>
    <col min="4640" max="4640" width="11.140625" style="4" bestFit="1" customWidth="1"/>
    <col min="4641" max="4648" width="2.7109375" style="4" customWidth="1"/>
    <col min="4649" max="4865" width="9.140625" style="4"/>
    <col min="4866" max="4877" width="2.7109375" style="4" customWidth="1"/>
    <col min="4878" max="4878" width="2.85546875" style="4" customWidth="1"/>
    <col min="4879" max="4895" width="2.7109375" style="4" customWidth="1"/>
    <col min="4896" max="4896" width="11.140625" style="4" bestFit="1" customWidth="1"/>
    <col min="4897" max="4904" width="2.7109375" style="4" customWidth="1"/>
    <col min="4905" max="5121" width="9.140625" style="4"/>
    <col min="5122" max="5133" width="2.7109375" style="4" customWidth="1"/>
    <col min="5134" max="5134" width="2.85546875" style="4" customWidth="1"/>
    <col min="5135" max="5151" width="2.7109375" style="4" customWidth="1"/>
    <col min="5152" max="5152" width="11.140625" style="4" bestFit="1" customWidth="1"/>
    <col min="5153" max="5160" width="2.7109375" style="4" customWidth="1"/>
    <col min="5161" max="5377" width="9.140625" style="4"/>
    <col min="5378" max="5389" width="2.7109375" style="4" customWidth="1"/>
    <col min="5390" max="5390" width="2.85546875" style="4" customWidth="1"/>
    <col min="5391" max="5407" width="2.7109375" style="4" customWidth="1"/>
    <col min="5408" max="5408" width="11.140625" style="4" bestFit="1" customWidth="1"/>
    <col min="5409" max="5416" width="2.7109375" style="4" customWidth="1"/>
    <col min="5417" max="5633" width="9.140625" style="4"/>
    <col min="5634" max="5645" width="2.7109375" style="4" customWidth="1"/>
    <col min="5646" max="5646" width="2.85546875" style="4" customWidth="1"/>
    <col min="5647" max="5663" width="2.7109375" style="4" customWidth="1"/>
    <col min="5664" max="5664" width="11.140625" style="4" bestFit="1" customWidth="1"/>
    <col min="5665" max="5672" width="2.7109375" style="4" customWidth="1"/>
    <col min="5673" max="5889" width="9.140625" style="4"/>
    <col min="5890" max="5901" width="2.7109375" style="4" customWidth="1"/>
    <col min="5902" max="5902" width="2.85546875" style="4" customWidth="1"/>
    <col min="5903" max="5919" width="2.7109375" style="4" customWidth="1"/>
    <col min="5920" max="5920" width="11.140625" style="4" bestFit="1" customWidth="1"/>
    <col min="5921" max="5928" width="2.7109375" style="4" customWidth="1"/>
    <col min="5929" max="6145" width="9.140625" style="4"/>
    <col min="6146" max="6157" width="2.7109375" style="4" customWidth="1"/>
    <col min="6158" max="6158" width="2.85546875" style="4" customWidth="1"/>
    <col min="6159" max="6175" width="2.7109375" style="4" customWidth="1"/>
    <col min="6176" max="6176" width="11.140625" style="4" bestFit="1" customWidth="1"/>
    <col min="6177" max="6184" width="2.7109375" style="4" customWidth="1"/>
    <col min="6185" max="6401" width="9.140625" style="4"/>
    <col min="6402" max="6413" width="2.7109375" style="4" customWidth="1"/>
    <col min="6414" max="6414" width="2.85546875" style="4" customWidth="1"/>
    <col min="6415" max="6431" width="2.7109375" style="4" customWidth="1"/>
    <col min="6432" max="6432" width="11.140625" style="4" bestFit="1" customWidth="1"/>
    <col min="6433" max="6440" width="2.7109375" style="4" customWidth="1"/>
    <col min="6441" max="6657" width="9.140625" style="4"/>
    <col min="6658" max="6669" width="2.7109375" style="4" customWidth="1"/>
    <col min="6670" max="6670" width="2.85546875" style="4" customWidth="1"/>
    <col min="6671" max="6687" width="2.7109375" style="4" customWidth="1"/>
    <col min="6688" max="6688" width="11.140625" style="4" bestFit="1" customWidth="1"/>
    <col min="6689" max="6696" width="2.7109375" style="4" customWidth="1"/>
    <col min="6697" max="6913" width="9.140625" style="4"/>
    <col min="6914" max="6925" width="2.7109375" style="4" customWidth="1"/>
    <col min="6926" max="6926" width="2.85546875" style="4" customWidth="1"/>
    <col min="6927" max="6943" width="2.7109375" style="4" customWidth="1"/>
    <col min="6944" max="6944" width="11.140625" style="4" bestFit="1" customWidth="1"/>
    <col min="6945" max="6952" width="2.7109375" style="4" customWidth="1"/>
    <col min="6953" max="7169" width="9.140625" style="4"/>
    <col min="7170" max="7181" width="2.7109375" style="4" customWidth="1"/>
    <col min="7182" max="7182" width="2.85546875" style="4" customWidth="1"/>
    <col min="7183" max="7199" width="2.7109375" style="4" customWidth="1"/>
    <col min="7200" max="7200" width="11.140625" style="4" bestFit="1" customWidth="1"/>
    <col min="7201" max="7208" width="2.7109375" style="4" customWidth="1"/>
    <col min="7209" max="7425" width="9.140625" style="4"/>
    <col min="7426" max="7437" width="2.7109375" style="4" customWidth="1"/>
    <col min="7438" max="7438" width="2.85546875" style="4" customWidth="1"/>
    <col min="7439" max="7455" width="2.7109375" style="4" customWidth="1"/>
    <col min="7456" max="7456" width="11.140625" style="4" bestFit="1" customWidth="1"/>
    <col min="7457" max="7464" width="2.7109375" style="4" customWidth="1"/>
    <col min="7465" max="7681" width="9.140625" style="4"/>
    <col min="7682" max="7693" width="2.7109375" style="4" customWidth="1"/>
    <col min="7694" max="7694" width="2.85546875" style="4" customWidth="1"/>
    <col min="7695" max="7711" width="2.7109375" style="4" customWidth="1"/>
    <col min="7712" max="7712" width="11.140625" style="4" bestFit="1" customWidth="1"/>
    <col min="7713" max="7720" width="2.7109375" style="4" customWidth="1"/>
    <col min="7721" max="7937" width="9.140625" style="4"/>
    <col min="7938" max="7949" width="2.7109375" style="4" customWidth="1"/>
    <col min="7950" max="7950" width="2.85546875" style="4" customWidth="1"/>
    <col min="7951" max="7967" width="2.7109375" style="4" customWidth="1"/>
    <col min="7968" max="7968" width="11.140625" style="4" bestFit="1" customWidth="1"/>
    <col min="7969" max="7976" width="2.7109375" style="4" customWidth="1"/>
    <col min="7977" max="8193" width="9.140625" style="4"/>
    <col min="8194" max="8205" width="2.7109375" style="4" customWidth="1"/>
    <col min="8206" max="8206" width="2.85546875" style="4" customWidth="1"/>
    <col min="8207" max="8223" width="2.7109375" style="4" customWidth="1"/>
    <col min="8224" max="8224" width="11.140625" style="4" bestFit="1" customWidth="1"/>
    <col min="8225" max="8232" width="2.7109375" style="4" customWidth="1"/>
    <col min="8233" max="8449" width="9.140625" style="4"/>
    <col min="8450" max="8461" width="2.7109375" style="4" customWidth="1"/>
    <col min="8462" max="8462" width="2.85546875" style="4" customWidth="1"/>
    <col min="8463" max="8479" width="2.7109375" style="4" customWidth="1"/>
    <col min="8480" max="8480" width="11.140625" style="4" bestFit="1" customWidth="1"/>
    <col min="8481" max="8488" width="2.7109375" style="4" customWidth="1"/>
    <col min="8489" max="8705" width="9.140625" style="4"/>
    <col min="8706" max="8717" width="2.7109375" style="4" customWidth="1"/>
    <col min="8718" max="8718" width="2.85546875" style="4" customWidth="1"/>
    <col min="8719" max="8735" width="2.7109375" style="4" customWidth="1"/>
    <col min="8736" max="8736" width="11.140625" style="4" bestFit="1" customWidth="1"/>
    <col min="8737" max="8744" width="2.7109375" style="4" customWidth="1"/>
    <col min="8745" max="8961" width="9.140625" style="4"/>
    <col min="8962" max="8973" width="2.7109375" style="4" customWidth="1"/>
    <col min="8974" max="8974" width="2.85546875" style="4" customWidth="1"/>
    <col min="8975" max="8991" width="2.7109375" style="4" customWidth="1"/>
    <col min="8992" max="8992" width="11.140625" style="4" bestFit="1" customWidth="1"/>
    <col min="8993" max="9000" width="2.7109375" style="4" customWidth="1"/>
    <col min="9001" max="9217" width="9.140625" style="4"/>
    <col min="9218" max="9229" width="2.7109375" style="4" customWidth="1"/>
    <col min="9230" max="9230" width="2.85546875" style="4" customWidth="1"/>
    <col min="9231" max="9247" width="2.7109375" style="4" customWidth="1"/>
    <col min="9248" max="9248" width="11.140625" style="4" bestFit="1" customWidth="1"/>
    <col min="9249" max="9256" width="2.7109375" style="4" customWidth="1"/>
    <col min="9257" max="9473" width="9.140625" style="4"/>
    <col min="9474" max="9485" width="2.7109375" style="4" customWidth="1"/>
    <col min="9486" max="9486" width="2.85546875" style="4" customWidth="1"/>
    <col min="9487" max="9503" width="2.7109375" style="4" customWidth="1"/>
    <col min="9504" max="9504" width="11.140625" style="4" bestFit="1" customWidth="1"/>
    <col min="9505" max="9512" width="2.7109375" style="4" customWidth="1"/>
    <col min="9513" max="9729" width="9.140625" style="4"/>
    <col min="9730" max="9741" width="2.7109375" style="4" customWidth="1"/>
    <col min="9742" max="9742" width="2.85546875" style="4" customWidth="1"/>
    <col min="9743" max="9759" width="2.7109375" style="4" customWidth="1"/>
    <col min="9760" max="9760" width="11.140625" style="4" bestFit="1" customWidth="1"/>
    <col min="9761" max="9768" width="2.7109375" style="4" customWidth="1"/>
    <col min="9769" max="9985" width="9.140625" style="4"/>
    <col min="9986" max="9997" width="2.7109375" style="4" customWidth="1"/>
    <col min="9998" max="9998" width="2.85546875" style="4" customWidth="1"/>
    <col min="9999" max="10015" width="2.7109375" style="4" customWidth="1"/>
    <col min="10016" max="10016" width="11.140625" style="4" bestFit="1" customWidth="1"/>
    <col min="10017" max="10024" width="2.7109375" style="4" customWidth="1"/>
    <col min="10025" max="10241" width="9.140625" style="4"/>
    <col min="10242" max="10253" width="2.7109375" style="4" customWidth="1"/>
    <col min="10254" max="10254" width="2.85546875" style="4" customWidth="1"/>
    <col min="10255" max="10271" width="2.7109375" style="4" customWidth="1"/>
    <col min="10272" max="10272" width="11.140625" style="4" bestFit="1" customWidth="1"/>
    <col min="10273" max="10280" width="2.7109375" style="4" customWidth="1"/>
    <col min="10281" max="10497" width="9.140625" style="4"/>
    <col min="10498" max="10509" width="2.7109375" style="4" customWidth="1"/>
    <col min="10510" max="10510" width="2.85546875" style="4" customWidth="1"/>
    <col min="10511" max="10527" width="2.7109375" style="4" customWidth="1"/>
    <col min="10528" max="10528" width="11.140625" style="4" bestFit="1" customWidth="1"/>
    <col min="10529" max="10536" width="2.7109375" style="4" customWidth="1"/>
    <col min="10537" max="10753" width="9.140625" style="4"/>
    <col min="10754" max="10765" width="2.7109375" style="4" customWidth="1"/>
    <col min="10766" max="10766" width="2.85546875" style="4" customWidth="1"/>
    <col min="10767" max="10783" width="2.7109375" style="4" customWidth="1"/>
    <col min="10784" max="10784" width="11.140625" style="4" bestFit="1" customWidth="1"/>
    <col min="10785" max="10792" width="2.7109375" style="4" customWidth="1"/>
    <col min="10793" max="11009" width="9.140625" style="4"/>
    <col min="11010" max="11021" width="2.7109375" style="4" customWidth="1"/>
    <col min="11022" max="11022" width="2.85546875" style="4" customWidth="1"/>
    <col min="11023" max="11039" width="2.7109375" style="4" customWidth="1"/>
    <col min="11040" max="11040" width="11.140625" style="4" bestFit="1" customWidth="1"/>
    <col min="11041" max="11048" width="2.7109375" style="4" customWidth="1"/>
    <col min="11049" max="11265" width="9.140625" style="4"/>
    <col min="11266" max="11277" width="2.7109375" style="4" customWidth="1"/>
    <col min="11278" max="11278" width="2.85546875" style="4" customWidth="1"/>
    <col min="11279" max="11295" width="2.7109375" style="4" customWidth="1"/>
    <col min="11296" max="11296" width="11.140625" style="4" bestFit="1" customWidth="1"/>
    <col min="11297" max="11304" width="2.7109375" style="4" customWidth="1"/>
    <col min="11305" max="11521" width="9.140625" style="4"/>
    <col min="11522" max="11533" width="2.7109375" style="4" customWidth="1"/>
    <col min="11534" max="11534" width="2.85546875" style="4" customWidth="1"/>
    <col min="11535" max="11551" width="2.7109375" style="4" customWidth="1"/>
    <col min="11552" max="11552" width="11.140625" style="4" bestFit="1" customWidth="1"/>
    <col min="11553" max="11560" width="2.7109375" style="4" customWidth="1"/>
    <col min="11561" max="11777" width="9.140625" style="4"/>
    <col min="11778" max="11789" width="2.7109375" style="4" customWidth="1"/>
    <col min="11790" max="11790" width="2.85546875" style="4" customWidth="1"/>
    <col min="11791" max="11807" width="2.7109375" style="4" customWidth="1"/>
    <col min="11808" max="11808" width="11.140625" style="4" bestFit="1" customWidth="1"/>
    <col min="11809" max="11816" width="2.7109375" style="4" customWidth="1"/>
    <col min="11817" max="12033" width="9.140625" style="4"/>
    <col min="12034" max="12045" width="2.7109375" style="4" customWidth="1"/>
    <col min="12046" max="12046" width="2.85546875" style="4" customWidth="1"/>
    <col min="12047" max="12063" width="2.7109375" style="4" customWidth="1"/>
    <col min="12064" max="12064" width="11.140625" style="4" bestFit="1" customWidth="1"/>
    <col min="12065" max="12072" width="2.7109375" style="4" customWidth="1"/>
    <col min="12073" max="12289" width="9.140625" style="4"/>
    <col min="12290" max="12301" width="2.7109375" style="4" customWidth="1"/>
    <col min="12302" max="12302" width="2.85546875" style="4" customWidth="1"/>
    <col min="12303" max="12319" width="2.7109375" style="4" customWidth="1"/>
    <col min="12320" max="12320" width="11.140625" style="4" bestFit="1" customWidth="1"/>
    <col min="12321" max="12328" width="2.7109375" style="4" customWidth="1"/>
    <col min="12329" max="12545" width="9.140625" style="4"/>
    <col min="12546" max="12557" width="2.7109375" style="4" customWidth="1"/>
    <col min="12558" max="12558" width="2.85546875" style="4" customWidth="1"/>
    <col min="12559" max="12575" width="2.7109375" style="4" customWidth="1"/>
    <col min="12576" max="12576" width="11.140625" style="4" bestFit="1" customWidth="1"/>
    <col min="12577" max="12584" width="2.7109375" style="4" customWidth="1"/>
    <col min="12585" max="12801" width="9.140625" style="4"/>
    <col min="12802" max="12813" width="2.7109375" style="4" customWidth="1"/>
    <col min="12814" max="12814" width="2.85546875" style="4" customWidth="1"/>
    <col min="12815" max="12831" width="2.7109375" style="4" customWidth="1"/>
    <col min="12832" max="12832" width="11.140625" style="4" bestFit="1" customWidth="1"/>
    <col min="12833" max="12840" width="2.7109375" style="4" customWidth="1"/>
    <col min="12841" max="13057" width="9.140625" style="4"/>
    <col min="13058" max="13069" width="2.7109375" style="4" customWidth="1"/>
    <col min="13070" max="13070" width="2.85546875" style="4" customWidth="1"/>
    <col min="13071" max="13087" width="2.7109375" style="4" customWidth="1"/>
    <col min="13088" max="13088" width="11.140625" style="4" bestFit="1" customWidth="1"/>
    <col min="13089" max="13096" width="2.7109375" style="4" customWidth="1"/>
    <col min="13097" max="13313" width="9.140625" style="4"/>
    <col min="13314" max="13325" width="2.7109375" style="4" customWidth="1"/>
    <col min="13326" max="13326" width="2.85546875" style="4" customWidth="1"/>
    <col min="13327" max="13343" width="2.7109375" style="4" customWidth="1"/>
    <col min="13344" max="13344" width="11.140625" style="4" bestFit="1" customWidth="1"/>
    <col min="13345" max="13352" width="2.7109375" style="4" customWidth="1"/>
    <col min="13353" max="13569" width="9.140625" style="4"/>
    <col min="13570" max="13581" width="2.7109375" style="4" customWidth="1"/>
    <col min="13582" max="13582" width="2.85546875" style="4" customWidth="1"/>
    <col min="13583" max="13599" width="2.7109375" style="4" customWidth="1"/>
    <col min="13600" max="13600" width="11.140625" style="4" bestFit="1" customWidth="1"/>
    <col min="13601" max="13608" width="2.7109375" style="4" customWidth="1"/>
    <col min="13609" max="13825" width="9.140625" style="4"/>
    <col min="13826" max="13837" width="2.7109375" style="4" customWidth="1"/>
    <col min="13838" max="13838" width="2.85546875" style="4" customWidth="1"/>
    <col min="13839" max="13855" width="2.7109375" style="4" customWidth="1"/>
    <col min="13856" max="13856" width="11.140625" style="4" bestFit="1" customWidth="1"/>
    <col min="13857" max="13864" width="2.7109375" style="4" customWidth="1"/>
    <col min="13865" max="14081" width="9.140625" style="4"/>
    <col min="14082" max="14093" width="2.7109375" style="4" customWidth="1"/>
    <col min="14094" max="14094" width="2.85546875" style="4" customWidth="1"/>
    <col min="14095" max="14111" width="2.7109375" style="4" customWidth="1"/>
    <col min="14112" max="14112" width="11.140625" style="4" bestFit="1" customWidth="1"/>
    <col min="14113" max="14120" width="2.7109375" style="4" customWidth="1"/>
    <col min="14121" max="14337" width="9.140625" style="4"/>
    <col min="14338" max="14349" width="2.7109375" style="4" customWidth="1"/>
    <col min="14350" max="14350" width="2.85546875" style="4" customWidth="1"/>
    <col min="14351" max="14367" width="2.7109375" style="4" customWidth="1"/>
    <col min="14368" max="14368" width="11.140625" style="4" bestFit="1" customWidth="1"/>
    <col min="14369" max="14376" width="2.7109375" style="4" customWidth="1"/>
    <col min="14377" max="14593" width="9.140625" style="4"/>
    <col min="14594" max="14605" width="2.7109375" style="4" customWidth="1"/>
    <col min="14606" max="14606" width="2.85546875" style="4" customWidth="1"/>
    <col min="14607" max="14623" width="2.7109375" style="4" customWidth="1"/>
    <col min="14624" max="14624" width="11.140625" style="4" bestFit="1" customWidth="1"/>
    <col min="14625" max="14632" width="2.7109375" style="4" customWidth="1"/>
    <col min="14633" max="14849" width="9.140625" style="4"/>
    <col min="14850" max="14861" width="2.7109375" style="4" customWidth="1"/>
    <col min="14862" max="14862" width="2.85546875" style="4" customWidth="1"/>
    <col min="14863" max="14879" width="2.7109375" style="4" customWidth="1"/>
    <col min="14880" max="14880" width="11.140625" style="4" bestFit="1" customWidth="1"/>
    <col min="14881" max="14888" width="2.7109375" style="4" customWidth="1"/>
    <col min="14889" max="15105" width="9.140625" style="4"/>
    <col min="15106" max="15117" width="2.7109375" style="4" customWidth="1"/>
    <col min="15118" max="15118" width="2.85546875" style="4" customWidth="1"/>
    <col min="15119" max="15135" width="2.7109375" style="4" customWidth="1"/>
    <col min="15136" max="15136" width="11.140625" style="4" bestFit="1" customWidth="1"/>
    <col min="15137" max="15144" width="2.7109375" style="4" customWidth="1"/>
    <col min="15145" max="15361" width="9.140625" style="4"/>
    <col min="15362" max="15373" width="2.7109375" style="4" customWidth="1"/>
    <col min="15374" max="15374" width="2.85546875" style="4" customWidth="1"/>
    <col min="15375" max="15391" width="2.7109375" style="4" customWidth="1"/>
    <col min="15392" max="15392" width="11.140625" style="4" bestFit="1" customWidth="1"/>
    <col min="15393" max="15400" width="2.7109375" style="4" customWidth="1"/>
    <col min="15401" max="15617" width="9.140625" style="4"/>
    <col min="15618" max="15629" width="2.7109375" style="4" customWidth="1"/>
    <col min="15630" max="15630" width="2.85546875" style="4" customWidth="1"/>
    <col min="15631" max="15647" width="2.7109375" style="4" customWidth="1"/>
    <col min="15648" max="15648" width="11.140625" style="4" bestFit="1" customWidth="1"/>
    <col min="15649" max="15656" width="2.7109375" style="4" customWidth="1"/>
    <col min="15657" max="15873" width="9.140625" style="4"/>
    <col min="15874" max="15885" width="2.7109375" style="4" customWidth="1"/>
    <col min="15886" max="15886" width="2.85546875" style="4" customWidth="1"/>
    <col min="15887" max="15903" width="2.7109375" style="4" customWidth="1"/>
    <col min="15904" max="15904" width="11.140625" style="4" bestFit="1" customWidth="1"/>
    <col min="15905" max="15912" width="2.7109375" style="4" customWidth="1"/>
    <col min="15913" max="16129" width="9.140625" style="4"/>
    <col min="16130" max="16141" width="2.7109375" style="4" customWidth="1"/>
    <col min="16142" max="16142" width="2.85546875" style="4" customWidth="1"/>
    <col min="16143" max="16159" width="2.7109375" style="4" customWidth="1"/>
    <col min="16160" max="16160" width="11.140625" style="4" bestFit="1" customWidth="1"/>
    <col min="16161" max="16168" width="2.7109375" style="4" customWidth="1"/>
    <col min="16169" max="16384" width="9.140625" style="4"/>
  </cols>
  <sheetData>
    <row r="1" spans="2:32" ht="25.5" customHeight="1">
      <c r="B1" s="524" t="s">
        <v>703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</row>
    <row r="2" spans="2:32" ht="27" customHeight="1">
      <c r="B2" s="439" t="s">
        <v>956</v>
      </c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</row>
    <row r="3" spans="2:32" ht="10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2:32" ht="25.5" customHeight="1">
      <c r="B4" s="441" t="s">
        <v>722</v>
      </c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441"/>
      <c r="AB4" s="441"/>
      <c r="AC4" s="441"/>
      <c r="AD4" s="441"/>
      <c r="AE4" s="441"/>
      <c r="AF4" s="441"/>
    </row>
    <row r="5" spans="2:32" ht="9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2:32" ht="15.95" customHeight="1" thickBot="1">
      <c r="B6" s="442" t="s">
        <v>3</v>
      </c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42"/>
      <c r="X6" s="442"/>
      <c r="Y6" s="442"/>
      <c r="Z6" s="442"/>
      <c r="AA6" s="442"/>
      <c r="AB6" s="442"/>
      <c r="AC6" s="442"/>
      <c r="AD6" s="442"/>
      <c r="AE6" s="442"/>
      <c r="AF6" s="442"/>
    </row>
    <row r="7" spans="2:32" ht="35.1" customHeight="1">
      <c r="B7" s="443" t="s">
        <v>4</v>
      </c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5" t="s">
        <v>5</v>
      </c>
      <c r="AC7" s="444"/>
      <c r="AD7" s="444"/>
      <c r="AE7" s="444"/>
      <c r="AF7" s="6" t="s">
        <v>723</v>
      </c>
    </row>
    <row r="8" spans="2:32" ht="19.5" customHeight="1">
      <c r="B8" s="436" t="s">
        <v>406</v>
      </c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5" t="s">
        <v>407</v>
      </c>
      <c r="AC8" s="435"/>
      <c r="AD8" s="435"/>
      <c r="AE8" s="435"/>
      <c r="AF8" s="7">
        <v>977562</v>
      </c>
    </row>
    <row r="9" spans="2:32" ht="19.5" customHeight="1">
      <c r="B9" s="436" t="s">
        <v>408</v>
      </c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7"/>
      <c r="AA9" s="437"/>
      <c r="AB9" s="435" t="s">
        <v>409</v>
      </c>
      <c r="AC9" s="435"/>
      <c r="AD9" s="435"/>
      <c r="AE9" s="435"/>
      <c r="AF9" s="7">
        <v>464730</v>
      </c>
    </row>
    <row r="10" spans="2:32" ht="19.5" customHeight="1">
      <c r="B10" s="436" t="s">
        <v>410</v>
      </c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7"/>
      <c r="W10" s="437"/>
      <c r="X10" s="437"/>
      <c r="Y10" s="437"/>
      <c r="Z10" s="437"/>
      <c r="AA10" s="437"/>
      <c r="AB10" s="435" t="s">
        <v>411</v>
      </c>
      <c r="AC10" s="435"/>
      <c r="AD10" s="435"/>
      <c r="AE10" s="435"/>
      <c r="AF10" s="7">
        <v>122197</v>
      </c>
    </row>
    <row r="11" spans="2:32" ht="19.5" customHeight="1">
      <c r="B11" s="433" t="s">
        <v>412</v>
      </c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5" t="s">
        <v>413</v>
      </c>
      <c r="AC11" s="435"/>
      <c r="AD11" s="435"/>
      <c r="AE11" s="435"/>
      <c r="AF11" s="7">
        <v>41487</v>
      </c>
    </row>
    <row r="12" spans="2:32" ht="19.5" customHeight="1">
      <c r="B12" s="436" t="s">
        <v>414</v>
      </c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37"/>
      <c r="W12" s="437"/>
      <c r="X12" s="437"/>
      <c r="Y12" s="437"/>
      <c r="Z12" s="437"/>
      <c r="AA12" s="437"/>
      <c r="AB12" s="435" t="s">
        <v>415</v>
      </c>
      <c r="AC12" s="435"/>
      <c r="AD12" s="435"/>
      <c r="AE12" s="435"/>
      <c r="AF12" s="7">
        <v>76555</v>
      </c>
    </row>
    <row r="13" spans="2:32" ht="19.5" customHeight="1">
      <c r="B13" s="436" t="s">
        <v>416</v>
      </c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437"/>
      <c r="T13" s="437"/>
      <c r="U13" s="437"/>
      <c r="V13" s="437"/>
      <c r="W13" s="437"/>
      <c r="X13" s="437"/>
      <c r="Y13" s="437"/>
      <c r="Z13" s="437"/>
      <c r="AA13" s="437"/>
      <c r="AB13" s="435" t="s">
        <v>417</v>
      </c>
      <c r="AC13" s="435"/>
      <c r="AD13" s="435"/>
      <c r="AE13" s="435"/>
      <c r="AF13" s="7">
        <v>9034</v>
      </c>
    </row>
    <row r="14" spans="2:32" ht="19.5" customHeight="1" thickBot="1">
      <c r="B14" s="424" t="s">
        <v>418</v>
      </c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  <c r="U14" s="425"/>
      <c r="V14" s="425"/>
      <c r="W14" s="425"/>
      <c r="X14" s="425"/>
      <c r="Y14" s="425"/>
      <c r="Z14" s="425"/>
      <c r="AA14" s="425"/>
      <c r="AB14" s="426" t="s">
        <v>419</v>
      </c>
      <c r="AC14" s="426"/>
      <c r="AD14" s="426"/>
      <c r="AE14" s="426"/>
      <c r="AF14" s="44">
        <v>4068</v>
      </c>
    </row>
    <row r="15" spans="2:32" ht="19.5" customHeight="1" thickBot="1">
      <c r="B15" s="427" t="s">
        <v>420</v>
      </c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428"/>
      <c r="V15" s="428"/>
      <c r="W15" s="428"/>
      <c r="X15" s="428"/>
      <c r="Y15" s="428"/>
      <c r="Z15" s="428"/>
      <c r="AA15" s="428"/>
      <c r="AB15" s="429"/>
      <c r="AC15" s="429"/>
      <c r="AD15" s="429"/>
      <c r="AE15" s="429"/>
      <c r="AF15" s="45">
        <v>1695633</v>
      </c>
    </row>
    <row r="16" spans="2:32" s="8" customFormat="1" ht="19.5" customHeight="1" thickBot="1">
      <c r="B16" s="430" t="s">
        <v>724</v>
      </c>
      <c r="C16" s="431"/>
      <c r="D16" s="431"/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431"/>
      <c r="U16" s="431"/>
      <c r="V16" s="431"/>
      <c r="W16" s="431"/>
      <c r="X16" s="431"/>
      <c r="Y16" s="431"/>
      <c r="Z16" s="431"/>
      <c r="AA16" s="431"/>
      <c r="AB16" s="432" t="s">
        <v>422</v>
      </c>
      <c r="AC16" s="432"/>
      <c r="AD16" s="432"/>
      <c r="AE16" s="432"/>
      <c r="AF16" s="46">
        <v>133301</v>
      </c>
    </row>
    <row r="17" spans="2:32" s="8" customFormat="1" ht="19.5" customHeight="1" thickBot="1">
      <c r="B17" s="421" t="s">
        <v>423</v>
      </c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422"/>
      <c r="V17" s="422"/>
      <c r="W17" s="422"/>
      <c r="X17" s="422"/>
      <c r="Y17" s="422"/>
      <c r="Z17" s="422"/>
      <c r="AA17" s="422"/>
      <c r="AB17" s="423"/>
      <c r="AC17" s="423"/>
      <c r="AD17" s="423"/>
      <c r="AE17" s="423"/>
      <c r="AF17" s="9">
        <v>1828934</v>
      </c>
    </row>
  </sheetData>
  <mergeCells count="26">
    <mergeCell ref="B1:AF1"/>
    <mergeCell ref="B2:AF2"/>
    <mergeCell ref="B4:AF4"/>
    <mergeCell ref="B6:AF6"/>
    <mergeCell ref="B7:AA7"/>
    <mergeCell ref="AB7:AE7"/>
    <mergeCell ref="B8:AA8"/>
    <mergeCell ref="AB8:AE8"/>
    <mergeCell ref="B9:AA9"/>
    <mergeCell ref="AB9:AE9"/>
    <mergeCell ref="B10:AA10"/>
    <mergeCell ref="AB10:AE10"/>
    <mergeCell ref="B11:AA11"/>
    <mergeCell ref="AB11:AE11"/>
    <mergeCell ref="B12:AA12"/>
    <mergeCell ref="AB12:AE12"/>
    <mergeCell ref="B13:AA13"/>
    <mergeCell ref="AB13:AE13"/>
    <mergeCell ref="B17:AA17"/>
    <mergeCell ref="AB17:AE17"/>
    <mergeCell ref="B14:AA14"/>
    <mergeCell ref="AB14:AE14"/>
    <mergeCell ref="B15:AA15"/>
    <mergeCell ref="AB15:AE15"/>
    <mergeCell ref="B16:AA16"/>
    <mergeCell ref="AB16:AE16"/>
  </mergeCells>
  <printOptions horizontalCentered="1"/>
  <pageMargins left="0.19685039370078741" right="0.19685039370078741" top="0.47244094488188981" bottom="0.47244094488188981" header="0.31496062992125984" footer="0.27559055118110237"/>
  <pageSetup paperSize="9" scale="95" fitToHeight="0" orientation="portrait" horizontalDpi="360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70"/>
  <sheetViews>
    <sheetView view="pageBreakPreview" topLeftCell="A10" zoomScaleNormal="100" zoomScaleSheetLayoutView="100" workbookViewId="0">
      <selection activeCell="B2" sqref="B2:AG2"/>
    </sheetView>
  </sheetViews>
  <sheetFormatPr defaultRowHeight="12.75"/>
  <cols>
    <col min="1" max="1" width="9.140625" style="4"/>
    <col min="2" max="2" width="8.42578125" style="8" bestFit="1" customWidth="1"/>
    <col min="3" max="14" width="2.7109375" style="4" customWidth="1"/>
    <col min="15" max="15" width="2.85546875" style="4" customWidth="1"/>
    <col min="16" max="28" width="2.7109375" style="4" customWidth="1"/>
    <col min="29" max="29" width="2.7109375" style="36" customWidth="1"/>
    <col min="30" max="32" width="2.7109375" style="4" customWidth="1"/>
    <col min="33" max="33" width="11.140625" style="4" bestFit="1" customWidth="1"/>
    <col min="34" max="41" width="2.7109375" style="4" customWidth="1"/>
    <col min="42" max="257" width="9.140625" style="4"/>
    <col min="258" max="258" width="8.42578125" style="4" bestFit="1" customWidth="1"/>
    <col min="259" max="270" width="2.7109375" style="4" customWidth="1"/>
    <col min="271" max="271" width="2.85546875" style="4" customWidth="1"/>
    <col min="272" max="288" width="2.7109375" style="4" customWidth="1"/>
    <col min="289" max="289" width="11.140625" style="4" bestFit="1" customWidth="1"/>
    <col min="290" max="297" width="2.7109375" style="4" customWidth="1"/>
    <col min="298" max="513" width="9.140625" style="4"/>
    <col min="514" max="514" width="8.42578125" style="4" bestFit="1" customWidth="1"/>
    <col min="515" max="526" width="2.7109375" style="4" customWidth="1"/>
    <col min="527" max="527" width="2.85546875" style="4" customWidth="1"/>
    <col min="528" max="544" width="2.7109375" style="4" customWidth="1"/>
    <col min="545" max="545" width="11.140625" style="4" bestFit="1" customWidth="1"/>
    <col min="546" max="553" width="2.7109375" style="4" customWidth="1"/>
    <col min="554" max="769" width="9.140625" style="4"/>
    <col min="770" max="770" width="8.42578125" style="4" bestFit="1" customWidth="1"/>
    <col min="771" max="782" width="2.7109375" style="4" customWidth="1"/>
    <col min="783" max="783" width="2.85546875" style="4" customWidth="1"/>
    <col min="784" max="800" width="2.7109375" style="4" customWidth="1"/>
    <col min="801" max="801" width="11.140625" style="4" bestFit="1" customWidth="1"/>
    <col min="802" max="809" width="2.7109375" style="4" customWidth="1"/>
    <col min="810" max="1025" width="9.140625" style="4"/>
    <col min="1026" max="1026" width="8.42578125" style="4" bestFit="1" customWidth="1"/>
    <col min="1027" max="1038" width="2.7109375" style="4" customWidth="1"/>
    <col min="1039" max="1039" width="2.85546875" style="4" customWidth="1"/>
    <col min="1040" max="1056" width="2.7109375" style="4" customWidth="1"/>
    <col min="1057" max="1057" width="11.140625" style="4" bestFit="1" customWidth="1"/>
    <col min="1058" max="1065" width="2.7109375" style="4" customWidth="1"/>
    <col min="1066" max="1281" width="9.140625" style="4"/>
    <col min="1282" max="1282" width="8.42578125" style="4" bestFit="1" customWidth="1"/>
    <col min="1283" max="1294" width="2.7109375" style="4" customWidth="1"/>
    <col min="1295" max="1295" width="2.85546875" style="4" customWidth="1"/>
    <col min="1296" max="1312" width="2.7109375" style="4" customWidth="1"/>
    <col min="1313" max="1313" width="11.140625" style="4" bestFit="1" customWidth="1"/>
    <col min="1314" max="1321" width="2.7109375" style="4" customWidth="1"/>
    <col min="1322" max="1537" width="9.140625" style="4"/>
    <col min="1538" max="1538" width="8.42578125" style="4" bestFit="1" customWidth="1"/>
    <col min="1539" max="1550" width="2.7109375" style="4" customWidth="1"/>
    <col min="1551" max="1551" width="2.85546875" style="4" customWidth="1"/>
    <col min="1552" max="1568" width="2.7109375" style="4" customWidth="1"/>
    <col min="1569" max="1569" width="11.140625" style="4" bestFit="1" customWidth="1"/>
    <col min="1570" max="1577" width="2.7109375" style="4" customWidth="1"/>
    <col min="1578" max="1793" width="9.140625" style="4"/>
    <col min="1794" max="1794" width="8.42578125" style="4" bestFit="1" customWidth="1"/>
    <col min="1795" max="1806" width="2.7109375" style="4" customWidth="1"/>
    <col min="1807" max="1807" width="2.85546875" style="4" customWidth="1"/>
    <col min="1808" max="1824" width="2.7109375" style="4" customWidth="1"/>
    <col min="1825" max="1825" width="11.140625" style="4" bestFit="1" customWidth="1"/>
    <col min="1826" max="1833" width="2.7109375" style="4" customWidth="1"/>
    <col min="1834" max="2049" width="9.140625" style="4"/>
    <col min="2050" max="2050" width="8.42578125" style="4" bestFit="1" customWidth="1"/>
    <col min="2051" max="2062" width="2.7109375" style="4" customWidth="1"/>
    <col min="2063" max="2063" width="2.85546875" style="4" customWidth="1"/>
    <col min="2064" max="2080" width="2.7109375" style="4" customWidth="1"/>
    <col min="2081" max="2081" width="11.140625" style="4" bestFit="1" customWidth="1"/>
    <col min="2082" max="2089" width="2.7109375" style="4" customWidth="1"/>
    <col min="2090" max="2305" width="9.140625" style="4"/>
    <col min="2306" max="2306" width="8.42578125" style="4" bestFit="1" customWidth="1"/>
    <col min="2307" max="2318" width="2.7109375" style="4" customWidth="1"/>
    <col min="2319" max="2319" width="2.85546875" style="4" customWidth="1"/>
    <col min="2320" max="2336" width="2.7109375" style="4" customWidth="1"/>
    <col min="2337" max="2337" width="11.140625" style="4" bestFit="1" customWidth="1"/>
    <col min="2338" max="2345" width="2.7109375" style="4" customWidth="1"/>
    <col min="2346" max="2561" width="9.140625" style="4"/>
    <col min="2562" max="2562" width="8.42578125" style="4" bestFit="1" customWidth="1"/>
    <col min="2563" max="2574" width="2.7109375" style="4" customWidth="1"/>
    <col min="2575" max="2575" width="2.85546875" style="4" customWidth="1"/>
    <col min="2576" max="2592" width="2.7109375" style="4" customWidth="1"/>
    <col min="2593" max="2593" width="11.140625" style="4" bestFit="1" customWidth="1"/>
    <col min="2594" max="2601" width="2.7109375" style="4" customWidth="1"/>
    <col min="2602" max="2817" width="9.140625" style="4"/>
    <col min="2818" max="2818" width="8.42578125" style="4" bestFit="1" customWidth="1"/>
    <col min="2819" max="2830" width="2.7109375" style="4" customWidth="1"/>
    <col min="2831" max="2831" width="2.85546875" style="4" customWidth="1"/>
    <col min="2832" max="2848" width="2.7109375" style="4" customWidth="1"/>
    <col min="2849" max="2849" width="11.140625" style="4" bestFit="1" customWidth="1"/>
    <col min="2850" max="2857" width="2.7109375" style="4" customWidth="1"/>
    <col min="2858" max="3073" width="9.140625" style="4"/>
    <col min="3074" max="3074" width="8.42578125" style="4" bestFit="1" customWidth="1"/>
    <col min="3075" max="3086" width="2.7109375" style="4" customWidth="1"/>
    <col min="3087" max="3087" width="2.85546875" style="4" customWidth="1"/>
    <col min="3088" max="3104" width="2.7109375" style="4" customWidth="1"/>
    <col min="3105" max="3105" width="11.140625" style="4" bestFit="1" customWidth="1"/>
    <col min="3106" max="3113" width="2.7109375" style="4" customWidth="1"/>
    <col min="3114" max="3329" width="9.140625" style="4"/>
    <col min="3330" max="3330" width="8.42578125" style="4" bestFit="1" customWidth="1"/>
    <col min="3331" max="3342" width="2.7109375" style="4" customWidth="1"/>
    <col min="3343" max="3343" width="2.85546875" style="4" customWidth="1"/>
    <col min="3344" max="3360" width="2.7109375" style="4" customWidth="1"/>
    <col min="3361" max="3361" width="11.140625" style="4" bestFit="1" customWidth="1"/>
    <col min="3362" max="3369" width="2.7109375" style="4" customWidth="1"/>
    <col min="3370" max="3585" width="9.140625" style="4"/>
    <col min="3586" max="3586" width="8.42578125" style="4" bestFit="1" customWidth="1"/>
    <col min="3587" max="3598" width="2.7109375" style="4" customWidth="1"/>
    <col min="3599" max="3599" width="2.85546875" style="4" customWidth="1"/>
    <col min="3600" max="3616" width="2.7109375" style="4" customWidth="1"/>
    <col min="3617" max="3617" width="11.140625" style="4" bestFit="1" customWidth="1"/>
    <col min="3618" max="3625" width="2.7109375" style="4" customWidth="1"/>
    <col min="3626" max="3841" width="9.140625" style="4"/>
    <col min="3842" max="3842" width="8.42578125" style="4" bestFit="1" customWidth="1"/>
    <col min="3843" max="3854" width="2.7109375" style="4" customWidth="1"/>
    <col min="3855" max="3855" width="2.85546875" style="4" customWidth="1"/>
    <col min="3856" max="3872" width="2.7109375" style="4" customWidth="1"/>
    <col min="3873" max="3873" width="11.140625" style="4" bestFit="1" customWidth="1"/>
    <col min="3874" max="3881" width="2.7109375" style="4" customWidth="1"/>
    <col min="3882" max="4097" width="9.140625" style="4"/>
    <col min="4098" max="4098" width="8.42578125" style="4" bestFit="1" customWidth="1"/>
    <col min="4099" max="4110" width="2.7109375" style="4" customWidth="1"/>
    <col min="4111" max="4111" width="2.85546875" style="4" customWidth="1"/>
    <col min="4112" max="4128" width="2.7109375" style="4" customWidth="1"/>
    <col min="4129" max="4129" width="11.140625" style="4" bestFit="1" customWidth="1"/>
    <col min="4130" max="4137" width="2.7109375" style="4" customWidth="1"/>
    <col min="4138" max="4353" width="9.140625" style="4"/>
    <col min="4354" max="4354" width="8.42578125" style="4" bestFit="1" customWidth="1"/>
    <col min="4355" max="4366" width="2.7109375" style="4" customWidth="1"/>
    <col min="4367" max="4367" width="2.85546875" style="4" customWidth="1"/>
    <col min="4368" max="4384" width="2.7109375" style="4" customWidth="1"/>
    <col min="4385" max="4385" width="11.140625" style="4" bestFit="1" customWidth="1"/>
    <col min="4386" max="4393" width="2.7109375" style="4" customWidth="1"/>
    <col min="4394" max="4609" width="9.140625" style="4"/>
    <col min="4610" max="4610" width="8.42578125" style="4" bestFit="1" customWidth="1"/>
    <col min="4611" max="4622" width="2.7109375" style="4" customWidth="1"/>
    <col min="4623" max="4623" width="2.85546875" style="4" customWidth="1"/>
    <col min="4624" max="4640" width="2.7109375" style="4" customWidth="1"/>
    <col min="4641" max="4641" width="11.140625" style="4" bestFit="1" customWidth="1"/>
    <col min="4642" max="4649" width="2.7109375" style="4" customWidth="1"/>
    <col min="4650" max="4865" width="9.140625" style="4"/>
    <col min="4866" max="4866" width="8.42578125" style="4" bestFit="1" customWidth="1"/>
    <col min="4867" max="4878" width="2.7109375" style="4" customWidth="1"/>
    <col min="4879" max="4879" width="2.85546875" style="4" customWidth="1"/>
    <col min="4880" max="4896" width="2.7109375" style="4" customWidth="1"/>
    <col min="4897" max="4897" width="11.140625" style="4" bestFit="1" customWidth="1"/>
    <col min="4898" max="4905" width="2.7109375" style="4" customWidth="1"/>
    <col min="4906" max="5121" width="9.140625" style="4"/>
    <col min="5122" max="5122" width="8.42578125" style="4" bestFit="1" customWidth="1"/>
    <col min="5123" max="5134" width="2.7109375" style="4" customWidth="1"/>
    <col min="5135" max="5135" width="2.85546875" style="4" customWidth="1"/>
    <col min="5136" max="5152" width="2.7109375" style="4" customWidth="1"/>
    <col min="5153" max="5153" width="11.140625" style="4" bestFit="1" customWidth="1"/>
    <col min="5154" max="5161" width="2.7109375" style="4" customWidth="1"/>
    <col min="5162" max="5377" width="9.140625" style="4"/>
    <col min="5378" max="5378" width="8.42578125" style="4" bestFit="1" customWidth="1"/>
    <col min="5379" max="5390" width="2.7109375" style="4" customWidth="1"/>
    <col min="5391" max="5391" width="2.85546875" style="4" customWidth="1"/>
    <col min="5392" max="5408" width="2.7109375" style="4" customWidth="1"/>
    <col min="5409" max="5409" width="11.140625" style="4" bestFit="1" customWidth="1"/>
    <col min="5410" max="5417" width="2.7109375" style="4" customWidth="1"/>
    <col min="5418" max="5633" width="9.140625" style="4"/>
    <col min="5634" max="5634" width="8.42578125" style="4" bestFit="1" customWidth="1"/>
    <col min="5635" max="5646" width="2.7109375" style="4" customWidth="1"/>
    <col min="5647" max="5647" width="2.85546875" style="4" customWidth="1"/>
    <col min="5648" max="5664" width="2.7109375" style="4" customWidth="1"/>
    <col min="5665" max="5665" width="11.140625" style="4" bestFit="1" customWidth="1"/>
    <col min="5666" max="5673" width="2.7109375" style="4" customWidth="1"/>
    <col min="5674" max="5889" width="9.140625" style="4"/>
    <col min="5890" max="5890" width="8.42578125" style="4" bestFit="1" customWidth="1"/>
    <col min="5891" max="5902" width="2.7109375" style="4" customWidth="1"/>
    <col min="5903" max="5903" width="2.85546875" style="4" customWidth="1"/>
    <col min="5904" max="5920" width="2.7109375" style="4" customWidth="1"/>
    <col min="5921" max="5921" width="11.140625" style="4" bestFit="1" customWidth="1"/>
    <col min="5922" max="5929" width="2.7109375" style="4" customWidth="1"/>
    <col min="5930" max="6145" width="9.140625" style="4"/>
    <col min="6146" max="6146" width="8.42578125" style="4" bestFit="1" customWidth="1"/>
    <col min="6147" max="6158" width="2.7109375" style="4" customWidth="1"/>
    <col min="6159" max="6159" width="2.85546875" style="4" customWidth="1"/>
    <col min="6160" max="6176" width="2.7109375" style="4" customWidth="1"/>
    <col min="6177" max="6177" width="11.140625" style="4" bestFit="1" customWidth="1"/>
    <col min="6178" max="6185" width="2.7109375" style="4" customWidth="1"/>
    <col min="6186" max="6401" width="9.140625" style="4"/>
    <col min="6402" max="6402" width="8.42578125" style="4" bestFit="1" customWidth="1"/>
    <col min="6403" max="6414" width="2.7109375" style="4" customWidth="1"/>
    <col min="6415" max="6415" width="2.85546875" style="4" customWidth="1"/>
    <col min="6416" max="6432" width="2.7109375" style="4" customWidth="1"/>
    <col min="6433" max="6433" width="11.140625" style="4" bestFit="1" customWidth="1"/>
    <col min="6434" max="6441" width="2.7109375" style="4" customWidth="1"/>
    <col min="6442" max="6657" width="9.140625" style="4"/>
    <col min="6658" max="6658" width="8.42578125" style="4" bestFit="1" customWidth="1"/>
    <col min="6659" max="6670" width="2.7109375" style="4" customWidth="1"/>
    <col min="6671" max="6671" width="2.85546875" style="4" customWidth="1"/>
    <col min="6672" max="6688" width="2.7109375" style="4" customWidth="1"/>
    <col min="6689" max="6689" width="11.140625" style="4" bestFit="1" customWidth="1"/>
    <col min="6690" max="6697" width="2.7109375" style="4" customWidth="1"/>
    <col min="6698" max="6913" width="9.140625" style="4"/>
    <col min="6914" max="6914" width="8.42578125" style="4" bestFit="1" customWidth="1"/>
    <col min="6915" max="6926" width="2.7109375" style="4" customWidth="1"/>
    <col min="6927" max="6927" width="2.85546875" style="4" customWidth="1"/>
    <col min="6928" max="6944" width="2.7109375" style="4" customWidth="1"/>
    <col min="6945" max="6945" width="11.140625" style="4" bestFit="1" customWidth="1"/>
    <col min="6946" max="6953" width="2.7109375" style="4" customWidth="1"/>
    <col min="6954" max="7169" width="9.140625" style="4"/>
    <col min="7170" max="7170" width="8.42578125" style="4" bestFit="1" customWidth="1"/>
    <col min="7171" max="7182" width="2.7109375" style="4" customWidth="1"/>
    <col min="7183" max="7183" width="2.85546875" style="4" customWidth="1"/>
    <col min="7184" max="7200" width="2.7109375" style="4" customWidth="1"/>
    <col min="7201" max="7201" width="11.140625" style="4" bestFit="1" customWidth="1"/>
    <col min="7202" max="7209" width="2.7109375" style="4" customWidth="1"/>
    <col min="7210" max="7425" width="9.140625" style="4"/>
    <col min="7426" max="7426" width="8.42578125" style="4" bestFit="1" customWidth="1"/>
    <col min="7427" max="7438" width="2.7109375" style="4" customWidth="1"/>
    <col min="7439" max="7439" width="2.85546875" style="4" customWidth="1"/>
    <col min="7440" max="7456" width="2.7109375" style="4" customWidth="1"/>
    <col min="7457" max="7457" width="11.140625" style="4" bestFit="1" customWidth="1"/>
    <col min="7458" max="7465" width="2.7109375" style="4" customWidth="1"/>
    <col min="7466" max="7681" width="9.140625" style="4"/>
    <col min="7682" max="7682" width="8.42578125" style="4" bestFit="1" customWidth="1"/>
    <col min="7683" max="7694" width="2.7109375" style="4" customWidth="1"/>
    <col min="7695" max="7695" width="2.85546875" style="4" customWidth="1"/>
    <col min="7696" max="7712" width="2.7109375" style="4" customWidth="1"/>
    <col min="7713" max="7713" width="11.140625" style="4" bestFit="1" customWidth="1"/>
    <col min="7714" max="7721" width="2.7109375" style="4" customWidth="1"/>
    <col min="7722" max="7937" width="9.140625" style="4"/>
    <col min="7938" max="7938" width="8.42578125" style="4" bestFit="1" customWidth="1"/>
    <col min="7939" max="7950" width="2.7109375" style="4" customWidth="1"/>
    <col min="7951" max="7951" width="2.85546875" style="4" customWidth="1"/>
    <col min="7952" max="7968" width="2.7109375" style="4" customWidth="1"/>
    <col min="7969" max="7969" width="11.140625" style="4" bestFit="1" customWidth="1"/>
    <col min="7970" max="7977" width="2.7109375" style="4" customWidth="1"/>
    <col min="7978" max="8193" width="9.140625" style="4"/>
    <col min="8194" max="8194" width="8.42578125" style="4" bestFit="1" customWidth="1"/>
    <col min="8195" max="8206" width="2.7109375" style="4" customWidth="1"/>
    <col min="8207" max="8207" width="2.85546875" style="4" customWidth="1"/>
    <col min="8208" max="8224" width="2.7109375" style="4" customWidth="1"/>
    <col min="8225" max="8225" width="11.140625" style="4" bestFit="1" customWidth="1"/>
    <col min="8226" max="8233" width="2.7109375" style="4" customWidth="1"/>
    <col min="8234" max="8449" width="9.140625" style="4"/>
    <col min="8450" max="8450" width="8.42578125" style="4" bestFit="1" customWidth="1"/>
    <col min="8451" max="8462" width="2.7109375" style="4" customWidth="1"/>
    <col min="8463" max="8463" width="2.85546875" style="4" customWidth="1"/>
    <col min="8464" max="8480" width="2.7109375" style="4" customWidth="1"/>
    <col min="8481" max="8481" width="11.140625" style="4" bestFit="1" customWidth="1"/>
    <col min="8482" max="8489" width="2.7109375" style="4" customWidth="1"/>
    <col min="8490" max="8705" width="9.140625" style="4"/>
    <col min="8706" max="8706" width="8.42578125" style="4" bestFit="1" customWidth="1"/>
    <col min="8707" max="8718" width="2.7109375" style="4" customWidth="1"/>
    <col min="8719" max="8719" width="2.85546875" style="4" customWidth="1"/>
    <col min="8720" max="8736" width="2.7109375" style="4" customWidth="1"/>
    <col min="8737" max="8737" width="11.140625" style="4" bestFit="1" customWidth="1"/>
    <col min="8738" max="8745" width="2.7109375" style="4" customWidth="1"/>
    <col min="8746" max="8961" width="9.140625" style="4"/>
    <col min="8962" max="8962" width="8.42578125" style="4" bestFit="1" customWidth="1"/>
    <col min="8963" max="8974" width="2.7109375" style="4" customWidth="1"/>
    <col min="8975" max="8975" width="2.85546875" style="4" customWidth="1"/>
    <col min="8976" max="8992" width="2.7109375" style="4" customWidth="1"/>
    <col min="8993" max="8993" width="11.140625" style="4" bestFit="1" customWidth="1"/>
    <col min="8994" max="9001" width="2.7109375" style="4" customWidth="1"/>
    <col min="9002" max="9217" width="9.140625" style="4"/>
    <col min="9218" max="9218" width="8.42578125" style="4" bestFit="1" customWidth="1"/>
    <col min="9219" max="9230" width="2.7109375" style="4" customWidth="1"/>
    <col min="9231" max="9231" width="2.85546875" style="4" customWidth="1"/>
    <col min="9232" max="9248" width="2.7109375" style="4" customWidth="1"/>
    <col min="9249" max="9249" width="11.140625" style="4" bestFit="1" customWidth="1"/>
    <col min="9250" max="9257" width="2.7109375" style="4" customWidth="1"/>
    <col min="9258" max="9473" width="9.140625" style="4"/>
    <col min="9474" max="9474" width="8.42578125" style="4" bestFit="1" customWidth="1"/>
    <col min="9475" max="9486" width="2.7109375" style="4" customWidth="1"/>
    <col min="9487" max="9487" width="2.85546875" style="4" customWidth="1"/>
    <col min="9488" max="9504" width="2.7109375" style="4" customWidth="1"/>
    <col min="9505" max="9505" width="11.140625" style="4" bestFit="1" customWidth="1"/>
    <col min="9506" max="9513" width="2.7109375" style="4" customWidth="1"/>
    <col min="9514" max="9729" width="9.140625" style="4"/>
    <col min="9730" max="9730" width="8.42578125" style="4" bestFit="1" customWidth="1"/>
    <col min="9731" max="9742" width="2.7109375" style="4" customWidth="1"/>
    <col min="9743" max="9743" width="2.85546875" style="4" customWidth="1"/>
    <col min="9744" max="9760" width="2.7109375" style="4" customWidth="1"/>
    <col min="9761" max="9761" width="11.140625" style="4" bestFit="1" customWidth="1"/>
    <col min="9762" max="9769" width="2.7109375" style="4" customWidth="1"/>
    <col min="9770" max="9985" width="9.140625" style="4"/>
    <col min="9986" max="9986" width="8.42578125" style="4" bestFit="1" customWidth="1"/>
    <col min="9987" max="9998" width="2.7109375" style="4" customWidth="1"/>
    <col min="9999" max="9999" width="2.85546875" style="4" customWidth="1"/>
    <col min="10000" max="10016" width="2.7109375" style="4" customWidth="1"/>
    <col min="10017" max="10017" width="11.140625" style="4" bestFit="1" customWidth="1"/>
    <col min="10018" max="10025" width="2.7109375" style="4" customWidth="1"/>
    <col min="10026" max="10241" width="9.140625" style="4"/>
    <col min="10242" max="10242" width="8.42578125" style="4" bestFit="1" customWidth="1"/>
    <col min="10243" max="10254" width="2.7109375" style="4" customWidth="1"/>
    <col min="10255" max="10255" width="2.85546875" style="4" customWidth="1"/>
    <col min="10256" max="10272" width="2.7109375" style="4" customWidth="1"/>
    <col min="10273" max="10273" width="11.140625" style="4" bestFit="1" customWidth="1"/>
    <col min="10274" max="10281" width="2.7109375" style="4" customWidth="1"/>
    <col min="10282" max="10497" width="9.140625" style="4"/>
    <col min="10498" max="10498" width="8.42578125" style="4" bestFit="1" customWidth="1"/>
    <col min="10499" max="10510" width="2.7109375" style="4" customWidth="1"/>
    <col min="10511" max="10511" width="2.85546875" style="4" customWidth="1"/>
    <col min="10512" max="10528" width="2.7109375" style="4" customWidth="1"/>
    <col min="10529" max="10529" width="11.140625" style="4" bestFit="1" customWidth="1"/>
    <col min="10530" max="10537" width="2.7109375" style="4" customWidth="1"/>
    <col min="10538" max="10753" width="9.140625" style="4"/>
    <col min="10754" max="10754" width="8.42578125" style="4" bestFit="1" customWidth="1"/>
    <col min="10755" max="10766" width="2.7109375" style="4" customWidth="1"/>
    <col min="10767" max="10767" width="2.85546875" style="4" customWidth="1"/>
    <col min="10768" max="10784" width="2.7109375" style="4" customWidth="1"/>
    <col min="10785" max="10785" width="11.140625" style="4" bestFit="1" customWidth="1"/>
    <col min="10786" max="10793" width="2.7109375" style="4" customWidth="1"/>
    <col min="10794" max="11009" width="9.140625" style="4"/>
    <col min="11010" max="11010" width="8.42578125" style="4" bestFit="1" customWidth="1"/>
    <col min="11011" max="11022" width="2.7109375" style="4" customWidth="1"/>
    <col min="11023" max="11023" width="2.85546875" style="4" customWidth="1"/>
    <col min="11024" max="11040" width="2.7109375" style="4" customWidth="1"/>
    <col min="11041" max="11041" width="11.140625" style="4" bestFit="1" customWidth="1"/>
    <col min="11042" max="11049" width="2.7109375" style="4" customWidth="1"/>
    <col min="11050" max="11265" width="9.140625" style="4"/>
    <col min="11266" max="11266" width="8.42578125" style="4" bestFit="1" customWidth="1"/>
    <col min="11267" max="11278" width="2.7109375" style="4" customWidth="1"/>
    <col min="11279" max="11279" width="2.85546875" style="4" customWidth="1"/>
    <col min="11280" max="11296" width="2.7109375" style="4" customWidth="1"/>
    <col min="11297" max="11297" width="11.140625" style="4" bestFit="1" customWidth="1"/>
    <col min="11298" max="11305" width="2.7109375" style="4" customWidth="1"/>
    <col min="11306" max="11521" width="9.140625" style="4"/>
    <col min="11522" max="11522" width="8.42578125" style="4" bestFit="1" customWidth="1"/>
    <col min="11523" max="11534" width="2.7109375" style="4" customWidth="1"/>
    <col min="11535" max="11535" width="2.85546875" style="4" customWidth="1"/>
    <col min="11536" max="11552" width="2.7109375" style="4" customWidth="1"/>
    <col min="11553" max="11553" width="11.140625" style="4" bestFit="1" customWidth="1"/>
    <col min="11554" max="11561" width="2.7109375" style="4" customWidth="1"/>
    <col min="11562" max="11777" width="9.140625" style="4"/>
    <col min="11778" max="11778" width="8.42578125" style="4" bestFit="1" customWidth="1"/>
    <col min="11779" max="11790" width="2.7109375" style="4" customWidth="1"/>
    <col min="11791" max="11791" width="2.85546875" style="4" customWidth="1"/>
    <col min="11792" max="11808" width="2.7109375" style="4" customWidth="1"/>
    <col min="11809" max="11809" width="11.140625" style="4" bestFit="1" customWidth="1"/>
    <col min="11810" max="11817" width="2.7109375" style="4" customWidth="1"/>
    <col min="11818" max="12033" width="9.140625" style="4"/>
    <col min="12034" max="12034" width="8.42578125" style="4" bestFit="1" customWidth="1"/>
    <col min="12035" max="12046" width="2.7109375" style="4" customWidth="1"/>
    <col min="12047" max="12047" width="2.85546875" style="4" customWidth="1"/>
    <col min="12048" max="12064" width="2.7109375" style="4" customWidth="1"/>
    <col min="12065" max="12065" width="11.140625" style="4" bestFit="1" customWidth="1"/>
    <col min="12066" max="12073" width="2.7109375" style="4" customWidth="1"/>
    <col min="12074" max="12289" width="9.140625" style="4"/>
    <col min="12290" max="12290" width="8.42578125" style="4" bestFit="1" customWidth="1"/>
    <col min="12291" max="12302" width="2.7109375" style="4" customWidth="1"/>
    <col min="12303" max="12303" width="2.85546875" style="4" customWidth="1"/>
    <col min="12304" max="12320" width="2.7109375" style="4" customWidth="1"/>
    <col min="12321" max="12321" width="11.140625" style="4" bestFit="1" customWidth="1"/>
    <col min="12322" max="12329" width="2.7109375" style="4" customWidth="1"/>
    <col min="12330" max="12545" width="9.140625" style="4"/>
    <col min="12546" max="12546" width="8.42578125" style="4" bestFit="1" customWidth="1"/>
    <col min="12547" max="12558" width="2.7109375" style="4" customWidth="1"/>
    <col min="12559" max="12559" width="2.85546875" style="4" customWidth="1"/>
    <col min="12560" max="12576" width="2.7109375" style="4" customWidth="1"/>
    <col min="12577" max="12577" width="11.140625" style="4" bestFit="1" customWidth="1"/>
    <col min="12578" max="12585" width="2.7109375" style="4" customWidth="1"/>
    <col min="12586" max="12801" width="9.140625" style="4"/>
    <col min="12802" max="12802" width="8.42578125" style="4" bestFit="1" customWidth="1"/>
    <col min="12803" max="12814" width="2.7109375" style="4" customWidth="1"/>
    <col min="12815" max="12815" width="2.85546875" style="4" customWidth="1"/>
    <col min="12816" max="12832" width="2.7109375" style="4" customWidth="1"/>
    <col min="12833" max="12833" width="11.140625" style="4" bestFit="1" customWidth="1"/>
    <col min="12834" max="12841" width="2.7109375" style="4" customWidth="1"/>
    <col min="12842" max="13057" width="9.140625" style="4"/>
    <col min="13058" max="13058" width="8.42578125" style="4" bestFit="1" customWidth="1"/>
    <col min="13059" max="13070" width="2.7109375" style="4" customWidth="1"/>
    <col min="13071" max="13071" width="2.85546875" style="4" customWidth="1"/>
    <col min="13072" max="13088" width="2.7109375" style="4" customWidth="1"/>
    <col min="13089" max="13089" width="11.140625" style="4" bestFit="1" customWidth="1"/>
    <col min="13090" max="13097" width="2.7109375" style="4" customWidth="1"/>
    <col min="13098" max="13313" width="9.140625" style="4"/>
    <col min="13314" max="13314" width="8.42578125" style="4" bestFit="1" customWidth="1"/>
    <col min="13315" max="13326" width="2.7109375" style="4" customWidth="1"/>
    <col min="13327" max="13327" width="2.85546875" style="4" customWidth="1"/>
    <col min="13328" max="13344" width="2.7109375" style="4" customWidth="1"/>
    <col min="13345" max="13345" width="11.140625" style="4" bestFit="1" customWidth="1"/>
    <col min="13346" max="13353" width="2.7109375" style="4" customWidth="1"/>
    <col min="13354" max="13569" width="9.140625" style="4"/>
    <col min="13570" max="13570" width="8.42578125" style="4" bestFit="1" customWidth="1"/>
    <col min="13571" max="13582" width="2.7109375" style="4" customWidth="1"/>
    <col min="13583" max="13583" width="2.85546875" style="4" customWidth="1"/>
    <col min="13584" max="13600" width="2.7109375" style="4" customWidth="1"/>
    <col min="13601" max="13601" width="11.140625" style="4" bestFit="1" customWidth="1"/>
    <col min="13602" max="13609" width="2.7109375" style="4" customWidth="1"/>
    <col min="13610" max="13825" width="9.140625" style="4"/>
    <col min="13826" max="13826" width="8.42578125" style="4" bestFit="1" customWidth="1"/>
    <col min="13827" max="13838" width="2.7109375" style="4" customWidth="1"/>
    <col min="13839" max="13839" width="2.85546875" style="4" customWidth="1"/>
    <col min="13840" max="13856" width="2.7109375" style="4" customWidth="1"/>
    <col min="13857" max="13857" width="11.140625" style="4" bestFit="1" customWidth="1"/>
    <col min="13858" max="13865" width="2.7109375" style="4" customWidth="1"/>
    <col min="13866" max="14081" width="9.140625" style="4"/>
    <col min="14082" max="14082" width="8.42578125" style="4" bestFit="1" customWidth="1"/>
    <col min="14083" max="14094" width="2.7109375" style="4" customWidth="1"/>
    <col min="14095" max="14095" width="2.85546875" style="4" customWidth="1"/>
    <col min="14096" max="14112" width="2.7109375" style="4" customWidth="1"/>
    <col min="14113" max="14113" width="11.140625" style="4" bestFit="1" customWidth="1"/>
    <col min="14114" max="14121" width="2.7109375" style="4" customWidth="1"/>
    <col min="14122" max="14337" width="9.140625" style="4"/>
    <col min="14338" max="14338" width="8.42578125" style="4" bestFit="1" customWidth="1"/>
    <col min="14339" max="14350" width="2.7109375" style="4" customWidth="1"/>
    <col min="14351" max="14351" width="2.85546875" style="4" customWidth="1"/>
    <col min="14352" max="14368" width="2.7109375" style="4" customWidth="1"/>
    <col min="14369" max="14369" width="11.140625" style="4" bestFit="1" customWidth="1"/>
    <col min="14370" max="14377" width="2.7109375" style="4" customWidth="1"/>
    <col min="14378" max="14593" width="9.140625" style="4"/>
    <col min="14594" max="14594" width="8.42578125" style="4" bestFit="1" customWidth="1"/>
    <col min="14595" max="14606" width="2.7109375" style="4" customWidth="1"/>
    <col min="14607" max="14607" width="2.85546875" style="4" customWidth="1"/>
    <col min="14608" max="14624" width="2.7109375" style="4" customWidth="1"/>
    <col min="14625" max="14625" width="11.140625" style="4" bestFit="1" customWidth="1"/>
    <col min="14626" max="14633" width="2.7109375" style="4" customWidth="1"/>
    <col min="14634" max="14849" width="9.140625" style="4"/>
    <col min="14850" max="14850" width="8.42578125" style="4" bestFit="1" customWidth="1"/>
    <col min="14851" max="14862" width="2.7109375" style="4" customWidth="1"/>
    <col min="14863" max="14863" width="2.85546875" style="4" customWidth="1"/>
    <col min="14864" max="14880" width="2.7109375" style="4" customWidth="1"/>
    <col min="14881" max="14881" width="11.140625" style="4" bestFit="1" customWidth="1"/>
    <col min="14882" max="14889" width="2.7109375" style="4" customWidth="1"/>
    <col min="14890" max="15105" width="9.140625" style="4"/>
    <col min="15106" max="15106" width="8.42578125" style="4" bestFit="1" customWidth="1"/>
    <col min="15107" max="15118" width="2.7109375" style="4" customWidth="1"/>
    <col min="15119" max="15119" width="2.85546875" style="4" customWidth="1"/>
    <col min="15120" max="15136" width="2.7109375" style="4" customWidth="1"/>
    <col min="15137" max="15137" width="11.140625" style="4" bestFit="1" customWidth="1"/>
    <col min="15138" max="15145" width="2.7109375" style="4" customWidth="1"/>
    <col min="15146" max="15361" width="9.140625" style="4"/>
    <col min="15362" max="15362" width="8.42578125" style="4" bestFit="1" customWidth="1"/>
    <col min="15363" max="15374" width="2.7109375" style="4" customWidth="1"/>
    <col min="15375" max="15375" width="2.85546875" style="4" customWidth="1"/>
    <col min="15376" max="15392" width="2.7109375" style="4" customWidth="1"/>
    <col min="15393" max="15393" width="11.140625" style="4" bestFit="1" customWidth="1"/>
    <col min="15394" max="15401" width="2.7109375" style="4" customWidth="1"/>
    <col min="15402" max="15617" width="9.140625" style="4"/>
    <col min="15618" max="15618" width="8.42578125" style="4" bestFit="1" customWidth="1"/>
    <col min="15619" max="15630" width="2.7109375" style="4" customWidth="1"/>
    <col min="15631" max="15631" width="2.85546875" style="4" customWidth="1"/>
    <col min="15632" max="15648" width="2.7109375" style="4" customWidth="1"/>
    <col min="15649" max="15649" width="11.140625" style="4" bestFit="1" customWidth="1"/>
    <col min="15650" max="15657" width="2.7109375" style="4" customWidth="1"/>
    <col min="15658" max="15873" width="9.140625" style="4"/>
    <col min="15874" max="15874" width="8.42578125" style="4" bestFit="1" customWidth="1"/>
    <col min="15875" max="15886" width="2.7109375" style="4" customWidth="1"/>
    <col min="15887" max="15887" width="2.85546875" style="4" customWidth="1"/>
    <col min="15888" max="15904" width="2.7109375" style="4" customWidth="1"/>
    <col min="15905" max="15905" width="11.140625" style="4" bestFit="1" customWidth="1"/>
    <col min="15906" max="15913" width="2.7109375" style="4" customWidth="1"/>
    <col min="15914" max="16129" width="9.140625" style="4"/>
    <col min="16130" max="16130" width="8.42578125" style="4" bestFit="1" customWidth="1"/>
    <col min="16131" max="16142" width="2.7109375" style="4" customWidth="1"/>
    <col min="16143" max="16143" width="2.85546875" style="4" customWidth="1"/>
    <col min="16144" max="16160" width="2.7109375" style="4" customWidth="1"/>
    <col min="16161" max="16161" width="11.140625" style="4" bestFit="1" customWidth="1"/>
    <col min="16162" max="16169" width="2.7109375" style="4" customWidth="1"/>
    <col min="16170" max="16384" width="9.140625" style="4"/>
  </cols>
  <sheetData>
    <row r="1" spans="2:33" ht="25.5" customHeight="1">
      <c r="C1" s="524" t="s">
        <v>1001</v>
      </c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</row>
    <row r="2" spans="2:33" ht="27.75" customHeight="1">
      <c r="B2" s="439" t="s">
        <v>957</v>
      </c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</row>
    <row r="3" spans="2:33" ht="25.5" customHeight="1">
      <c r="B3" s="441" t="s">
        <v>726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</row>
    <row r="4" spans="2:33" ht="9.75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2:33" ht="15.95" customHeight="1" thickBot="1">
      <c r="C5" s="442" t="s">
        <v>3</v>
      </c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  <c r="AA5" s="442"/>
      <c r="AB5" s="442"/>
      <c r="AC5" s="442"/>
      <c r="AD5" s="442"/>
      <c r="AE5" s="442"/>
      <c r="AF5" s="442"/>
      <c r="AG5" s="442"/>
    </row>
    <row r="6" spans="2:33" ht="35.1" customHeight="1">
      <c r="B6" s="47" t="s">
        <v>425</v>
      </c>
      <c r="C6" s="456" t="s">
        <v>4</v>
      </c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4"/>
      <c r="AC6" s="445" t="s">
        <v>5</v>
      </c>
      <c r="AD6" s="444"/>
      <c r="AE6" s="444"/>
      <c r="AF6" s="444"/>
      <c r="AG6" s="6" t="s">
        <v>723</v>
      </c>
    </row>
    <row r="7" spans="2:33" s="8" customFormat="1" ht="19.5" customHeight="1">
      <c r="B7" s="48">
        <v>1</v>
      </c>
      <c r="C7" s="455" t="s">
        <v>426</v>
      </c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35" t="s">
        <v>427</v>
      </c>
      <c r="AD7" s="435"/>
      <c r="AE7" s="435"/>
      <c r="AF7" s="435"/>
      <c r="AG7" s="7">
        <v>193021</v>
      </c>
    </row>
    <row r="8" spans="2:33" s="8" customFormat="1" ht="19.5" customHeight="1">
      <c r="B8" s="48">
        <v>2</v>
      </c>
      <c r="C8" s="437" t="s">
        <v>428</v>
      </c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5" t="s">
        <v>429</v>
      </c>
      <c r="AD8" s="435"/>
      <c r="AE8" s="435"/>
      <c r="AF8" s="435"/>
      <c r="AG8" s="7">
        <v>110893</v>
      </c>
    </row>
    <row r="9" spans="2:33" s="8" customFormat="1" ht="30.75" customHeight="1">
      <c r="B9" s="48">
        <v>3</v>
      </c>
      <c r="C9" s="437" t="s">
        <v>430</v>
      </c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7"/>
      <c r="AA9" s="437"/>
      <c r="AB9" s="437"/>
      <c r="AC9" s="435" t="s">
        <v>431</v>
      </c>
      <c r="AD9" s="435"/>
      <c r="AE9" s="435"/>
      <c r="AF9" s="435"/>
      <c r="AG9" s="7">
        <v>196125</v>
      </c>
    </row>
    <row r="10" spans="2:33" ht="19.5" customHeight="1">
      <c r="B10" s="48">
        <v>4</v>
      </c>
      <c r="C10" s="437" t="s">
        <v>432</v>
      </c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7"/>
      <c r="W10" s="437"/>
      <c r="X10" s="437"/>
      <c r="Y10" s="437"/>
      <c r="Z10" s="437"/>
      <c r="AA10" s="437"/>
      <c r="AB10" s="437"/>
      <c r="AC10" s="435" t="s">
        <v>433</v>
      </c>
      <c r="AD10" s="435"/>
      <c r="AE10" s="435"/>
      <c r="AF10" s="435"/>
      <c r="AG10" s="7">
        <v>8335</v>
      </c>
    </row>
    <row r="11" spans="2:33" s="11" customFormat="1" ht="19.5" customHeight="1">
      <c r="B11" s="48">
        <v>5</v>
      </c>
      <c r="C11" s="437" t="s">
        <v>434</v>
      </c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5" t="s">
        <v>435</v>
      </c>
      <c r="AD11" s="435"/>
      <c r="AE11" s="435"/>
      <c r="AF11" s="435"/>
      <c r="AG11" s="7">
        <v>24409</v>
      </c>
    </row>
    <row r="12" spans="2:33" s="11" customFormat="1" ht="19.5" customHeight="1">
      <c r="B12" s="48">
        <v>6</v>
      </c>
      <c r="C12" s="437" t="s">
        <v>436</v>
      </c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37"/>
      <c r="W12" s="437"/>
      <c r="X12" s="437"/>
      <c r="Y12" s="437"/>
      <c r="Z12" s="437"/>
      <c r="AA12" s="437"/>
      <c r="AB12" s="437"/>
      <c r="AC12" s="435" t="s">
        <v>437</v>
      </c>
      <c r="AD12" s="435"/>
      <c r="AE12" s="435"/>
      <c r="AF12" s="435"/>
      <c r="AG12" s="7">
        <v>0</v>
      </c>
    </row>
    <row r="13" spans="2:33" ht="19.5" customHeight="1">
      <c r="B13" s="48">
        <v>7</v>
      </c>
      <c r="C13" s="450" t="s">
        <v>438</v>
      </c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/>
      <c r="R13" s="450"/>
      <c r="S13" s="450"/>
      <c r="T13" s="450"/>
      <c r="U13" s="450"/>
      <c r="V13" s="450"/>
      <c r="W13" s="450"/>
      <c r="X13" s="450"/>
      <c r="Y13" s="450"/>
      <c r="Z13" s="450"/>
      <c r="AA13" s="450"/>
      <c r="AB13" s="450"/>
      <c r="AC13" s="451" t="s">
        <v>439</v>
      </c>
      <c r="AD13" s="451"/>
      <c r="AE13" s="451"/>
      <c r="AF13" s="451"/>
      <c r="AG13" s="7">
        <v>532783</v>
      </c>
    </row>
    <row r="14" spans="2:33" ht="19.5" customHeight="1">
      <c r="B14" s="48">
        <v>8</v>
      </c>
      <c r="C14" s="437" t="s">
        <v>440</v>
      </c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435" t="s">
        <v>441</v>
      </c>
      <c r="AD14" s="435"/>
      <c r="AE14" s="435"/>
      <c r="AF14" s="435"/>
      <c r="AG14" s="7">
        <v>0</v>
      </c>
    </row>
    <row r="15" spans="2:33" ht="29.25" customHeight="1">
      <c r="B15" s="48">
        <v>9</v>
      </c>
      <c r="C15" s="437" t="s">
        <v>442</v>
      </c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7"/>
      <c r="AC15" s="435" t="s">
        <v>443</v>
      </c>
      <c r="AD15" s="435"/>
      <c r="AE15" s="435"/>
      <c r="AF15" s="435"/>
      <c r="AG15" s="7">
        <v>0</v>
      </c>
    </row>
    <row r="16" spans="2:33" ht="29.25" customHeight="1">
      <c r="B16" s="48">
        <v>10</v>
      </c>
      <c r="C16" s="437" t="s">
        <v>444</v>
      </c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7"/>
      <c r="AC16" s="435" t="s">
        <v>445</v>
      </c>
      <c r="AD16" s="435"/>
      <c r="AE16" s="435"/>
      <c r="AF16" s="435"/>
      <c r="AG16" s="7">
        <v>0</v>
      </c>
    </row>
    <row r="17" spans="2:33" ht="29.25" customHeight="1">
      <c r="B17" s="48">
        <v>11</v>
      </c>
      <c r="C17" s="437" t="s">
        <v>446</v>
      </c>
      <c r="D17" s="437"/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/>
      <c r="U17" s="437"/>
      <c r="V17" s="437"/>
      <c r="W17" s="437"/>
      <c r="X17" s="437"/>
      <c r="Y17" s="437"/>
      <c r="Z17" s="437"/>
      <c r="AA17" s="437"/>
      <c r="AB17" s="437"/>
      <c r="AC17" s="435" t="s">
        <v>447</v>
      </c>
      <c r="AD17" s="435"/>
      <c r="AE17" s="435"/>
      <c r="AF17" s="435"/>
      <c r="AG17" s="7">
        <v>0</v>
      </c>
    </row>
    <row r="18" spans="2:33" ht="19.5" customHeight="1">
      <c r="B18" s="48">
        <v>12</v>
      </c>
      <c r="C18" s="437" t="s">
        <v>448</v>
      </c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7"/>
      <c r="U18" s="437"/>
      <c r="V18" s="437"/>
      <c r="W18" s="437"/>
      <c r="X18" s="437"/>
      <c r="Y18" s="437"/>
      <c r="Z18" s="437"/>
      <c r="AA18" s="437"/>
      <c r="AB18" s="437"/>
      <c r="AC18" s="435" t="s">
        <v>449</v>
      </c>
      <c r="AD18" s="435"/>
      <c r="AE18" s="435"/>
      <c r="AF18" s="435"/>
      <c r="AG18" s="7">
        <v>444779</v>
      </c>
    </row>
    <row r="19" spans="2:33" ht="19.5" customHeight="1">
      <c r="B19" s="48">
        <v>13</v>
      </c>
      <c r="C19" s="450" t="s">
        <v>450</v>
      </c>
      <c r="D19" s="450"/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450"/>
      <c r="P19" s="450"/>
      <c r="Q19" s="450"/>
      <c r="R19" s="450"/>
      <c r="S19" s="450"/>
      <c r="T19" s="450"/>
      <c r="U19" s="450"/>
      <c r="V19" s="450"/>
      <c r="W19" s="450"/>
      <c r="X19" s="450"/>
      <c r="Y19" s="450"/>
      <c r="Z19" s="450"/>
      <c r="AA19" s="450"/>
      <c r="AB19" s="450"/>
      <c r="AC19" s="451" t="s">
        <v>407</v>
      </c>
      <c r="AD19" s="451"/>
      <c r="AE19" s="451"/>
      <c r="AF19" s="451"/>
      <c r="AG19" s="12">
        <v>977562</v>
      </c>
    </row>
    <row r="20" spans="2:33" ht="19.5" customHeight="1">
      <c r="B20" s="48">
        <v>14</v>
      </c>
      <c r="C20" s="437" t="s">
        <v>451</v>
      </c>
      <c r="D20" s="437"/>
      <c r="E20" s="437"/>
      <c r="F20" s="437"/>
      <c r="G20" s="437"/>
      <c r="H20" s="437"/>
      <c r="I20" s="437"/>
      <c r="J20" s="437"/>
      <c r="K20" s="437"/>
      <c r="L20" s="437"/>
      <c r="M20" s="437"/>
      <c r="N20" s="437"/>
      <c r="O20" s="437"/>
      <c r="P20" s="437"/>
      <c r="Q20" s="437"/>
      <c r="R20" s="437"/>
      <c r="S20" s="437"/>
      <c r="T20" s="437"/>
      <c r="U20" s="437"/>
      <c r="V20" s="437"/>
      <c r="W20" s="437"/>
      <c r="X20" s="437"/>
      <c r="Y20" s="437"/>
      <c r="Z20" s="437"/>
      <c r="AA20" s="437"/>
      <c r="AB20" s="437"/>
      <c r="AC20" s="435" t="s">
        <v>452</v>
      </c>
      <c r="AD20" s="435"/>
      <c r="AE20" s="435"/>
      <c r="AF20" s="435"/>
      <c r="AG20" s="7">
        <v>2420</v>
      </c>
    </row>
    <row r="21" spans="2:33" ht="29.25" customHeight="1">
      <c r="B21" s="48">
        <v>15</v>
      </c>
      <c r="C21" s="437" t="s">
        <v>453</v>
      </c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437"/>
      <c r="V21" s="437"/>
      <c r="W21" s="437"/>
      <c r="X21" s="437"/>
      <c r="Y21" s="437"/>
      <c r="Z21" s="437"/>
      <c r="AA21" s="437"/>
      <c r="AB21" s="437"/>
      <c r="AC21" s="435" t="s">
        <v>454</v>
      </c>
      <c r="AD21" s="435"/>
      <c r="AE21" s="435"/>
      <c r="AF21" s="435"/>
      <c r="AG21" s="7">
        <v>0</v>
      </c>
    </row>
    <row r="22" spans="2:33" ht="29.25" customHeight="1">
      <c r="B22" s="48">
        <v>16</v>
      </c>
      <c r="C22" s="437" t="s">
        <v>455</v>
      </c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37"/>
      <c r="U22" s="437"/>
      <c r="V22" s="437"/>
      <c r="W22" s="437"/>
      <c r="X22" s="437"/>
      <c r="Y22" s="437"/>
      <c r="Z22" s="437"/>
      <c r="AA22" s="437"/>
      <c r="AB22" s="437"/>
      <c r="AC22" s="435" t="s">
        <v>456</v>
      </c>
      <c r="AD22" s="435"/>
      <c r="AE22" s="435"/>
      <c r="AF22" s="435"/>
      <c r="AG22" s="7">
        <v>0</v>
      </c>
    </row>
    <row r="23" spans="2:33" ht="29.25" customHeight="1">
      <c r="B23" s="48">
        <v>17</v>
      </c>
      <c r="C23" s="437" t="s">
        <v>457</v>
      </c>
      <c r="D23" s="437"/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437"/>
      <c r="P23" s="437"/>
      <c r="Q23" s="437"/>
      <c r="R23" s="437"/>
      <c r="S23" s="437"/>
      <c r="T23" s="437"/>
      <c r="U23" s="437"/>
      <c r="V23" s="437"/>
      <c r="W23" s="437"/>
      <c r="X23" s="437"/>
      <c r="Y23" s="437"/>
      <c r="Z23" s="437"/>
      <c r="AA23" s="437"/>
      <c r="AB23" s="437"/>
      <c r="AC23" s="435" t="s">
        <v>458</v>
      </c>
      <c r="AD23" s="435"/>
      <c r="AE23" s="435"/>
      <c r="AF23" s="435"/>
      <c r="AG23" s="7">
        <v>0</v>
      </c>
    </row>
    <row r="24" spans="2:33" ht="19.5" customHeight="1">
      <c r="B24" s="48">
        <v>18</v>
      </c>
      <c r="C24" s="437" t="s">
        <v>459</v>
      </c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5" t="s">
        <v>460</v>
      </c>
      <c r="AD24" s="435"/>
      <c r="AE24" s="435"/>
      <c r="AF24" s="435"/>
      <c r="AG24" s="7">
        <v>462310</v>
      </c>
    </row>
    <row r="25" spans="2:33" ht="19.5" customHeight="1">
      <c r="B25" s="48">
        <v>19</v>
      </c>
      <c r="C25" s="450" t="s">
        <v>461</v>
      </c>
      <c r="D25" s="450"/>
      <c r="E25" s="450"/>
      <c r="F25" s="450"/>
      <c r="G25" s="450"/>
      <c r="H25" s="450"/>
      <c r="I25" s="450"/>
      <c r="J25" s="450"/>
      <c r="K25" s="450"/>
      <c r="L25" s="450"/>
      <c r="M25" s="450"/>
      <c r="N25" s="450"/>
      <c r="O25" s="450"/>
      <c r="P25" s="450"/>
      <c r="Q25" s="450"/>
      <c r="R25" s="450"/>
      <c r="S25" s="450"/>
      <c r="T25" s="450"/>
      <c r="U25" s="450"/>
      <c r="V25" s="450"/>
      <c r="W25" s="450"/>
      <c r="X25" s="450"/>
      <c r="Y25" s="450"/>
      <c r="Z25" s="450"/>
      <c r="AA25" s="450"/>
      <c r="AB25" s="450"/>
      <c r="AC25" s="451" t="s">
        <v>409</v>
      </c>
      <c r="AD25" s="451"/>
      <c r="AE25" s="451"/>
      <c r="AF25" s="451"/>
      <c r="AG25" s="12">
        <v>464730</v>
      </c>
    </row>
    <row r="26" spans="2:33" ht="19.5" customHeight="1">
      <c r="B26" s="48">
        <v>20</v>
      </c>
      <c r="C26" s="437" t="s">
        <v>462</v>
      </c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437"/>
      <c r="P26" s="437"/>
      <c r="Q26" s="437"/>
      <c r="R26" s="437"/>
      <c r="S26" s="437"/>
      <c r="T26" s="437"/>
      <c r="U26" s="437"/>
      <c r="V26" s="437"/>
      <c r="W26" s="437"/>
      <c r="X26" s="437"/>
      <c r="Y26" s="437"/>
      <c r="Z26" s="437"/>
      <c r="AA26" s="437"/>
      <c r="AB26" s="437"/>
      <c r="AC26" s="435" t="s">
        <v>463</v>
      </c>
      <c r="AD26" s="435"/>
      <c r="AE26" s="435"/>
      <c r="AF26" s="435"/>
      <c r="AG26" s="7">
        <v>0</v>
      </c>
    </row>
    <row r="27" spans="2:33" ht="19.5" customHeight="1">
      <c r="B27" s="48">
        <v>21</v>
      </c>
      <c r="C27" s="437" t="s">
        <v>464</v>
      </c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7"/>
      <c r="AC27" s="435" t="s">
        <v>465</v>
      </c>
      <c r="AD27" s="435"/>
      <c r="AE27" s="435"/>
      <c r="AF27" s="435"/>
      <c r="AG27" s="7">
        <v>0</v>
      </c>
    </row>
    <row r="28" spans="2:33" s="36" customFormat="1" ht="19.5" customHeight="1">
      <c r="B28" s="48">
        <v>22</v>
      </c>
      <c r="C28" s="450" t="s">
        <v>466</v>
      </c>
      <c r="D28" s="450"/>
      <c r="E28" s="450"/>
      <c r="F28" s="450"/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50"/>
      <c r="R28" s="450"/>
      <c r="S28" s="450"/>
      <c r="T28" s="450"/>
      <c r="U28" s="450"/>
      <c r="V28" s="450"/>
      <c r="W28" s="450"/>
      <c r="X28" s="450"/>
      <c r="Y28" s="450"/>
      <c r="Z28" s="450"/>
      <c r="AA28" s="450"/>
      <c r="AB28" s="450"/>
      <c r="AC28" s="451" t="s">
        <v>467</v>
      </c>
      <c r="AD28" s="451"/>
      <c r="AE28" s="451"/>
      <c r="AF28" s="451"/>
      <c r="AG28" s="7">
        <v>0</v>
      </c>
    </row>
    <row r="29" spans="2:33" ht="19.5" customHeight="1">
      <c r="B29" s="48">
        <v>23</v>
      </c>
      <c r="C29" s="437" t="s">
        <v>468</v>
      </c>
      <c r="D29" s="437"/>
      <c r="E29" s="437"/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437"/>
      <c r="S29" s="437"/>
      <c r="T29" s="437"/>
      <c r="U29" s="437"/>
      <c r="V29" s="437"/>
      <c r="W29" s="437"/>
      <c r="X29" s="437"/>
      <c r="Y29" s="437"/>
      <c r="Z29" s="437"/>
      <c r="AA29" s="437"/>
      <c r="AB29" s="437"/>
      <c r="AC29" s="435" t="s">
        <v>469</v>
      </c>
      <c r="AD29" s="435"/>
      <c r="AE29" s="435"/>
      <c r="AF29" s="435"/>
      <c r="AG29" s="7">
        <v>0</v>
      </c>
    </row>
    <row r="30" spans="2:33" ht="19.5" customHeight="1">
      <c r="B30" s="48">
        <v>24</v>
      </c>
      <c r="C30" s="437" t="s">
        <v>470</v>
      </c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437"/>
      <c r="P30" s="437"/>
      <c r="Q30" s="437"/>
      <c r="R30" s="437"/>
      <c r="S30" s="437"/>
      <c r="T30" s="437"/>
      <c r="U30" s="437"/>
      <c r="V30" s="437"/>
      <c r="W30" s="437"/>
      <c r="X30" s="437"/>
      <c r="Y30" s="437"/>
      <c r="Z30" s="437"/>
      <c r="AA30" s="437"/>
      <c r="AB30" s="437"/>
      <c r="AC30" s="435" t="s">
        <v>471</v>
      </c>
      <c r="AD30" s="435"/>
      <c r="AE30" s="435"/>
      <c r="AF30" s="435"/>
      <c r="AG30" s="7">
        <v>0</v>
      </c>
    </row>
    <row r="31" spans="2:33" ht="19.5" customHeight="1">
      <c r="B31" s="48">
        <v>25</v>
      </c>
      <c r="C31" s="437" t="s">
        <v>472</v>
      </c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7"/>
      <c r="S31" s="437"/>
      <c r="T31" s="437"/>
      <c r="U31" s="437"/>
      <c r="V31" s="437"/>
      <c r="W31" s="437"/>
      <c r="X31" s="437"/>
      <c r="Y31" s="437"/>
      <c r="Z31" s="437"/>
      <c r="AA31" s="437"/>
      <c r="AB31" s="437"/>
      <c r="AC31" s="435" t="s">
        <v>473</v>
      </c>
      <c r="AD31" s="435"/>
      <c r="AE31" s="435"/>
      <c r="AF31" s="435"/>
      <c r="AG31" s="7">
        <v>14237</v>
      </c>
    </row>
    <row r="32" spans="2:33" ht="19.5" customHeight="1">
      <c r="B32" s="48">
        <v>26</v>
      </c>
      <c r="C32" s="437" t="s">
        <v>474</v>
      </c>
      <c r="D32" s="437"/>
      <c r="E32" s="437"/>
      <c r="F32" s="437"/>
      <c r="G32" s="437"/>
      <c r="H32" s="437"/>
      <c r="I32" s="437"/>
      <c r="J32" s="437"/>
      <c r="K32" s="437"/>
      <c r="L32" s="437"/>
      <c r="M32" s="437"/>
      <c r="N32" s="437"/>
      <c r="O32" s="437"/>
      <c r="P32" s="437"/>
      <c r="Q32" s="437"/>
      <c r="R32" s="437"/>
      <c r="S32" s="437"/>
      <c r="T32" s="437"/>
      <c r="U32" s="437"/>
      <c r="V32" s="437"/>
      <c r="W32" s="437"/>
      <c r="X32" s="437"/>
      <c r="Y32" s="437"/>
      <c r="Z32" s="437"/>
      <c r="AA32" s="437"/>
      <c r="AB32" s="437"/>
      <c r="AC32" s="435" t="s">
        <v>475</v>
      </c>
      <c r="AD32" s="435"/>
      <c r="AE32" s="435"/>
      <c r="AF32" s="435"/>
      <c r="AG32" s="7">
        <v>88400</v>
      </c>
    </row>
    <row r="33" spans="2:33" ht="19.5" customHeight="1">
      <c r="B33" s="48">
        <v>27</v>
      </c>
      <c r="C33" s="437" t="s">
        <v>476</v>
      </c>
      <c r="D33" s="437"/>
      <c r="E33" s="437"/>
      <c r="F33" s="437"/>
      <c r="G33" s="437"/>
      <c r="H33" s="437"/>
      <c r="I33" s="437"/>
      <c r="J33" s="437"/>
      <c r="K33" s="437"/>
      <c r="L33" s="437"/>
      <c r="M33" s="437"/>
      <c r="N33" s="437"/>
      <c r="O33" s="437"/>
      <c r="P33" s="437"/>
      <c r="Q33" s="437"/>
      <c r="R33" s="437"/>
      <c r="S33" s="437"/>
      <c r="T33" s="437"/>
      <c r="U33" s="437"/>
      <c r="V33" s="437"/>
      <c r="W33" s="437"/>
      <c r="X33" s="437"/>
      <c r="Y33" s="437"/>
      <c r="Z33" s="437"/>
      <c r="AA33" s="437"/>
      <c r="AB33" s="437"/>
      <c r="AC33" s="435" t="s">
        <v>477</v>
      </c>
      <c r="AD33" s="435"/>
      <c r="AE33" s="435"/>
      <c r="AF33" s="435"/>
      <c r="AG33" s="7">
        <v>0</v>
      </c>
    </row>
    <row r="34" spans="2:33" ht="19.5" customHeight="1">
      <c r="B34" s="48">
        <v>28</v>
      </c>
      <c r="C34" s="437" t="s">
        <v>478</v>
      </c>
      <c r="D34" s="437"/>
      <c r="E34" s="437"/>
      <c r="F34" s="437"/>
      <c r="G34" s="437"/>
      <c r="H34" s="437"/>
      <c r="I34" s="437"/>
      <c r="J34" s="437"/>
      <c r="K34" s="437"/>
      <c r="L34" s="437"/>
      <c r="M34" s="437"/>
      <c r="N34" s="437"/>
      <c r="O34" s="437"/>
      <c r="P34" s="437"/>
      <c r="Q34" s="437"/>
      <c r="R34" s="437"/>
      <c r="S34" s="437"/>
      <c r="T34" s="437"/>
      <c r="U34" s="437"/>
      <c r="V34" s="437"/>
      <c r="W34" s="437"/>
      <c r="X34" s="437"/>
      <c r="Y34" s="437"/>
      <c r="Z34" s="437"/>
      <c r="AA34" s="437"/>
      <c r="AB34" s="437"/>
      <c r="AC34" s="435" t="s">
        <v>479</v>
      </c>
      <c r="AD34" s="435"/>
      <c r="AE34" s="435"/>
      <c r="AF34" s="435"/>
      <c r="AG34" s="7">
        <v>0</v>
      </c>
    </row>
    <row r="35" spans="2:33" ht="19.5" customHeight="1">
      <c r="B35" s="48">
        <v>29</v>
      </c>
      <c r="C35" s="437" t="s">
        <v>480</v>
      </c>
      <c r="D35" s="437"/>
      <c r="E35" s="437"/>
      <c r="F35" s="437"/>
      <c r="G35" s="437"/>
      <c r="H35" s="437"/>
      <c r="I35" s="437"/>
      <c r="J35" s="437"/>
      <c r="K35" s="437"/>
      <c r="L35" s="437"/>
      <c r="M35" s="437"/>
      <c r="N35" s="437"/>
      <c r="O35" s="437"/>
      <c r="P35" s="437"/>
      <c r="Q35" s="437"/>
      <c r="R35" s="437"/>
      <c r="S35" s="437"/>
      <c r="T35" s="437"/>
      <c r="U35" s="437"/>
      <c r="V35" s="437"/>
      <c r="W35" s="437"/>
      <c r="X35" s="437"/>
      <c r="Y35" s="437"/>
      <c r="Z35" s="437"/>
      <c r="AA35" s="437"/>
      <c r="AB35" s="437"/>
      <c r="AC35" s="435" t="s">
        <v>481</v>
      </c>
      <c r="AD35" s="435"/>
      <c r="AE35" s="435"/>
      <c r="AF35" s="435"/>
      <c r="AG35" s="7">
        <v>14500</v>
      </c>
    </row>
    <row r="36" spans="2:33" ht="19.5" customHeight="1">
      <c r="B36" s="48">
        <v>30</v>
      </c>
      <c r="C36" s="437" t="s">
        <v>482</v>
      </c>
      <c r="D36" s="437"/>
      <c r="E36" s="437"/>
      <c r="F36" s="437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437"/>
      <c r="V36" s="437"/>
      <c r="W36" s="437"/>
      <c r="X36" s="437"/>
      <c r="Y36" s="437"/>
      <c r="Z36" s="437"/>
      <c r="AA36" s="437"/>
      <c r="AB36" s="437"/>
      <c r="AC36" s="435" t="s">
        <v>483</v>
      </c>
      <c r="AD36" s="435"/>
      <c r="AE36" s="435"/>
      <c r="AF36" s="435"/>
      <c r="AG36" s="7">
        <v>60</v>
      </c>
    </row>
    <row r="37" spans="2:33" ht="19.5" customHeight="1">
      <c r="B37" s="48">
        <v>31</v>
      </c>
      <c r="C37" s="450" t="s">
        <v>484</v>
      </c>
      <c r="D37" s="450"/>
      <c r="E37" s="450"/>
      <c r="F37" s="450"/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50"/>
      <c r="R37" s="450"/>
      <c r="S37" s="450"/>
      <c r="T37" s="450"/>
      <c r="U37" s="450"/>
      <c r="V37" s="450"/>
      <c r="W37" s="450"/>
      <c r="X37" s="450"/>
      <c r="Y37" s="450"/>
      <c r="Z37" s="450"/>
      <c r="AA37" s="450"/>
      <c r="AB37" s="450"/>
      <c r="AC37" s="451" t="s">
        <v>485</v>
      </c>
      <c r="AD37" s="451"/>
      <c r="AE37" s="451"/>
      <c r="AF37" s="451"/>
      <c r="AG37" s="7">
        <v>102960</v>
      </c>
    </row>
    <row r="38" spans="2:33" ht="19.5" customHeight="1">
      <c r="B38" s="48">
        <v>32</v>
      </c>
      <c r="C38" s="437" t="s">
        <v>486</v>
      </c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437"/>
      <c r="V38" s="437"/>
      <c r="W38" s="437"/>
      <c r="X38" s="437"/>
      <c r="Y38" s="437"/>
      <c r="Z38" s="437"/>
      <c r="AA38" s="437"/>
      <c r="AB38" s="437"/>
      <c r="AC38" s="435" t="s">
        <v>487</v>
      </c>
      <c r="AD38" s="435"/>
      <c r="AE38" s="435"/>
      <c r="AF38" s="435"/>
      <c r="AG38" s="7">
        <v>5000</v>
      </c>
    </row>
    <row r="39" spans="2:33" ht="19.5" customHeight="1">
      <c r="B39" s="48">
        <v>33</v>
      </c>
      <c r="C39" s="450" t="s">
        <v>488</v>
      </c>
      <c r="D39" s="450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50"/>
      <c r="T39" s="450"/>
      <c r="U39" s="450"/>
      <c r="V39" s="450"/>
      <c r="W39" s="450"/>
      <c r="X39" s="450"/>
      <c r="Y39" s="450"/>
      <c r="Z39" s="450"/>
      <c r="AA39" s="450"/>
      <c r="AB39" s="450"/>
      <c r="AC39" s="451" t="s">
        <v>411</v>
      </c>
      <c r="AD39" s="451"/>
      <c r="AE39" s="451"/>
      <c r="AF39" s="451"/>
      <c r="AG39" s="12">
        <v>122197</v>
      </c>
    </row>
    <row r="40" spans="2:33" ht="19.5" customHeight="1">
      <c r="B40" s="48">
        <v>34</v>
      </c>
      <c r="C40" s="434" t="s">
        <v>489</v>
      </c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  <c r="Q40" s="434"/>
      <c r="R40" s="434"/>
      <c r="S40" s="434"/>
      <c r="T40" s="434"/>
      <c r="U40" s="434"/>
      <c r="V40" s="434"/>
      <c r="W40" s="434"/>
      <c r="X40" s="434"/>
      <c r="Y40" s="434"/>
      <c r="Z40" s="434"/>
      <c r="AA40" s="434"/>
      <c r="AB40" s="434"/>
      <c r="AC40" s="435" t="s">
        <v>490</v>
      </c>
      <c r="AD40" s="435"/>
      <c r="AE40" s="435"/>
      <c r="AF40" s="435"/>
      <c r="AG40" s="7">
        <v>6723</v>
      </c>
    </row>
    <row r="41" spans="2:33" ht="19.5" customHeight="1">
      <c r="B41" s="48">
        <v>35</v>
      </c>
      <c r="C41" s="434" t="s">
        <v>491</v>
      </c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5" t="s">
        <v>492</v>
      </c>
      <c r="AD41" s="435"/>
      <c r="AE41" s="435"/>
      <c r="AF41" s="435"/>
      <c r="AG41" s="7">
        <v>19727</v>
      </c>
    </row>
    <row r="42" spans="2:33" ht="19.5" customHeight="1">
      <c r="B42" s="48">
        <v>36</v>
      </c>
      <c r="C42" s="434" t="s">
        <v>493</v>
      </c>
      <c r="D42" s="434"/>
      <c r="E42" s="434"/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/>
      <c r="R42" s="434"/>
      <c r="S42" s="434"/>
      <c r="T42" s="434"/>
      <c r="U42" s="434"/>
      <c r="V42" s="434"/>
      <c r="W42" s="434"/>
      <c r="X42" s="434"/>
      <c r="Y42" s="434"/>
      <c r="Z42" s="434"/>
      <c r="AA42" s="434"/>
      <c r="AB42" s="434"/>
      <c r="AC42" s="435" t="s">
        <v>494</v>
      </c>
      <c r="AD42" s="435"/>
      <c r="AE42" s="435"/>
      <c r="AF42" s="435"/>
      <c r="AG42" s="7">
        <v>1300</v>
      </c>
    </row>
    <row r="43" spans="2:33" ht="19.5" customHeight="1">
      <c r="B43" s="48">
        <v>37</v>
      </c>
      <c r="C43" s="434" t="s">
        <v>495</v>
      </c>
      <c r="D43" s="434"/>
      <c r="E43" s="434"/>
      <c r="F43" s="434"/>
      <c r="G43" s="434"/>
      <c r="H43" s="434"/>
      <c r="I43" s="434"/>
      <c r="J43" s="434"/>
      <c r="K43" s="434"/>
      <c r="L43" s="434"/>
      <c r="M43" s="434"/>
      <c r="N43" s="434"/>
      <c r="O43" s="434"/>
      <c r="P43" s="434"/>
      <c r="Q43" s="434"/>
      <c r="R43" s="434"/>
      <c r="S43" s="434"/>
      <c r="T43" s="434"/>
      <c r="U43" s="434"/>
      <c r="V43" s="434"/>
      <c r="W43" s="434"/>
      <c r="X43" s="434"/>
      <c r="Y43" s="434"/>
      <c r="Z43" s="434"/>
      <c r="AA43" s="434"/>
      <c r="AB43" s="434"/>
      <c r="AC43" s="435" t="s">
        <v>496</v>
      </c>
      <c r="AD43" s="435"/>
      <c r="AE43" s="435"/>
      <c r="AF43" s="435"/>
      <c r="AG43" s="7">
        <v>0</v>
      </c>
    </row>
    <row r="44" spans="2:33" ht="19.5" customHeight="1">
      <c r="B44" s="48">
        <v>38</v>
      </c>
      <c r="C44" s="434" t="s">
        <v>497</v>
      </c>
      <c r="D44" s="434"/>
      <c r="E44" s="434"/>
      <c r="F44" s="434"/>
      <c r="G44" s="434"/>
      <c r="H44" s="434"/>
      <c r="I44" s="434"/>
      <c r="J44" s="434"/>
      <c r="K44" s="434"/>
      <c r="L44" s="434"/>
      <c r="M44" s="434"/>
      <c r="N44" s="434"/>
      <c r="O44" s="434"/>
      <c r="P44" s="434"/>
      <c r="Q44" s="434"/>
      <c r="R44" s="434"/>
      <c r="S44" s="434"/>
      <c r="T44" s="434"/>
      <c r="U44" s="434"/>
      <c r="V44" s="434"/>
      <c r="W44" s="434"/>
      <c r="X44" s="434"/>
      <c r="Y44" s="434"/>
      <c r="Z44" s="434"/>
      <c r="AA44" s="434"/>
      <c r="AB44" s="434"/>
      <c r="AC44" s="435" t="s">
        <v>498</v>
      </c>
      <c r="AD44" s="435"/>
      <c r="AE44" s="435"/>
      <c r="AF44" s="435"/>
      <c r="AG44" s="7">
        <v>0</v>
      </c>
    </row>
    <row r="45" spans="2:33" ht="19.5" customHeight="1">
      <c r="B45" s="48">
        <v>39</v>
      </c>
      <c r="C45" s="434" t="s">
        <v>499</v>
      </c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  <c r="O45" s="434"/>
      <c r="P45" s="434"/>
      <c r="Q45" s="434"/>
      <c r="R45" s="434"/>
      <c r="S45" s="434"/>
      <c r="T45" s="434"/>
      <c r="U45" s="434"/>
      <c r="V45" s="434"/>
      <c r="W45" s="434"/>
      <c r="X45" s="434"/>
      <c r="Y45" s="434"/>
      <c r="Z45" s="434"/>
      <c r="AA45" s="434"/>
      <c r="AB45" s="434"/>
      <c r="AC45" s="435" t="s">
        <v>500</v>
      </c>
      <c r="AD45" s="435"/>
      <c r="AE45" s="435"/>
      <c r="AF45" s="435"/>
      <c r="AG45" s="7">
        <v>13737</v>
      </c>
    </row>
    <row r="46" spans="2:33" ht="19.5" customHeight="1">
      <c r="B46" s="48">
        <v>40</v>
      </c>
      <c r="C46" s="434" t="s">
        <v>501</v>
      </c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434"/>
      <c r="AB46" s="434"/>
      <c r="AC46" s="435" t="s">
        <v>502</v>
      </c>
      <c r="AD46" s="435"/>
      <c r="AE46" s="435"/>
      <c r="AF46" s="435"/>
      <c r="AG46" s="7">
        <v>0</v>
      </c>
    </row>
    <row r="47" spans="2:33" ht="19.5" customHeight="1">
      <c r="B47" s="48">
        <v>41</v>
      </c>
      <c r="C47" s="434" t="s">
        <v>503</v>
      </c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N47" s="434"/>
      <c r="O47" s="434"/>
      <c r="P47" s="434"/>
      <c r="Q47" s="434"/>
      <c r="R47" s="434"/>
      <c r="S47" s="434"/>
      <c r="T47" s="434"/>
      <c r="U47" s="434"/>
      <c r="V47" s="434"/>
      <c r="W47" s="434"/>
      <c r="X47" s="434"/>
      <c r="Y47" s="434"/>
      <c r="Z47" s="434"/>
      <c r="AA47" s="434"/>
      <c r="AB47" s="434"/>
      <c r="AC47" s="435" t="s">
        <v>504</v>
      </c>
      <c r="AD47" s="435"/>
      <c r="AE47" s="435"/>
      <c r="AF47" s="435"/>
      <c r="AG47" s="7">
        <v>0</v>
      </c>
    </row>
    <row r="48" spans="2:33" ht="19.5" customHeight="1">
      <c r="B48" s="48">
        <v>42</v>
      </c>
      <c r="C48" s="434" t="s">
        <v>505</v>
      </c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  <c r="S48" s="434"/>
      <c r="T48" s="434"/>
      <c r="U48" s="434"/>
      <c r="V48" s="434"/>
      <c r="W48" s="434"/>
      <c r="X48" s="434"/>
      <c r="Y48" s="434"/>
      <c r="Z48" s="434"/>
      <c r="AA48" s="434"/>
      <c r="AB48" s="434"/>
      <c r="AC48" s="435" t="s">
        <v>506</v>
      </c>
      <c r="AD48" s="435"/>
      <c r="AE48" s="435"/>
      <c r="AF48" s="435"/>
      <c r="AG48" s="7">
        <v>0</v>
      </c>
    </row>
    <row r="49" spans="2:33" ht="19.5" customHeight="1">
      <c r="B49" s="48">
        <v>43</v>
      </c>
      <c r="C49" s="434" t="s">
        <v>507</v>
      </c>
      <c r="D49" s="434"/>
      <c r="E49" s="434"/>
      <c r="F49" s="434"/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434"/>
      <c r="R49" s="434"/>
      <c r="S49" s="434"/>
      <c r="T49" s="434"/>
      <c r="U49" s="434"/>
      <c r="V49" s="434"/>
      <c r="W49" s="434"/>
      <c r="X49" s="434"/>
      <c r="Y49" s="434"/>
      <c r="Z49" s="434"/>
      <c r="AA49" s="434"/>
      <c r="AB49" s="434"/>
      <c r="AC49" s="435" t="s">
        <v>508</v>
      </c>
      <c r="AD49" s="435"/>
      <c r="AE49" s="435"/>
      <c r="AF49" s="435"/>
      <c r="AG49" s="7">
        <v>0</v>
      </c>
    </row>
    <row r="50" spans="2:33" ht="19.5" customHeight="1">
      <c r="B50" s="48">
        <v>44</v>
      </c>
      <c r="C50" s="434" t="s">
        <v>509</v>
      </c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  <c r="R50" s="434"/>
      <c r="S50" s="434"/>
      <c r="T50" s="434"/>
      <c r="U50" s="434"/>
      <c r="V50" s="434"/>
      <c r="W50" s="434"/>
      <c r="X50" s="434"/>
      <c r="Y50" s="434"/>
      <c r="Z50" s="434"/>
      <c r="AA50" s="434"/>
      <c r="AB50" s="434"/>
      <c r="AC50" s="435" t="s">
        <v>510</v>
      </c>
      <c r="AD50" s="435"/>
      <c r="AE50" s="435"/>
      <c r="AF50" s="435"/>
      <c r="AG50" s="7">
        <v>0</v>
      </c>
    </row>
    <row r="51" spans="2:33" ht="19.5" customHeight="1">
      <c r="B51" s="48">
        <v>45</v>
      </c>
      <c r="C51" s="454" t="s">
        <v>511</v>
      </c>
      <c r="D51" s="454"/>
      <c r="E51" s="454"/>
      <c r="F51" s="454"/>
      <c r="G51" s="454"/>
      <c r="H51" s="454"/>
      <c r="I51" s="454"/>
      <c r="J51" s="454"/>
      <c r="K51" s="454"/>
      <c r="L51" s="454"/>
      <c r="M51" s="454"/>
      <c r="N51" s="454"/>
      <c r="O51" s="454"/>
      <c r="P51" s="454"/>
      <c r="Q51" s="454"/>
      <c r="R51" s="454"/>
      <c r="S51" s="454"/>
      <c r="T51" s="454"/>
      <c r="U51" s="454"/>
      <c r="V51" s="454"/>
      <c r="W51" s="454"/>
      <c r="X51" s="454"/>
      <c r="Y51" s="454"/>
      <c r="Z51" s="454"/>
      <c r="AA51" s="454"/>
      <c r="AB51" s="454"/>
      <c r="AC51" s="451" t="s">
        <v>413</v>
      </c>
      <c r="AD51" s="451"/>
      <c r="AE51" s="451"/>
      <c r="AF51" s="451"/>
      <c r="AG51" s="12">
        <v>41487</v>
      </c>
    </row>
    <row r="52" spans="2:33" ht="19.5" customHeight="1">
      <c r="B52" s="48">
        <v>46</v>
      </c>
      <c r="C52" s="434" t="s">
        <v>512</v>
      </c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4"/>
      <c r="U52" s="434"/>
      <c r="V52" s="434"/>
      <c r="W52" s="434"/>
      <c r="X52" s="434"/>
      <c r="Y52" s="434"/>
      <c r="Z52" s="434"/>
      <c r="AA52" s="434"/>
      <c r="AB52" s="434"/>
      <c r="AC52" s="435" t="s">
        <v>513</v>
      </c>
      <c r="AD52" s="435"/>
      <c r="AE52" s="435"/>
      <c r="AF52" s="435"/>
      <c r="AG52" s="7">
        <v>0</v>
      </c>
    </row>
    <row r="53" spans="2:33" ht="19.5" customHeight="1">
      <c r="B53" s="48">
        <v>47</v>
      </c>
      <c r="C53" s="434" t="s">
        <v>514</v>
      </c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  <c r="R53" s="434"/>
      <c r="S53" s="434"/>
      <c r="T53" s="434"/>
      <c r="U53" s="434"/>
      <c r="V53" s="434"/>
      <c r="W53" s="434"/>
      <c r="X53" s="434"/>
      <c r="Y53" s="434"/>
      <c r="Z53" s="434"/>
      <c r="AA53" s="434"/>
      <c r="AB53" s="434"/>
      <c r="AC53" s="435" t="s">
        <v>515</v>
      </c>
      <c r="AD53" s="435"/>
      <c r="AE53" s="435"/>
      <c r="AF53" s="435"/>
      <c r="AG53" s="7">
        <v>76555</v>
      </c>
    </row>
    <row r="54" spans="2:33" ht="19.5" customHeight="1">
      <c r="B54" s="48">
        <v>48</v>
      </c>
      <c r="C54" s="434" t="s">
        <v>516</v>
      </c>
      <c r="D54" s="434"/>
      <c r="E54" s="434"/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434"/>
      <c r="Q54" s="434"/>
      <c r="R54" s="434"/>
      <c r="S54" s="434"/>
      <c r="T54" s="434"/>
      <c r="U54" s="434"/>
      <c r="V54" s="434"/>
      <c r="W54" s="434"/>
      <c r="X54" s="434"/>
      <c r="Y54" s="434"/>
      <c r="Z54" s="434"/>
      <c r="AA54" s="434"/>
      <c r="AB54" s="434"/>
      <c r="AC54" s="435" t="s">
        <v>517</v>
      </c>
      <c r="AD54" s="435"/>
      <c r="AE54" s="435"/>
      <c r="AF54" s="435"/>
      <c r="AG54" s="7">
        <v>0</v>
      </c>
    </row>
    <row r="55" spans="2:33" ht="19.5" customHeight="1">
      <c r="B55" s="48">
        <v>49</v>
      </c>
      <c r="C55" s="434" t="s">
        <v>518</v>
      </c>
      <c r="D55" s="434"/>
      <c r="E55" s="434"/>
      <c r="F55" s="434"/>
      <c r="G55" s="434"/>
      <c r="H55" s="434"/>
      <c r="I55" s="434"/>
      <c r="J55" s="434"/>
      <c r="K55" s="434"/>
      <c r="L55" s="434"/>
      <c r="M55" s="434"/>
      <c r="N55" s="434"/>
      <c r="O55" s="434"/>
      <c r="P55" s="434"/>
      <c r="Q55" s="434"/>
      <c r="R55" s="434"/>
      <c r="S55" s="434"/>
      <c r="T55" s="434"/>
      <c r="U55" s="434"/>
      <c r="V55" s="434"/>
      <c r="W55" s="434"/>
      <c r="X55" s="434"/>
      <c r="Y55" s="434"/>
      <c r="Z55" s="434"/>
      <c r="AA55" s="434"/>
      <c r="AB55" s="434"/>
      <c r="AC55" s="435" t="s">
        <v>519</v>
      </c>
      <c r="AD55" s="435"/>
      <c r="AE55" s="435"/>
      <c r="AF55" s="435"/>
      <c r="AG55" s="7">
        <v>0</v>
      </c>
    </row>
    <row r="56" spans="2:33" ht="19.5" customHeight="1">
      <c r="B56" s="48">
        <v>50</v>
      </c>
      <c r="C56" s="434" t="s">
        <v>520</v>
      </c>
      <c r="D56" s="434"/>
      <c r="E56" s="434"/>
      <c r="F56" s="434"/>
      <c r="G56" s="434"/>
      <c r="H56" s="434"/>
      <c r="I56" s="434"/>
      <c r="J56" s="434"/>
      <c r="K56" s="434"/>
      <c r="L56" s="434"/>
      <c r="M56" s="434"/>
      <c r="N56" s="434"/>
      <c r="O56" s="434"/>
      <c r="P56" s="434"/>
      <c r="Q56" s="434"/>
      <c r="R56" s="434"/>
      <c r="S56" s="434"/>
      <c r="T56" s="434"/>
      <c r="U56" s="434"/>
      <c r="V56" s="434"/>
      <c r="W56" s="434"/>
      <c r="X56" s="434"/>
      <c r="Y56" s="434"/>
      <c r="Z56" s="434"/>
      <c r="AA56" s="434"/>
      <c r="AB56" s="434"/>
      <c r="AC56" s="435" t="s">
        <v>521</v>
      </c>
      <c r="AD56" s="435"/>
      <c r="AE56" s="435"/>
      <c r="AF56" s="435"/>
      <c r="AG56" s="7">
        <v>0</v>
      </c>
    </row>
    <row r="57" spans="2:33" ht="19.5" customHeight="1">
      <c r="B57" s="48">
        <v>51</v>
      </c>
      <c r="C57" s="450" t="s">
        <v>522</v>
      </c>
      <c r="D57" s="450"/>
      <c r="E57" s="450"/>
      <c r="F57" s="450"/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50"/>
      <c r="R57" s="450"/>
      <c r="S57" s="450"/>
      <c r="T57" s="450"/>
      <c r="U57" s="450"/>
      <c r="V57" s="450"/>
      <c r="W57" s="450"/>
      <c r="X57" s="450"/>
      <c r="Y57" s="450"/>
      <c r="Z57" s="450"/>
      <c r="AA57" s="450"/>
      <c r="AB57" s="450"/>
      <c r="AC57" s="451" t="s">
        <v>415</v>
      </c>
      <c r="AD57" s="451"/>
      <c r="AE57" s="451"/>
      <c r="AF57" s="451"/>
      <c r="AG57" s="12">
        <v>76555</v>
      </c>
    </row>
    <row r="58" spans="2:33" ht="29.25" customHeight="1">
      <c r="B58" s="48">
        <v>52</v>
      </c>
      <c r="C58" s="449" t="s">
        <v>523</v>
      </c>
      <c r="D58" s="449"/>
      <c r="E58" s="449"/>
      <c r="F58" s="449"/>
      <c r="G58" s="449"/>
      <c r="H58" s="449"/>
      <c r="I58" s="449"/>
      <c r="J58" s="449"/>
      <c r="K58" s="449"/>
      <c r="L58" s="449"/>
      <c r="M58" s="449"/>
      <c r="N58" s="449"/>
      <c r="O58" s="449"/>
      <c r="P58" s="449"/>
      <c r="Q58" s="449"/>
      <c r="R58" s="449"/>
      <c r="S58" s="449"/>
      <c r="T58" s="449"/>
      <c r="U58" s="449"/>
      <c r="V58" s="449"/>
      <c r="W58" s="449"/>
      <c r="X58" s="449"/>
      <c r="Y58" s="449"/>
      <c r="Z58" s="449"/>
      <c r="AA58" s="449"/>
      <c r="AB58" s="449"/>
      <c r="AC58" s="435" t="s">
        <v>524</v>
      </c>
      <c r="AD58" s="435"/>
      <c r="AE58" s="435"/>
      <c r="AF58" s="435"/>
      <c r="AG58" s="7">
        <v>0</v>
      </c>
    </row>
    <row r="59" spans="2:33" ht="29.25" customHeight="1">
      <c r="B59" s="48">
        <v>53</v>
      </c>
      <c r="C59" s="453" t="s">
        <v>525</v>
      </c>
      <c r="D59" s="453"/>
      <c r="E59" s="453"/>
      <c r="F59" s="453"/>
      <c r="G59" s="453"/>
      <c r="H59" s="453"/>
      <c r="I59" s="453"/>
      <c r="J59" s="453"/>
      <c r="K59" s="453"/>
      <c r="L59" s="453"/>
      <c r="M59" s="453"/>
      <c r="N59" s="453"/>
      <c r="O59" s="453"/>
      <c r="P59" s="453"/>
      <c r="Q59" s="453"/>
      <c r="R59" s="453"/>
      <c r="S59" s="453"/>
      <c r="T59" s="453"/>
      <c r="U59" s="453"/>
      <c r="V59" s="453"/>
      <c r="W59" s="453"/>
      <c r="X59" s="453"/>
      <c r="Y59" s="453"/>
      <c r="Z59" s="453"/>
      <c r="AA59" s="453"/>
      <c r="AB59" s="453"/>
      <c r="AC59" s="435" t="s">
        <v>526</v>
      </c>
      <c r="AD59" s="435"/>
      <c r="AE59" s="435"/>
      <c r="AF59" s="435"/>
      <c r="AG59" s="7">
        <v>0</v>
      </c>
    </row>
    <row r="60" spans="2:33" ht="33" customHeight="1">
      <c r="B60" s="48">
        <v>54</v>
      </c>
      <c r="C60" s="453" t="s">
        <v>527</v>
      </c>
      <c r="D60" s="453"/>
      <c r="E60" s="453"/>
      <c r="F60" s="453"/>
      <c r="G60" s="453"/>
      <c r="H60" s="453"/>
      <c r="I60" s="453"/>
      <c r="J60" s="453"/>
      <c r="K60" s="453"/>
      <c r="L60" s="453"/>
      <c r="M60" s="453"/>
      <c r="N60" s="453"/>
      <c r="O60" s="453"/>
      <c r="P60" s="453"/>
      <c r="Q60" s="453"/>
      <c r="R60" s="453"/>
      <c r="S60" s="453"/>
      <c r="T60" s="453"/>
      <c r="U60" s="453"/>
      <c r="V60" s="453"/>
      <c r="W60" s="453"/>
      <c r="X60" s="453"/>
      <c r="Y60" s="453"/>
      <c r="Z60" s="453"/>
      <c r="AA60" s="453"/>
      <c r="AB60" s="453"/>
      <c r="AC60" s="435" t="s">
        <v>528</v>
      </c>
      <c r="AD60" s="435"/>
      <c r="AE60" s="435"/>
      <c r="AF60" s="435"/>
      <c r="AG60" s="7">
        <v>0</v>
      </c>
    </row>
    <row r="61" spans="2:33" ht="33.75" customHeight="1">
      <c r="B61" s="48">
        <v>55</v>
      </c>
      <c r="C61" s="453" t="s">
        <v>529</v>
      </c>
      <c r="D61" s="453"/>
      <c r="E61" s="453"/>
      <c r="F61" s="453"/>
      <c r="G61" s="453"/>
      <c r="H61" s="453"/>
      <c r="I61" s="453"/>
      <c r="J61" s="453"/>
      <c r="K61" s="453"/>
      <c r="L61" s="453"/>
      <c r="M61" s="453"/>
      <c r="N61" s="453"/>
      <c r="O61" s="453"/>
      <c r="P61" s="453"/>
      <c r="Q61" s="453"/>
      <c r="R61" s="453"/>
      <c r="S61" s="453"/>
      <c r="T61" s="453"/>
      <c r="U61" s="453"/>
      <c r="V61" s="453"/>
      <c r="W61" s="453"/>
      <c r="X61" s="453"/>
      <c r="Y61" s="453"/>
      <c r="Z61" s="453"/>
      <c r="AA61" s="453"/>
      <c r="AB61" s="453"/>
      <c r="AC61" s="435" t="s">
        <v>530</v>
      </c>
      <c r="AD61" s="435"/>
      <c r="AE61" s="435"/>
      <c r="AF61" s="435"/>
      <c r="AG61" s="7">
        <v>9034</v>
      </c>
    </row>
    <row r="62" spans="2:33" ht="19.5" customHeight="1">
      <c r="B62" s="48">
        <v>56</v>
      </c>
      <c r="C62" s="449" t="s">
        <v>531</v>
      </c>
      <c r="D62" s="449"/>
      <c r="E62" s="449"/>
      <c r="F62" s="449"/>
      <c r="G62" s="449"/>
      <c r="H62" s="449"/>
      <c r="I62" s="449"/>
      <c r="J62" s="449"/>
      <c r="K62" s="449"/>
      <c r="L62" s="449"/>
      <c r="M62" s="449"/>
      <c r="N62" s="449"/>
      <c r="O62" s="449"/>
      <c r="P62" s="449"/>
      <c r="Q62" s="449"/>
      <c r="R62" s="449"/>
      <c r="S62" s="449"/>
      <c r="T62" s="449"/>
      <c r="U62" s="449"/>
      <c r="V62" s="449"/>
      <c r="W62" s="449"/>
      <c r="X62" s="449"/>
      <c r="Y62" s="449"/>
      <c r="Z62" s="449"/>
      <c r="AA62" s="449"/>
      <c r="AB62" s="449"/>
      <c r="AC62" s="435" t="s">
        <v>532</v>
      </c>
      <c r="AD62" s="435"/>
      <c r="AE62" s="435"/>
      <c r="AF62" s="435"/>
      <c r="AG62" s="7">
        <v>0</v>
      </c>
    </row>
    <row r="63" spans="2:33" ht="19.5" customHeight="1">
      <c r="B63" s="48">
        <v>57</v>
      </c>
      <c r="C63" s="450" t="s">
        <v>533</v>
      </c>
      <c r="D63" s="450"/>
      <c r="E63" s="450"/>
      <c r="F63" s="450"/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50"/>
      <c r="R63" s="450"/>
      <c r="S63" s="450"/>
      <c r="T63" s="450"/>
      <c r="U63" s="450"/>
      <c r="V63" s="450"/>
      <c r="W63" s="450"/>
      <c r="X63" s="450"/>
      <c r="Y63" s="450"/>
      <c r="Z63" s="450"/>
      <c r="AA63" s="450"/>
      <c r="AB63" s="450"/>
      <c r="AC63" s="451" t="s">
        <v>417</v>
      </c>
      <c r="AD63" s="451"/>
      <c r="AE63" s="451"/>
      <c r="AF63" s="451"/>
      <c r="AG63" s="12">
        <v>9034</v>
      </c>
    </row>
    <row r="64" spans="2:33" ht="29.25" customHeight="1">
      <c r="B64" s="48">
        <v>58</v>
      </c>
      <c r="C64" s="448" t="s">
        <v>534</v>
      </c>
      <c r="D64" s="449"/>
      <c r="E64" s="449"/>
      <c r="F64" s="449"/>
      <c r="G64" s="449"/>
      <c r="H64" s="449"/>
      <c r="I64" s="449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49"/>
      <c r="U64" s="449"/>
      <c r="V64" s="449"/>
      <c r="W64" s="449"/>
      <c r="X64" s="449"/>
      <c r="Y64" s="449"/>
      <c r="Z64" s="449"/>
      <c r="AA64" s="449"/>
      <c r="AB64" s="449"/>
      <c r="AC64" s="435" t="s">
        <v>535</v>
      </c>
      <c r="AD64" s="435"/>
      <c r="AE64" s="435"/>
      <c r="AF64" s="435"/>
      <c r="AG64" s="7">
        <v>0</v>
      </c>
    </row>
    <row r="65" spans="2:33" ht="29.25" customHeight="1">
      <c r="B65" s="48">
        <v>59</v>
      </c>
      <c r="C65" s="452" t="s">
        <v>536</v>
      </c>
      <c r="D65" s="453"/>
      <c r="E65" s="453"/>
      <c r="F65" s="453"/>
      <c r="G65" s="453"/>
      <c r="H65" s="453"/>
      <c r="I65" s="453"/>
      <c r="J65" s="453"/>
      <c r="K65" s="453"/>
      <c r="L65" s="453"/>
      <c r="M65" s="453"/>
      <c r="N65" s="453"/>
      <c r="O65" s="453"/>
      <c r="P65" s="453"/>
      <c r="Q65" s="453"/>
      <c r="R65" s="453"/>
      <c r="S65" s="453"/>
      <c r="T65" s="453"/>
      <c r="U65" s="453"/>
      <c r="V65" s="453"/>
      <c r="W65" s="453"/>
      <c r="X65" s="453"/>
      <c r="Y65" s="453"/>
      <c r="Z65" s="453"/>
      <c r="AA65" s="453"/>
      <c r="AB65" s="453"/>
      <c r="AC65" s="435" t="s">
        <v>537</v>
      </c>
      <c r="AD65" s="435"/>
      <c r="AE65" s="435"/>
      <c r="AF65" s="435"/>
      <c r="AG65" s="7">
        <v>0</v>
      </c>
    </row>
    <row r="66" spans="2:33" ht="30" customHeight="1">
      <c r="B66" s="48">
        <v>60</v>
      </c>
      <c r="C66" s="452" t="s">
        <v>538</v>
      </c>
      <c r="D66" s="453"/>
      <c r="E66" s="453"/>
      <c r="F66" s="453"/>
      <c r="G66" s="453"/>
      <c r="H66" s="453"/>
      <c r="I66" s="453"/>
      <c r="J66" s="453"/>
      <c r="K66" s="453"/>
      <c r="L66" s="453"/>
      <c r="M66" s="453"/>
      <c r="N66" s="453"/>
      <c r="O66" s="453"/>
      <c r="P66" s="453"/>
      <c r="Q66" s="453"/>
      <c r="R66" s="453"/>
      <c r="S66" s="453"/>
      <c r="T66" s="453"/>
      <c r="U66" s="453"/>
      <c r="V66" s="453"/>
      <c r="W66" s="453"/>
      <c r="X66" s="453"/>
      <c r="Y66" s="453"/>
      <c r="Z66" s="453"/>
      <c r="AA66" s="453"/>
      <c r="AB66" s="453"/>
      <c r="AC66" s="435" t="s">
        <v>539</v>
      </c>
      <c r="AD66" s="435"/>
      <c r="AE66" s="435"/>
      <c r="AF66" s="435"/>
      <c r="AG66" s="7">
        <v>0</v>
      </c>
    </row>
    <row r="67" spans="2:33" ht="32.25" customHeight="1">
      <c r="B67" s="48">
        <v>61</v>
      </c>
      <c r="C67" s="448" t="s">
        <v>540</v>
      </c>
      <c r="D67" s="449"/>
      <c r="E67" s="449"/>
      <c r="F67" s="449"/>
      <c r="G67" s="449"/>
      <c r="H67" s="449"/>
      <c r="I67" s="449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49"/>
      <c r="U67" s="449"/>
      <c r="V67" s="449"/>
      <c r="W67" s="449"/>
      <c r="X67" s="449"/>
      <c r="Y67" s="449"/>
      <c r="Z67" s="449"/>
      <c r="AA67" s="449"/>
      <c r="AB67" s="449"/>
      <c r="AC67" s="435" t="s">
        <v>541</v>
      </c>
      <c r="AD67" s="435"/>
      <c r="AE67" s="435"/>
      <c r="AF67" s="435"/>
      <c r="AG67" s="7">
        <v>3810</v>
      </c>
    </row>
    <row r="68" spans="2:33" ht="19.5" customHeight="1">
      <c r="B68" s="48">
        <v>62</v>
      </c>
      <c r="C68" s="448" t="s">
        <v>542</v>
      </c>
      <c r="D68" s="449"/>
      <c r="E68" s="449"/>
      <c r="F68" s="449"/>
      <c r="G68" s="449"/>
      <c r="H68" s="449"/>
      <c r="I68" s="449"/>
      <c r="J68" s="449"/>
      <c r="K68" s="449"/>
      <c r="L68" s="449"/>
      <c r="M68" s="449"/>
      <c r="N68" s="449"/>
      <c r="O68" s="449"/>
      <c r="P68" s="449"/>
      <c r="Q68" s="449"/>
      <c r="R68" s="449"/>
      <c r="S68" s="449"/>
      <c r="T68" s="449"/>
      <c r="U68" s="449"/>
      <c r="V68" s="449"/>
      <c r="W68" s="449"/>
      <c r="X68" s="449"/>
      <c r="Y68" s="449"/>
      <c r="Z68" s="449"/>
      <c r="AA68" s="449"/>
      <c r="AB68" s="449"/>
      <c r="AC68" s="435" t="s">
        <v>543</v>
      </c>
      <c r="AD68" s="435"/>
      <c r="AE68" s="435"/>
      <c r="AF68" s="435"/>
      <c r="AG68" s="7">
        <v>258</v>
      </c>
    </row>
    <row r="69" spans="2:33" ht="19.5" customHeight="1">
      <c r="B69" s="48">
        <v>63</v>
      </c>
      <c r="C69" s="450" t="s">
        <v>544</v>
      </c>
      <c r="D69" s="450"/>
      <c r="E69" s="450"/>
      <c r="F69" s="450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50"/>
      <c r="R69" s="450"/>
      <c r="S69" s="450"/>
      <c r="T69" s="450"/>
      <c r="U69" s="450"/>
      <c r="V69" s="450"/>
      <c r="W69" s="450"/>
      <c r="X69" s="450"/>
      <c r="Y69" s="450"/>
      <c r="Z69" s="450"/>
      <c r="AA69" s="450"/>
      <c r="AB69" s="450"/>
      <c r="AC69" s="451" t="s">
        <v>419</v>
      </c>
      <c r="AD69" s="451"/>
      <c r="AE69" s="451"/>
      <c r="AF69" s="451"/>
      <c r="AG69" s="12">
        <v>4068</v>
      </c>
    </row>
    <row r="70" spans="2:33" ht="19.5" customHeight="1" thickBot="1">
      <c r="B70" s="49">
        <v>64</v>
      </c>
      <c r="C70" s="446" t="s">
        <v>545</v>
      </c>
      <c r="D70" s="446"/>
      <c r="E70" s="446"/>
      <c r="F70" s="446"/>
      <c r="G70" s="446"/>
      <c r="H70" s="446"/>
      <c r="I70" s="446"/>
      <c r="J70" s="446"/>
      <c r="K70" s="446"/>
      <c r="L70" s="446"/>
      <c r="M70" s="446"/>
      <c r="N70" s="446"/>
      <c r="O70" s="446"/>
      <c r="P70" s="446"/>
      <c r="Q70" s="446"/>
      <c r="R70" s="446"/>
      <c r="S70" s="446"/>
      <c r="T70" s="446"/>
      <c r="U70" s="446"/>
      <c r="V70" s="446"/>
      <c r="W70" s="446"/>
      <c r="X70" s="446"/>
      <c r="Y70" s="446"/>
      <c r="Z70" s="446"/>
      <c r="AA70" s="446"/>
      <c r="AB70" s="446"/>
      <c r="AC70" s="447" t="s">
        <v>546</v>
      </c>
      <c r="AD70" s="447"/>
      <c r="AE70" s="447"/>
      <c r="AF70" s="447"/>
      <c r="AG70" s="9">
        <v>1695633</v>
      </c>
    </row>
  </sheetData>
  <mergeCells count="134">
    <mergeCell ref="C7:AB7"/>
    <mergeCell ref="AC7:AF7"/>
    <mergeCell ref="C8:AB8"/>
    <mergeCell ref="AC8:AF8"/>
    <mergeCell ref="C9:AB9"/>
    <mergeCell ref="AC9:AF9"/>
    <mergeCell ref="C1:AG1"/>
    <mergeCell ref="B2:AG2"/>
    <mergeCell ref="B3:AG3"/>
    <mergeCell ref="C5:AG5"/>
    <mergeCell ref="C6:AB6"/>
    <mergeCell ref="AC6:AF6"/>
    <mergeCell ref="C13:AB13"/>
    <mergeCell ref="AC13:AF13"/>
    <mergeCell ref="C14:AB14"/>
    <mergeCell ref="AC14:AF14"/>
    <mergeCell ref="C15:AB15"/>
    <mergeCell ref="AC15:AF15"/>
    <mergeCell ref="C10:AB10"/>
    <mergeCell ref="AC10:AF10"/>
    <mergeCell ref="C11:AB11"/>
    <mergeCell ref="AC11:AF11"/>
    <mergeCell ref="C12:AB12"/>
    <mergeCell ref="AC12:AF12"/>
    <mergeCell ref="C19:AB19"/>
    <mergeCell ref="AC19:AF19"/>
    <mergeCell ref="C20:AB20"/>
    <mergeCell ref="AC20:AF20"/>
    <mergeCell ref="C21:AB21"/>
    <mergeCell ref="AC21:AF21"/>
    <mergeCell ref="C16:AB16"/>
    <mergeCell ref="AC16:AF16"/>
    <mergeCell ref="C17:AB17"/>
    <mergeCell ref="AC17:AF17"/>
    <mergeCell ref="C18:AB18"/>
    <mergeCell ref="AC18:AF18"/>
    <mergeCell ref="C25:AB25"/>
    <mergeCell ref="AC25:AF25"/>
    <mergeCell ref="C26:AB26"/>
    <mergeCell ref="AC26:AF26"/>
    <mergeCell ref="C27:AB27"/>
    <mergeCell ref="AC27:AF27"/>
    <mergeCell ref="C22:AB22"/>
    <mergeCell ref="AC22:AF22"/>
    <mergeCell ref="C23:AB23"/>
    <mergeCell ref="AC23:AF23"/>
    <mergeCell ref="C24:AB24"/>
    <mergeCell ref="AC24:AF24"/>
    <mergeCell ref="C31:AB31"/>
    <mergeCell ref="AC31:AF31"/>
    <mergeCell ref="C32:AB32"/>
    <mergeCell ref="AC32:AF32"/>
    <mergeCell ref="C33:AB33"/>
    <mergeCell ref="AC33:AF33"/>
    <mergeCell ref="C28:AB28"/>
    <mergeCell ref="AC28:AF28"/>
    <mergeCell ref="C29:AB29"/>
    <mergeCell ref="AC29:AF29"/>
    <mergeCell ref="C30:AB30"/>
    <mergeCell ref="AC30:AF30"/>
    <mergeCell ref="C37:AB37"/>
    <mergeCell ref="AC37:AF37"/>
    <mergeCell ref="C38:AB38"/>
    <mergeCell ref="AC38:AF38"/>
    <mergeCell ref="C39:AB39"/>
    <mergeCell ref="AC39:AF39"/>
    <mergeCell ref="C34:AB34"/>
    <mergeCell ref="AC34:AF34"/>
    <mergeCell ref="C35:AB35"/>
    <mergeCell ref="AC35:AF35"/>
    <mergeCell ref="C36:AB36"/>
    <mergeCell ref="AC36:AF36"/>
    <mergeCell ref="C43:AB43"/>
    <mergeCell ref="AC43:AF43"/>
    <mergeCell ref="C44:AB44"/>
    <mergeCell ref="AC44:AF44"/>
    <mergeCell ref="C45:AB45"/>
    <mergeCell ref="AC45:AF45"/>
    <mergeCell ref="C40:AB40"/>
    <mergeCell ref="AC40:AF40"/>
    <mergeCell ref="C41:AB41"/>
    <mergeCell ref="AC41:AF41"/>
    <mergeCell ref="C42:AB42"/>
    <mergeCell ref="AC42:AF42"/>
    <mergeCell ref="C49:AB49"/>
    <mergeCell ref="AC49:AF49"/>
    <mergeCell ref="C50:AB50"/>
    <mergeCell ref="AC50:AF50"/>
    <mergeCell ref="C51:AB51"/>
    <mergeCell ref="AC51:AF51"/>
    <mergeCell ref="C46:AB46"/>
    <mergeCell ref="AC46:AF46"/>
    <mergeCell ref="C47:AB47"/>
    <mergeCell ref="AC47:AF47"/>
    <mergeCell ref="C48:AB48"/>
    <mergeCell ref="AC48:AF48"/>
    <mergeCell ref="C55:AB55"/>
    <mergeCell ref="AC55:AF55"/>
    <mergeCell ref="C56:AB56"/>
    <mergeCell ref="AC56:AF56"/>
    <mergeCell ref="C57:AB57"/>
    <mergeCell ref="AC57:AF57"/>
    <mergeCell ref="C52:AB52"/>
    <mergeCell ref="AC52:AF52"/>
    <mergeCell ref="C53:AB53"/>
    <mergeCell ref="AC53:AF53"/>
    <mergeCell ref="C54:AB54"/>
    <mergeCell ref="AC54:AF54"/>
    <mergeCell ref="C61:AB61"/>
    <mergeCell ref="AC61:AF61"/>
    <mergeCell ref="C62:AB62"/>
    <mergeCell ref="AC62:AF62"/>
    <mergeCell ref="C63:AB63"/>
    <mergeCell ref="AC63:AF63"/>
    <mergeCell ref="C58:AB58"/>
    <mergeCell ref="AC58:AF58"/>
    <mergeCell ref="C59:AB59"/>
    <mergeCell ref="AC59:AF59"/>
    <mergeCell ref="C60:AB60"/>
    <mergeCell ref="AC60:AF60"/>
    <mergeCell ref="C70:AB70"/>
    <mergeCell ref="AC70:AF70"/>
    <mergeCell ref="C67:AB67"/>
    <mergeCell ref="AC67:AF67"/>
    <mergeCell ref="C68:AB68"/>
    <mergeCell ref="AC68:AF68"/>
    <mergeCell ref="C69:AB69"/>
    <mergeCell ref="AC69:AF69"/>
    <mergeCell ref="C64:AB64"/>
    <mergeCell ref="AC64:AF64"/>
    <mergeCell ref="C65:AB65"/>
    <mergeCell ref="AC65:AF65"/>
    <mergeCell ref="C66:AB66"/>
    <mergeCell ref="AC66:AF66"/>
  </mergeCells>
  <printOptions horizontalCentered="1" verticalCentered="1"/>
  <pageMargins left="0.19685039370078741" right="0.19685039370078741" top="7.874015748031496E-2" bottom="7.874015748031496E-2" header="0.31496062992125984" footer="0.27559055118110237"/>
  <pageSetup paperSize="9" scale="53" orientation="portrait" horizontalDpi="360" verticalDpi="36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O44"/>
  <sheetViews>
    <sheetView view="pageBreakPreview" zoomScaleNormal="100" zoomScaleSheetLayoutView="100" workbookViewId="0">
      <selection activeCell="AL13" sqref="AL13"/>
    </sheetView>
  </sheetViews>
  <sheetFormatPr defaultRowHeight="12.75"/>
  <cols>
    <col min="1" max="1" width="9.140625" style="4"/>
    <col min="2" max="13" width="2.7109375" style="4" customWidth="1"/>
    <col min="14" max="14" width="2.85546875" style="4" customWidth="1"/>
    <col min="15" max="27" width="2.7109375" style="4" customWidth="1"/>
    <col min="28" max="28" width="2.7109375" style="36" customWidth="1"/>
    <col min="29" max="31" width="2.7109375" style="4" customWidth="1"/>
    <col min="32" max="32" width="11.140625" style="4" bestFit="1" customWidth="1"/>
    <col min="33" max="36" width="2.7109375" style="4" customWidth="1"/>
    <col min="37" max="37" width="11" style="4" customWidth="1"/>
    <col min="38" max="40" width="2.7109375" style="4" customWidth="1"/>
    <col min="41" max="257" width="9.140625" style="4"/>
    <col min="258" max="269" width="2.7109375" style="4" customWidth="1"/>
    <col min="270" max="270" width="2.85546875" style="4" customWidth="1"/>
    <col min="271" max="287" width="2.7109375" style="4" customWidth="1"/>
    <col min="288" max="288" width="11.140625" style="4" bestFit="1" customWidth="1"/>
    <col min="289" max="292" width="2.7109375" style="4" customWidth="1"/>
    <col min="293" max="293" width="11" style="4" customWidth="1"/>
    <col min="294" max="296" width="2.7109375" style="4" customWidth="1"/>
    <col min="297" max="513" width="9.140625" style="4"/>
    <col min="514" max="525" width="2.7109375" style="4" customWidth="1"/>
    <col min="526" max="526" width="2.85546875" style="4" customWidth="1"/>
    <col min="527" max="543" width="2.7109375" style="4" customWidth="1"/>
    <col min="544" max="544" width="11.140625" style="4" bestFit="1" customWidth="1"/>
    <col min="545" max="548" width="2.7109375" style="4" customWidth="1"/>
    <col min="549" max="549" width="11" style="4" customWidth="1"/>
    <col min="550" max="552" width="2.7109375" style="4" customWidth="1"/>
    <col min="553" max="769" width="9.140625" style="4"/>
    <col min="770" max="781" width="2.7109375" style="4" customWidth="1"/>
    <col min="782" max="782" width="2.85546875" style="4" customWidth="1"/>
    <col min="783" max="799" width="2.7109375" style="4" customWidth="1"/>
    <col min="800" max="800" width="11.140625" style="4" bestFit="1" customWidth="1"/>
    <col min="801" max="804" width="2.7109375" style="4" customWidth="1"/>
    <col min="805" max="805" width="11" style="4" customWidth="1"/>
    <col min="806" max="808" width="2.7109375" style="4" customWidth="1"/>
    <col min="809" max="1025" width="9.140625" style="4"/>
    <col min="1026" max="1037" width="2.7109375" style="4" customWidth="1"/>
    <col min="1038" max="1038" width="2.85546875" style="4" customWidth="1"/>
    <col min="1039" max="1055" width="2.7109375" style="4" customWidth="1"/>
    <col min="1056" max="1056" width="11.140625" style="4" bestFit="1" customWidth="1"/>
    <col min="1057" max="1060" width="2.7109375" style="4" customWidth="1"/>
    <col min="1061" max="1061" width="11" style="4" customWidth="1"/>
    <col min="1062" max="1064" width="2.7109375" style="4" customWidth="1"/>
    <col min="1065" max="1281" width="9.140625" style="4"/>
    <col min="1282" max="1293" width="2.7109375" style="4" customWidth="1"/>
    <col min="1294" max="1294" width="2.85546875" style="4" customWidth="1"/>
    <col min="1295" max="1311" width="2.7109375" style="4" customWidth="1"/>
    <col min="1312" max="1312" width="11.140625" style="4" bestFit="1" customWidth="1"/>
    <col min="1313" max="1316" width="2.7109375" style="4" customWidth="1"/>
    <col min="1317" max="1317" width="11" style="4" customWidth="1"/>
    <col min="1318" max="1320" width="2.7109375" style="4" customWidth="1"/>
    <col min="1321" max="1537" width="9.140625" style="4"/>
    <col min="1538" max="1549" width="2.7109375" style="4" customWidth="1"/>
    <col min="1550" max="1550" width="2.85546875" style="4" customWidth="1"/>
    <col min="1551" max="1567" width="2.7109375" style="4" customWidth="1"/>
    <col min="1568" max="1568" width="11.140625" style="4" bestFit="1" customWidth="1"/>
    <col min="1569" max="1572" width="2.7109375" style="4" customWidth="1"/>
    <col min="1573" max="1573" width="11" style="4" customWidth="1"/>
    <col min="1574" max="1576" width="2.7109375" style="4" customWidth="1"/>
    <col min="1577" max="1793" width="9.140625" style="4"/>
    <col min="1794" max="1805" width="2.7109375" style="4" customWidth="1"/>
    <col min="1806" max="1806" width="2.85546875" style="4" customWidth="1"/>
    <col min="1807" max="1823" width="2.7109375" style="4" customWidth="1"/>
    <col min="1824" max="1824" width="11.140625" style="4" bestFit="1" customWidth="1"/>
    <col min="1825" max="1828" width="2.7109375" style="4" customWidth="1"/>
    <col min="1829" max="1829" width="11" style="4" customWidth="1"/>
    <col min="1830" max="1832" width="2.7109375" style="4" customWidth="1"/>
    <col min="1833" max="2049" width="9.140625" style="4"/>
    <col min="2050" max="2061" width="2.7109375" style="4" customWidth="1"/>
    <col min="2062" max="2062" width="2.85546875" style="4" customWidth="1"/>
    <col min="2063" max="2079" width="2.7109375" style="4" customWidth="1"/>
    <col min="2080" max="2080" width="11.140625" style="4" bestFit="1" customWidth="1"/>
    <col min="2081" max="2084" width="2.7109375" style="4" customWidth="1"/>
    <col min="2085" max="2085" width="11" style="4" customWidth="1"/>
    <col min="2086" max="2088" width="2.7109375" style="4" customWidth="1"/>
    <col min="2089" max="2305" width="9.140625" style="4"/>
    <col min="2306" max="2317" width="2.7109375" style="4" customWidth="1"/>
    <col min="2318" max="2318" width="2.85546875" style="4" customWidth="1"/>
    <col min="2319" max="2335" width="2.7109375" style="4" customWidth="1"/>
    <col min="2336" max="2336" width="11.140625" style="4" bestFit="1" customWidth="1"/>
    <col min="2337" max="2340" width="2.7109375" style="4" customWidth="1"/>
    <col min="2341" max="2341" width="11" style="4" customWidth="1"/>
    <col min="2342" max="2344" width="2.7109375" style="4" customWidth="1"/>
    <col min="2345" max="2561" width="9.140625" style="4"/>
    <col min="2562" max="2573" width="2.7109375" style="4" customWidth="1"/>
    <col min="2574" max="2574" width="2.85546875" style="4" customWidth="1"/>
    <col min="2575" max="2591" width="2.7109375" style="4" customWidth="1"/>
    <col min="2592" max="2592" width="11.140625" style="4" bestFit="1" customWidth="1"/>
    <col min="2593" max="2596" width="2.7109375" style="4" customWidth="1"/>
    <col min="2597" max="2597" width="11" style="4" customWidth="1"/>
    <col min="2598" max="2600" width="2.7109375" style="4" customWidth="1"/>
    <col min="2601" max="2817" width="9.140625" style="4"/>
    <col min="2818" max="2829" width="2.7109375" style="4" customWidth="1"/>
    <col min="2830" max="2830" width="2.85546875" style="4" customWidth="1"/>
    <col min="2831" max="2847" width="2.7109375" style="4" customWidth="1"/>
    <col min="2848" max="2848" width="11.140625" style="4" bestFit="1" customWidth="1"/>
    <col min="2849" max="2852" width="2.7109375" style="4" customWidth="1"/>
    <col min="2853" max="2853" width="11" style="4" customWidth="1"/>
    <col min="2854" max="2856" width="2.7109375" style="4" customWidth="1"/>
    <col min="2857" max="3073" width="9.140625" style="4"/>
    <col min="3074" max="3085" width="2.7109375" style="4" customWidth="1"/>
    <col min="3086" max="3086" width="2.85546875" style="4" customWidth="1"/>
    <col min="3087" max="3103" width="2.7109375" style="4" customWidth="1"/>
    <col min="3104" max="3104" width="11.140625" style="4" bestFit="1" customWidth="1"/>
    <col min="3105" max="3108" width="2.7109375" style="4" customWidth="1"/>
    <col min="3109" max="3109" width="11" style="4" customWidth="1"/>
    <col min="3110" max="3112" width="2.7109375" style="4" customWidth="1"/>
    <col min="3113" max="3329" width="9.140625" style="4"/>
    <col min="3330" max="3341" width="2.7109375" style="4" customWidth="1"/>
    <col min="3342" max="3342" width="2.85546875" style="4" customWidth="1"/>
    <col min="3343" max="3359" width="2.7109375" style="4" customWidth="1"/>
    <col min="3360" max="3360" width="11.140625" style="4" bestFit="1" customWidth="1"/>
    <col min="3361" max="3364" width="2.7109375" style="4" customWidth="1"/>
    <col min="3365" max="3365" width="11" style="4" customWidth="1"/>
    <col min="3366" max="3368" width="2.7109375" style="4" customWidth="1"/>
    <col min="3369" max="3585" width="9.140625" style="4"/>
    <col min="3586" max="3597" width="2.7109375" style="4" customWidth="1"/>
    <col min="3598" max="3598" width="2.85546875" style="4" customWidth="1"/>
    <col min="3599" max="3615" width="2.7109375" style="4" customWidth="1"/>
    <col min="3616" max="3616" width="11.140625" style="4" bestFit="1" customWidth="1"/>
    <col min="3617" max="3620" width="2.7109375" style="4" customWidth="1"/>
    <col min="3621" max="3621" width="11" style="4" customWidth="1"/>
    <col min="3622" max="3624" width="2.7109375" style="4" customWidth="1"/>
    <col min="3625" max="3841" width="9.140625" style="4"/>
    <col min="3842" max="3853" width="2.7109375" style="4" customWidth="1"/>
    <col min="3854" max="3854" width="2.85546875" style="4" customWidth="1"/>
    <col min="3855" max="3871" width="2.7109375" style="4" customWidth="1"/>
    <col min="3872" max="3872" width="11.140625" style="4" bestFit="1" customWidth="1"/>
    <col min="3873" max="3876" width="2.7109375" style="4" customWidth="1"/>
    <col min="3877" max="3877" width="11" style="4" customWidth="1"/>
    <col min="3878" max="3880" width="2.7109375" style="4" customWidth="1"/>
    <col min="3881" max="4097" width="9.140625" style="4"/>
    <col min="4098" max="4109" width="2.7109375" style="4" customWidth="1"/>
    <col min="4110" max="4110" width="2.85546875" style="4" customWidth="1"/>
    <col min="4111" max="4127" width="2.7109375" style="4" customWidth="1"/>
    <col min="4128" max="4128" width="11.140625" style="4" bestFit="1" customWidth="1"/>
    <col min="4129" max="4132" width="2.7109375" style="4" customWidth="1"/>
    <col min="4133" max="4133" width="11" style="4" customWidth="1"/>
    <col min="4134" max="4136" width="2.7109375" style="4" customWidth="1"/>
    <col min="4137" max="4353" width="9.140625" style="4"/>
    <col min="4354" max="4365" width="2.7109375" style="4" customWidth="1"/>
    <col min="4366" max="4366" width="2.85546875" style="4" customWidth="1"/>
    <col min="4367" max="4383" width="2.7109375" style="4" customWidth="1"/>
    <col min="4384" max="4384" width="11.140625" style="4" bestFit="1" customWidth="1"/>
    <col min="4385" max="4388" width="2.7109375" style="4" customWidth="1"/>
    <col min="4389" max="4389" width="11" style="4" customWidth="1"/>
    <col min="4390" max="4392" width="2.7109375" style="4" customWidth="1"/>
    <col min="4393" max="4609" width="9.140625" style="4"/>
    <col min="4610" max="4621" width="2.7109375" style="4" customWidth="1"/>
    <col min="4622" max="4622" width="2.85546875" style="4" customWidth="1"/>
    <col min="4623" max="4639" width="2.7109375" style="4" customWidth="1"/>
    <col min="4640" max="4640" width="11.140625" style="4" bestFit="1" customWidth="1"/>
    <col min="4641" max="4644" width="2.7109375" style="4" customWidth="1"/>
    <col min="4645" max="4645" width="11" style="4" customWidth="1"/>
    <col min="4646" max="4648" width="2.7109375" style="4" customWidth="1"/>
    <col min="4649" max="4865" width="9.140625" style="4"/>
    <col min="4866" max="4877" width="2.7109375" style="4" customWidth="1"/>
    <col min="4878" max="4878" width="2.85546875" style="4" customWidth="1"/>
    <col min="4879" max="4895" width="2.7109375" style="4" customWidth="1"/>
    <col min="4896" max="4896" width="11.140625" style="4" bestFit="1" customWidth="1"/>
    <col min="4897" max="4900" width="2.7109375" style="4" customWidth="1"/>
    <col min="4901" max="4901" width="11" style="4" customWidth="1"/>
    <col min="4902" max="4904" width="2.7109375" style="4" customWidth="1"/>
    <col min="4905" max="5121" width="9.140625" style="4"/>
    <col min="5122" max="5133" width="2.7109375" style="4" customWidth="1"/>
    <col min="5134" max="5134" width="2.85546875" style="4" customWidth="1"/>
    <col min="5135" max="5151" width="2.7109375" style="4" customWidth="1"/>
    <col min="5152" max="5152" width="11.140625" style="4" bestFit="1" customWidth="1"/>
    <col min="5153" max="5156" width="2.7109375" style="4" customWidth="1"/>
    <col min="5157" max="5157" width="11" style="4" customWidth="1"/>
    <col min="5158" max="5160" width="2.7109375" style="4" customWidth="1"/>
    <col min="5161" max="5377" width="9.140625" style="4"/>
    <col min="5378" max="5389" width="2.7109375" style="4" customWidth="1"/>
    <col min="5390" max="5390" width="2.85546875" style="4" customWidth="1"/>
    <col min="5391" max="5407" width="2.7109375" style="4" customWidth="1"/>
    <col min="5408" max="5408" width="11.140625" style="4" bestFit="1" customWidth="1"/>
    <col min="5409" max="5412" width="2.7109375" style="4" customWidth="1"/>
    <col min="5413" max="5413" width="11" style="4" customWidth="1"/>
    <col min="5414" max="5416" width="2.7109375" style="4" customWidth="1"/>
    <col min="5417" max="5633" width="9.140625" style="4"/>
    <col min="5634" max="5645" width="2.7109375" style="4" customWidth="1"/>
    <col min="5646" max="5646" width="2.85546875" style="4" customWidth="1"/>
    <col min="5647" max="5663" width="2.7109375" style="4" customWidth="1"/>
    <col min="5664" max="5664" width="11.140625" style="4" bestFit="1" customWidth="1"/>
    <col min="5665" max="5668" width="2.7109375" style="4" customWidth="1"/>
    <col min="5669" max="5669" width="11" style="4" customWidth="1"/>
    <col min="5670" max="5672" width="2.7109375" style="4" customWidth="1"/>
    <col min="5673" max="5889" width="9.140625" style="4"/>
    <col min="5890" max="5901" width="2.7109375" style="4" customWidth="1"/>
    <col min="5902" max="5902" width="2.85546875" style="4" customWidth="1"/>
    <col min="5903" max="5919" width="2.7109375" style="4" customWidth="1"/>
    <col min="5920" max="5920" width="11.140625" style="4" bestFit="1" customWidth="1"/>
    <col min="5921" max="5924" width="2.7109375" style="4" customWidth="1"/>
    <col min="5925" max="5925" width="11" style="4" customWidth="1"/>
    <col min="5926" max="5928" width="2.7109375" style="4" customWidth="1"/>
    <col min="5929" max="6145" width="9.140625" style="4"/>
    <col min="6146" max="6157" width="2.7109375" style="4" customWidth="1"/>
    <col min="6158" max="6158" width="2.85546875" style="4" customWidth="1"/>
    <col min="6159" max="6175" width="2.7109375" style="4" customWidth="1"/>
    <col min="6176" max="6176" width="11.140625" style="4" bestFit="1" customWidth="1"/>
    <col min="6177" max="6180" width="2.7109375" style="4" customWidth="1"/>
    <col min="6181" max="6181" width="11" style="4" customWidth="1"/>
    <col min="6182" max="6184" width="2.7109375" style="4" customWidth="1"/>
    <col min="6185" max="6401" width="9.140625" style="4"/>
    <col min="6402" max="6413" width="2.7109375" style="4" customWidth="1"/>
    <col min="6414" max="6414" width="2.85546875" style="4" customWidth="1"/>
    <col min="6415" max="6431" width="2.7109375" style="4" customWidth="1"/>
    <col min="6432" max="6432" width="11.140625" style="4" bestFit="1" customWidth="1"/>
    <col min="6433" max="6436" width="2.7109375" style="4" customWidth="1"/>
    <col min="6437" max="6437" width="11" style="4" customWidth="1"/>
    <col min="6438" max="6440" width="2.7109375" style="4" customWidth="1"/>
    <col min="6441" max="6657" width="9.140625" style="4"/>
    <col min="6658" max="6669" width="2.7109375" style="4" customWidth="1"/>
    <col min="6670" max="6670" width="2.85546875" style="4" customWidth="1"/>
    <col min="6671" max="6687" width="2.7109375" style="4" customWidth="1"/>
    <col min="6688" max="6688" width="11.140625" style="4" bestFit="1" customWidth="1"/>
    <col min="6689" max="6692" width="2.7109375" style="4" customWidth="1"/>
    <col min="6693" max="6693" width="11" style="4" customWidth="1"/>
    <col min="6694" max="6696" width="2.7109375" style="4" customWidth="1"/>
    <col min="6697" max="6913" width="9.140625" style="4"/>
    <col min="6914" max="6925" width="2.7109375" style="4" customWidth="1"/>
    <col min="6926" max="6926" width="2.85546875" style="4" customWidth="1"/>
    <col min="6927" max="6943" width="2.7109375" style="4" customWidth="1"/>
    <col min="6944" max="6944" width="11.140625" style="4" bestFit="1" customWidth="1"/>
    <col min="6945" max="6948" width="2.7109375" style="4" customWidth="1"/>
    <col min="6949" max="6949" width="11" style="4" customWidth="1"/>
    <col min="6950" max="6952" width="2.7109375" style="4" customWidth="1"/>
    <col min="6953" max="7169" width="9.140625" style="4"/>
    <col min="7170" max="7181" width="2.7109375" style="4" customWidth="1"/>
    <col min="7182" max="7182" width="2.85546875" style="4" customWidth="1"/>
    <col min="7183" max="7199" width="2.7109375" style="4" customWidth="1"/>
    <col min="7200" max="7200" width="11.140625" style="4" bestFit="1" customWidth="1"/>
    <col min="7201" max="7204" width="2.7109375" style="4" customWidth="1"/>
    <col min="7205" max="7205" width="11" style="4" customWidth="1"/>
    <col min="7206" max="7208" width="2.7109375" style="4" customWidth="1"/>
    <col min="7209" max="7425" width="9.140625" style="4"/>
    <col min="7426" max="7437" width="2.7109375" style="4" customWidth="1"/>
    <col min="7438" max="7438" width="2.85546875" style="4" customWidth="1"/>
    <col min="7439" max="7455" width="2.7109375" style="4" customWidth="1"/>
    <col min="7456" max="7456" width="11.140625" style="4" bestFit="1" customWidth="1"/>
    <col min="7457" max="7460" width="2.7109375" style="4" customWidth="1"/>
    <col min="7461" max="7461" width="11" style="4" customWidth="1"/>
    <col min="7462" max="7464" width="2.7109375" style="4" customWidth="1"/>
    <col min="7465" max="7681" width="9.140625" style="4"/>
    <col min="7682" max="7693" width="2.7109375" style="4" customWidth="1"/>
    <col min="7694" max="7694" width="2.85546875" style="4" customWidth="1"/>
    <col min="7695" max="7711" width="2.7109375" style="4" customWidth="1"/>
    <col min="7712" max="7712" width="11.140625" style="4" bestFit="1" customWidth="1"/>
    <col min="7713" max="7716" width="2.7109375" style="4" customWidth="1"/>
    <col min="7717" max="7717" width="11" style="4" customWidth="1"/>
    <col min="7718" max="7720" width="2.7109375" style="4" customWidth="1"/>
    <col min="7721" max="7937" width="9.140625" style="4"/>
    <col min="7938" max="7949" width="2.7109375" style="4" customWidth="1"/>
    <col min="7950" max="7950" width="2.85546875" style="4" customWidth="1"/>
    <col min="7951" max="7967" width="2.7109375" style="4" customWidth="1"/>
    <col min="7968" max="7968" width="11.140625" style="4" bestFit="1" customWidth="1"/>
    <col min="7969" max="7972" width="2.7109375" style="4" customWidth="1"/>
    <col min="7973" max="7973" width="11" style="4" customWidth="1"/>
    <col min="7974" max="7976" width="2.7109375" style="4" customWidth="1"/>
    <col min="7977" max="8193" width="9.140625" style="4"/>
    <col min="8194" max="8205" width="2.7109375" style="4" customWidth="1"/>
    <col min="8206" max="8206" width="2.85546875" style="4" customWidth="1"/>
    <col min="8207" max="8223" width="2.7109375" style="4" customWidth="1"/>
    <col min="8224" max="8224" width="11.140625" style="4" bestFit="1" customWidth="1"/>
    <col min="8225" max="8228" width="2.7109375" style="4" customWidth="1"/>
    <col min="8229" max="8229" width="11" style="4" customWidth="1"/>
    <col min="8230" max="8232" width="2.7109375" style="4" customWidth="1"/>
    <col min="8233" max="8449" width="9.140625" style="4"/>
    <col min="8450" max="8461" width="2.7109375" style="4" customWidth="1"/>
    <col min="8462" max="8462" width="2.85546875" style="4" customWidth="1"/>
    <col min="8463" max="8479" width="2.7109375" style="4" customWidth="1"/>
    <col min="8480" max="8480" width="11.140625" style="4" bestFit="1" customWidth="1"/>
    <col min="8481" max="8484" width="2.7109375" style="4" customWidth="1"/>
    <col min="8485" max="8485" width="11" style="4" customWidth="1"/>
    <col min="8486" max="8488" width="2.7109375" style="4" customWidth="1"/>
    <col min="8489" max="8705" width="9.140625" style="4"/>
    <col min="8706" max="8717" width="2.7109375" style="4" customWidth="1"/>
    <col min="8718" max="8718" width="2.85546875" style="4" customWidth="1"/>
    <col min="8719" max="8735" width="2.7109375" style="4" customWidth="1"/>
    <col min="8736" max="8736" width="11.140625" style="4" bestFit="1" customWidth="1"/>
    <col min="8737" max="8740" width="2.7109375" style="4" customWidth="1"/>
    <col min="8741" max="8741" width="11" style="4" customWidth="1"/>
    <col min="8742" max="8744" width="2.7109375" style="4" customWidth="1"/>
    <col min="8745" max="8961" width="9.140625" style="4"/>
    <col min="8962" max="8973" width="2.7109375" style="4" customWidth="1"/>
    <col min="8974" max="8974" width="2.85546875" style="4" customWidth="1"/>
    <col min="8975" max="8991" width="2.7109375" style="4" customWidth="1"/>
    <col min="8992" max="8992" width="11.140625" style="4" bestFit="1" customWidth="1"/>
    <col min="8993" max="8996" width="2.7109375" style="4" customWidth="1"/>
    <col min="8997" max="8997" width="11" style="4" customWidth="1"/>
    <col min="8998" max="9000" width="2.7109375" style="4" customWidth="1"/>
    <col min="9001" max="9217" width="9.140625" style="4"/>
    <col min="9218" max="9229" width="2.7109375" style="4" customWidth="1"/>
    <col min="9230" max="9230" width="2.85546875" style="4" customWidth="1"/>
    <col min="9231" max="9247" width="2.7109375" style="4" customWidth="1"/>
    <col min="9248" max="9248" width="11.140625" style="4" bestFit="1" customWidth="1"/>
    <col min="9249" max="9252" width="2.7109375" style="4" customWidth="1"/>
    <col min="9253" max="9253" width="11" style="4" customWidth="1"/>
    <col min="9254" max="9256" width="2.7109375" style="4" customWidth="1"/>
    <col min="9257" max="9473" width="9.140625" style="4"/>
    <col min="9474" max="9485" width="2.7109375" style="4" customWidth="1"/>
    <col min="9486" max="9486" width="2.85546875" style="4" customWidth="1"/>
    <col min="9487" max="9503" width="2.7109375" style="4" customWidth="1"/>
    <col min="9504" max="9504" width="11.140625" style="4" bestFit="1" customWidth="1"/>
    <col min="9505" max="9508" width="2.7109375" style="4" customWidth="1"/>
    <col min="9509" max="9509" width="11" style="4" customWidth="1"/>
    <col min="9510" max="9512" width="2.7109375" style="4" customWidth="1"/>
    <col min="9513" max="9729" width="9.140625" style="4"/>
    <col min="9730" max="9741" width="2.7109375" style="4" customWidth="1"/>
    <col min="9742" max="9742" width="2.85546875" style="4" customWidth="1"/>
    <col min="9743" max="9759" width="2.7109375" style="4" customWidth="1"/>
    <col min="9760" max="9760" width="11.140625" style="4" bestFit="1" customWidth="1"/>
    <col min="9761" max="9764" width="2.7109375" style="4" customWidth="1"/>
    <col min="9765" max="9765" width="11" style="4" customWidth="1"/>
    <col min="9766" max="9768" width="2.7109375" style="4" customWidth="1"/>
    <col min="9769" max="9985" width="9.140625" style="4"/>
    <col min="9986" max="9997" width="2.7109375" style="4" customWidth="1"/>
    <col min="9998" max="9998" width="2.85546875" style="4" customWidth="1"/>
    <col min="9999" max="10015" width="2.7109375" style="4" customWidth="1"/>
    <col min="10016" max="10016" width="11.140625" style="4" bestFit="1" customWidth="1"/>
    <col min="10017" max="10020" width="2.7109375" style="4" customWidth="1"/>
    <col min="10021" max="10021" width="11" style="4" customWidth="1"/>
    <col min="10022" max="10024" width="2.7109375" style="4" customWidth="1"/>
    <col min="10025" max="10241" width="9.140625" style="4"/>
    <col min="10242" max="10253" width="2.7109375" style="4" customWidth="1"/>
    <col min="10254" max="10254" width="2.85546875" style="4" customWidth="1"/>
    <col min="10255" max="10271" width="2.7109375" style="4" customWidth="1"/>
    <col min="10272" max="10272" width="11.140625" style="4" bestFit="1" customWidth="1"/>
    <col min="10273" max="10276" width="2.7109375" style="4" customWidth="1"/>
    <col min="10277" max="10277" width="11" style="4" customWidth="1"/>
    <col min="10278" max="10280" width="2.7109375" style="4" customWidth="1"/>
    <col min="10281" max="10497" width="9.140625" style="4"/>
    <col min="10498" max="10509" width="2.7109375" style="4" customWidth="1"/>
    <col min="10510" max="10510" width="2.85546875" style="4" customWidth="1"/>
    <col min="10511" max="10527" width="2.7109375" style="4" customWidth="1"/>
    <col min="10528" max="10528" width="11.140625" style="4" bestFit="1" customWidth="1"/>
    <col min="10529" max="10532" width="2.7109375" style="4" customWidth="1"/>
    <col min="10533" max="10533" width="11" style="4" customWidth="1"/>
    <col min="10534" max="10536" width="2.7109375" style="4" customWidth="1"/>
    <col min="10537" max="10753" width="9.140625" style="4"/>
    <col min="10754" max="10765" width="2.7109375" style="4" customWidth="1"/>
    <col min="10766" max="10766" width="2.85546875" style="4" customWidth="1"/>
    <col min="10767" max="10783" width="2.7109375" style="4" customWidth="1"/>
    <col min="10784" max="10784" width="11.140625" style="4" bestFit="1" customWidth="1"/>
    <col min="10785" max="10788" width="2.7109375" style="4" customWidth="1"/>
    <col min="10789" max="10789" width="11" style="4" customWidth="1"/>
    <col min="10790" max="10792" width="2.7109375" style="4" customWidth="1"/>
    <col min="10793" max="11009" width="9.140625" style="4"/>
    <col min="11010" max="11021" width="2.7109375" style="4" customWidth="1"/>
    <col min="11022" max="11022" width="2.85546875" style="4" customWidth="1"/>
    <col min="11023" max="11039" width="2.7109375" style="4" customWidth="1"/>
    <col min="11040" max="11040" width="11.140625" style="4" bestFit="1" customWidth="1"/>
    <col min="11041" max="11044" width="2.7109375" style="4" customWidth="1"/>
    <col min="11045" max="11045" width="11" style="4" customWidth="1"/>
    <col min="11046" max="11048" width="2.7109375" style="4" customWidth="1"/>
    <col min="11049" max="11265" width="9.140625" style="4"/>
    <col min="11266" max="11277" width="2.7109375" style="4" customWidth="1"/>
    <col min="11278" max="11278" width="2.85546875" style="4" customWidth="1"/>
    <col min="11279" max="11295" width="2.7109375" style="4" customWidth="1"/>
    <col min="11296" max="11296" width="11.140625" style="4" bestFit="1" customWidth="1"/>
    <col min="11297" max="11300" width="2.7109375" style="4" customWidth="1"/>
    <col min="11301" max="11301" width="11" style="4" customWidth="1"/>
    <col min="11302" max="11304" width="2.7109375" style="4" customWidth="1"/>
    <col min="11305" max="11521" width="9.140625" style="4"/>
    <col min="11522" max="11533" width="2.7109375" style="4" customWidth="1"/>
    <col min="11534" max="11534" width="2.85546875" style="4" customWidth="1"/>
    <col min="11535" max="11551" width="2.7109375" style="4" customWidth="1"/>
    <col min="11552" max="11552" width="11.140625" style="4" bestFit="1" customWidth="1"/>
    <col min="11553" max="11556" width="2.7109375" style="4" customWidth="1"/>
    <col min="11557" max="11557" width="11" style="4" customWidth="1"/>
    <col min="11558" max="11560" width="2.7109375" style="4" customWidth="1"/>
    <col min="11561" max="11777" width="9.140625" style="4"/>
    <col min="11778" max="11789" width="2.7109375" style="4" customWidth="1"/>
    <col min="11790" max="11790" width="2.85546875" style="4" customWidth="1"/>
    <col min="11791" max="11807" width="2.7109375" style="4" customWidth="1"/>
    <col min="11808" max="11808" width="11.140625" style="4" bestFit="1" customWidth="1"/>
    <col min="11809" max="11812" width="2.7109375" style="4" customWidth="1"/>
    <col min="11813" max="11813" width="11" style="4" customWidth="1"/>
    <col min="11814" max="11816" width="2.7109375" style="4" customWidth="1"/>
    <col min="11817" max="12033" width="9.140625" style="4"/>
    <col min="12034" max="12045" width="2.7109375" style="4" customWidth="1"/>
    <col min="12046" max="12046" width="2.85546875" style="4" customWidth="1"/>
    <col min="12047" max="12063" width="2.7109375" style="4" customWidth="1"/>
    <col min="12064" max="12064" width="11.140625" style="4" bestFit="1" customWidth="1"/>
    <col min="12065" max="12068" width="2.7109375" style="4" customWidth="1"/>
    <col min="12069" max="12069" width="11" style="4" customWidth="1"/>
    <col min="12070" max="12072" width="2.7109375" style="4" customWidth="1"/>
    <col min="12073" max="12289" width="9.140625" style="4"/>
    <col min="12290" max="12301" width="2.7109375" style="4" customWidth="1"/>
    <col min="12302" max="12302" width="2.85546875" style="4" customWidth="1"/>
    <col min="12303" max="12319" width="2.7109375" style="4" customWidth="1"/>
    <col min="12320" max="12320" width="11.140625" style="4" bestFit="1" customWidth="1"/>
    <col min="12321" max="12324" width="2.7109375" style="4" customWidth="1"/>
    <col min="12325" max="12325" width="11" style="4" customWidth="1"/>
    <col min="12326" max="12328" width="2.7109375" style="4" customWidth="1"/>
    <col min="12329" max="12545" width="9.140625" style="4"/>
    <col min="12546" max="12557" width="2.7109375" style="4" customWidth="1"/>
    <col min="12558" max="12558" width="2.85546875" style="4" customWidth="1"/>
    <col min="12559" max="12575" width="2.7109375" style="4" customWidth="1"/>
    <col min="12576" max="12576" width="11.140625" style="4" bestFit="1" customWidth="1"/>
    <col min="12577" max="12580" width="2.7109375" style="4" customWidth="1"/>
    <col min="12581" max="12581" width="11" style="4" customWidth="1"/>
    <col min="12582" max="12584" width="2.7109375" style="4" customWidth="1"/>
    <col min="12585" max="12801" width="9.140625" style="4"/>
    <col min="12802" max="12813" width="2.7109375" style="4" customWidth="1"/>
    <col min="12814" max="12814" width="2.85546875" style="4" customWidth="1"/>
    <col min="12815" max="12831" width="2.7109375" style="4" customWidth="1"/>
    <col min="12832" max="12832" width="11.140625" style="4" bestFit="1" customWidth="1"/>
    <col min="12833" max="12836" width="2.7109375" style="4" customWidth="1"/>
    <col min="12837" max="12837" width="11" style="4" customWidth="1"/>
    <col min="12838" max="12840" width="2.7109375" style="4" customWidth="1"/>
    <col min="12841" max="13057" width="9.140625" style="4"/>
    <col min="13058" max="13069" width="2.7109375" style="4" customWidth="1"/>
    <col min="13070" max="13070" width="2.85546875" style="4" customWidth="1"/>
    <col min="13071" max="13087" width="2.7109375" style="4" customWidth="1"/>
    <col min="13088" max="13088" width="11.140625" style="4" bestFit="1" customWidth="1"/>
    <col min="13089" max="13092" width="2.7109375" style="4" customWidth="1"/>
    <col min="13093" max="13093" width="11" style="4" customWidth="1"/>
    <col min="13094" max="13096" width="2.7109375" style="4" customWidth="1"/>
    <col min="13097" max="13313" width="9.140625" style="4"/>
    <col min="13314" max="13325" width="2.7109375" style="4" customWidth="1"/>
    <col min="13326" max="13326" width="2.85546875" style="4" customWidth="1"/>
    <col min="13327" max="13343" width="2.7109375" style="4" customWidth="1"/>
    <col min="13344" max="13344" width="11.140625" style="4" bestFit="1" customWidth="1"/>
    <col min="13345" max="13348" width="2.7109375" style="4" customWidth="1"/>
    <col min="13349" max="13349" width="11" style="4" customWidth="1"/>
    <col min="13350" max="13352" width="2.7109375" style="4" customWidth="1"/>
    <col min="13353" max="13569" width="9.140625" style="4"/>
    <col min="13570" max="13581" width="2.7109375" style="4" customWidth="1"/>
    <col min="13582" max="13582" width="2.85546875" style="4" customWidth="1"/>
    <col min="13583" max="13599" width="2.7109375" style="4" customWidth="1"/>
    <col min="13600" max="13600" width="11.140625" style="4" bestFit="1" customWidth="1"/>
    <col min="13601" max="13604" width="2.7109375" style="4" customWidth="1"/>
    <col min="13605" max="13605" width="11" style="4" customWidth="1"/>
    <col min="13606" max="13608" width="2.7109375" style="4" customWidth="1"/>
    <col min="13609" max="13825" width="9.140625" style="4"/>
    <col min="13826" max="13837" width="2.7109375" style="4" customWidth="1"/>
    <col min="13838" max="13838" width="2.85546875" style="4" customWidth="1"/>
    <col min="13839" max="13855" width="2.7109375" style="4" customWidth="1"/>
    <col min="13856" max="13856" width="11.140625" style="4" bestFit="1" customWidth="1"/>
    <col min="13857" max="13860" width="2.7109375" style="4" customWidth="1"/>
    <col min="13861" max="13861" width="11" style="4" customWidth="1"/>
    <col min="13862" max="13864" width="2.7109375" style="4" customWidth="1"/>
    <col min="13865" max="14081" width="9.140625" style="4"/>
    <col min="14082" max="14093" width="2.7109375" style="4" customWidth="1"/>
    <col min="14094" max="14094" width="2.85546875" style="4" customWidth="1"/>
    <col min="14095" max="14111" width="2.7109375" style="4" customWidth="1"/>
    <col min="14112" max="14112" width="11.140625" style="4" bestFit="1" customWidth="1"/>
    <col min="14113" max="14116" width="2.7109375" style="4" customWidth="1"/>
    <col min="14117" max="14117" width="11" style="4" customWidth="1"/>
    <col min="14118" max="14120" width="2.7109375" style="4" customWidth="1"/>
    <col min="14121" max="14337" width="9.140625" style="4"/>
    <col min="14338" max="14349" width="2.7109375" style="4" customWidth="1"/>
    <col min="14350" max="14350" width="2.85546875" style="4" customWidth="1"/>
    <col min="14351" max="14367" width="2.7109375" style="4" customWidth="1"/>
    <col min="14368" max="14368" width="11.140625" style="4" bestFit="1" customWidth="1"/>
    <col min="14369" max="14372" width="2.7109375" style="4" customWidth="1"/>
    <col min="14373" max="14373" width="11" style="4" customWidth="1"/>
    <col min="14374" max="14376" width="2.7109375" style="4" customWidth="1"/>
    <col min="14377" max="14593" width="9.140625" style="4"/>
    <col min="14594" max="14605" width="2.7109375" style="4" customWidth="1"/>
    <col min="14606" max="14606" width="2.85546875" style="4" customWidth="1"/>
    <col min="14607" max="14623" width="2.7109375" style="4" customWidth="1"/>
    <col min="14624" max="14624" width="11.140625" style="4" bestFit="1" customWidth="1"/>
    <col min="14625" max="14628" width="2.7109375" style="4" customWidth="1"/>
    <col min="14629" max="14629" width="11" style="4" customWidth="1"/>
    <col min="14630" max="14632" width="2.7109375" style="4" customWidth="1"/>
    <col min="14633" max="14849" width="9.140625" style="4"/>
    <col min="14850" max="14861" width="2.7109375" style="4" customWidth="1"/>
    <col min="14862" max="14862" width="2.85546875" style="4" customWidth="1"/>
    <col min="14863" max="14879" width="2.7109375" style="4" customWidth="1"/>
    <col min="14880" max="14880" width="11.140625" style="4" bestFit="1" customWidth="1"/>
    <col min="14881" max="14884" width="2.7109375" style="4" customWidth="1"/>
    <col min="14885" max="14885" width="11" style="4" customWidth="1"/>
    <col min="14886" max="14888" width="2.7109375" style="4" customWidth="1"/>
    <col min="14889" max="15105" width="9.140625" style="4"/>
    <col min="15106" max="15117" width="2.7109375" style="4" customWidth="1"/>
    <col min="15118" max="15118" width="2.85546875" style="4" customWidth="1"/>
    <col min="15119" max="15135" width="2.7109375" style="4" customWidth="1"/>
    <col min="15136" max="15136" width="11.140625" style="4" bestFit="1" customWidth="1"/>
    <col min="15137" max="15140" width="2.7109375" style="4" customWidth="1"/>
    <col min="15141" max="15141" width="11" style="4" customWidth="1"/>
    <col min="15142" max="15144" width="2.7109375" style="4" customWidth="1"/>
    <col min="15145" max="15361" width="9.140625" style="4"/>
    <col min="15362" max="15373" width="2.7109375" style="4" customWidth="1"/>
    <col min="15374" max="15374" width="2.85546875" style="4" customWidth="1"/>
    <col min="15375" max="15391" width="2.7109375" style="4" customWidth="1"/>
    <col min="15392" max="15392" width="11.140625" style="4" bestFit="1" customWidth="1"/>
    <col min="15393" max="15396" width="2.7109375" style="4" customWidth="1"/>
    <col min="15397" max="15397" width="11" style="4" customWidth="1"/>
    <col min="15398" max="15400" width="2.7109375" style="4" customWidth="1"/>
    <col min="15401" max="15617" width="9.140625" style="4"/>
    <col min="15618" max="15629" width="2.7109375" style="4" customWidth="1"/>
    <col min="15630" max="15630" width="2.85546875" style="4" customWidth="1"/>
    <col min="15631" max="15647" width="2.7109375" style="4" customWidth="1"/>
    <col min="15648" max="15648" width="11.140625" style="4" bestFit="1" customWidth="1"/>
    <col min="15649" max="15652" width="2.7109375" style="4" customWidth="1"/>
    <col min="15653" max="15653" width="11" style="4" customWidth="1"/>
    <col min="15654" max="15656" width="2.7109375" style="4" customWidth="1"/>
    <col min="15657" max="15873" width="9.140625" style="4"/>
    <col min="15874" max="15885" width="2.7109375" style="4" customWidth="1"/>
    <col min="15886" max="15886" width="2.85546875" style="4" customWidth="1"/>
    <col min="15887" max="15903" width="2.7109375" style="4" customWidth="1"/>
    <col min="15904" max="15904" width="11.140625" style="4" bestFit="1" customWidth="1"/>
    <col min="15905" max="15908" width="2.7109375" style="4" customWidth="1"/>
    <col min="15909" max="15909" width="11" style="4" customWidth="1"/>
    <col min="15910" max="15912" width="2.7109375" style="4" customWidth="1"/>
    <col min="15913" max="16129" width="9.140625" style="4"/>
    <col min="16130" max="16141" width="2.7109375" style="4" customWidth="1"/>
    <col min="16142" max="16142" width="2.85546875" style="4" customWidth="1"/>
    <col min="16143" max="16159" width="2.7109375" style="4" customWidth="1"/>
    <col min="16160" max="16160" width="11.140625" style="4" bestFit="1" customWidth="1"/>
    <col min="16161" max="16164" width="2.7109375" style="4" customWidth="1"/>
    <col min="16165" max="16165" width="11" style="4" customWidth="1"/>
    <col min="16166" max="16168" width="2.7109375" style="4" customWidth="1"/>
    <col min="16169" max="16384" width="9.140625" style="4"/>
  </cols>
  <sheetData>
    <row r="1" spans="2:37" ht="25.5" customHeight="1">
      <c r="B1" s="524" t="s">
        <v>1002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</row>
    <row r="2" spans="2:37" ht="26.25" customHeight="1">
      <c r="B2" s="439" t="s">
        <v>958</v>
      </c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</row>
    <row r="3" spans="2:37" ht="25.5" customHeight="1">
      <c r="B3" s="441" t="s">
        <v>728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</row>
    <row r="4" spans="2:37" ht="9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2:37" ht="15.95" customHeight="1" thickBot="1">
      <c r="B5" s="442" t="s">
        <v>3</v>
      </c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  <c r="AA5" s="442"/>
      <c r="AB5" s="442"/>
      <c r="AC5" s="442"/>
      <c r="AD5" s="442"/>
      <c r="AE5" s="442"/>
      <c r="AF5" s="442"/>
    </row>
    <row r="6" spans="2:37" ht="35.1" customHeight="1">
      <c r="B6" s="443" t="s">
        <v>4</v>
      </c>
      <c r="C6" s="444"/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5" t="s">
        <v>5</v>
      </c>
      <c r="AC6" s="444"/>
      <c r="AD6" s="444"/>
      <c r="AE6" s="444"/>
      <c r="AF6" s="6" t="s">
        <v>723</v>
      </c>
    </row>
    <row r="7" spans="2:37" s="8" customFormat="1" ht="19.5" customHeight="1">
      <c r="B7" s="536" t="s">
        <v>426</v>
      </c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  <c r="R7" s="537"/>
      <c r="S7" s="537"/>
      <c r="T7" s="537"/>
      <c r="U7" s="537"/>
      <c r="V7" s="537"/>
      <c r="W7" s="537"/>
      <c r="X7" s="537"/>
      <c r="Y7" s="537"/>
      <c r="Z7" s="537"/>
      <c r="AA7" s="537"/>
      <c r="AB7" s="527" t="s">
        <v>427</v>
      </c>
      <c r="AC7" s="527"/>
      <c r="AD7" s="527"/>
      <c r="AE7" s="527"/>
      <c r="AF7" s="25">
        <v>193021</v>
      </c>
    </row>
    <row r="8" spans="2:37" s="8" customFormat="1" ht="20.25" customHeight="1">
      <c r="B8" s="525" t="s">
        <v>428</v>
      </c>
      <c r="C8" s="526"/>
      <c r="D8" s="526"/>
      <c r="E8" s="526"/>
      <c r="F8" s="526"/>
      <c r="G8" s="526"/>
      <c r="H8" s="526"/>
      <c r="I8" s="526"/>
      <c r="J8" s="526"/>
      <c r="K8" s="526"/>
      <c r="L8" s="526"/>
      <c r="M8" s="526"/>
      <c r="N8" s="526"/>
      <c r="O8" s="526"/>
      <c r="P8" s="526"/>
      <c r="Q8" s="526"/>
      <c r="R8" s="526"/>
      <c r="S8" s="526"/>
      <c r="T8" s="526"/>
      <c r="U8" s="526"/>
      <c r="V8" s="526"/>
      <c r="W8" s="526"/>
      <c r="X8" s="526"/>
      <c r="Y8" s="526"/>
      <c r="Z8" s="526"/>
      <c r="AA8" s="526"/>
      <c r="AB8" s="527" t="s">
        <v>429</v>
      </c>
      <c r="AC8" s="527"/>
      <c r="AD8" s="527"/>
      <c r="AE8" s="527"/>
      <c r="AF8" s="25">
        <v>110893</v>
      </c>
    </row>
    <row r="9" spans="2:37" s="8" customFormat="1" ht="20.25" customHeight="1">
      <c r="B9" s="436" t="s">
        <v>729</v>
      </c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7"/>
      <c r="AA9" s="437"/>
      <c r="AB9" s="435"/>
      <c r="AC9" s="435"/>
      <c r="AD9" s="435"/>
      <c r="AE9" s="435"/>
      <c r="AF9" s="7">
        <v>2985</v>
      </c>
    </row>
    <row r="10" spans="2:37" s="8" customFormat="1" ht="20.25" customHeight="1">
      <c r="B10" s="436" t="s">
        <v>730</v>
      </c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7"/>
      <c r="W10" s="437"/>
      <c r="X10" s="437"/>
      <c r="Y10" s="437"/>
      <c r="Z10" s="437"/>
      <c r="AA10" s="437"/>
      <c r="AB10" s="435"/>
      <c r="AC10" s="435"/>
      <c r="AD10" s="435"/>
      <c r="AE10" s="435"/>
      <c r="AF10" s="7">
        <v>19647</v>
      </c>
    </row>
    <row r="11" spans="2:37" s="8" customFormat="1" ht="20.25" customHeight="1">
      <c r="B11" s="436" t="s">
        <v>731</v>
      </c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5"/>
      <c r="AC11" s="435"/>
      <c r="AD11" s="435"/>
      <c r="AE11" s="435"/>
      <c r="AF11" s="7">
        <v>19480</v>
      </c>
    </row>
    <row r="12" spans="2:37" s="8" customFormat="1" ht="20.25" customHeight="1">
      <c r="B12" s="436" t="s">
        <v>732</v>
      </c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37"/>
      <c r="W12" s="437"/>
      <c r="X12" s="437"/>
      <c r="Y12" s="437"/>
      <c r="Z12" s="437"/>
      <c r="AA12" s="437"/>
      <c r="AB12" s="435"/>
      <c r="AC12" s="435"/>
      <c r="AD12" s="435"/>
      <c r="AE12" s="435"/>
      <c r="AF12" s="7">
        <v>980</v>
      </c>
    </row>
    <row r="13" spans="2:37" s="8" customFormat="1" ht="20.25" customHeight="1">
      <c r="B13" s="436" t="s">
        <v>733</v>
      </c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437"/>
      <c r="T13" s="437"/>
      <c r="U13" s="437"/>
      <c r="V13" s="437"/>
      <c r="W13" s="437"/>
      <c r="X13" s="437"/>
      <c r="Y13" s="437"/>
      <c r="Z13" s="437"/>
      <c r="AA13" s="437"/>
      <c r="AB13" s="435"/>
      <c r="AC13" s="435"/>
      <c r="AD13" s="435"/>
      <c r="AE13" s="435"/>
      <c r="AF13" s="7">
        <v>63882</v>
      </c>
    </row>
    <row r="14" spans="2:37" s="8" customFormat="1" ht="20.25" customHeight="1">
      <c r="B14" s="436" t="s">
        <v>1062</v>
      </c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5"/>
      <c r="AC14" s="435"/>
      <c r="AD14" s="435"/>
      <c r="AE14" s="435"/>
      <c r="AF14" s="7">
        <v>1060</v>
      </c>
    </row>
    <row r="15" spans="2:37" s="8" customFormat="1" ht="20.25" customHeight="1">
      <c r="B15" s="436" t="s">
        <v>734</v>
      </c>
      <c r="C15" s="437"/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5"/>
      <c r="AC15" s="435"/>
      <c r="AD15" s="435"/>
      <c r="AE15" s="435"/>
      <c r="AF15" s="7">
        <v>71034</v>
      </c>
    </row>
    <row r="16" spans="2:37" s="8" customFormat="1" ht="20.25" customHeight="1">
      <c r="B16" s="436" t="s">
        <v>735</v>
      </c>
      <c r="C16" s="437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5"/>
      <c r="AC16" s="435"/>
      <c r="AD16" s="435"/>
      <c r="AE16" s="435"/>
      <c r="AF16" s="7">
        <v>17057</v>
      </c>
      <c r="AK16" s="242">
        <f>+AF7+AF8+AF17+AF18+AF19+AF43</f>
        <v>977562</v>
      </c>
    </row>
    <row r="17" spans="2:32" s="8" customFormat="1" ht="30.75" customHeight="1">
      <c r="B17" s="525" t="s">
        <v>430</v>
      </c>
      <c r="C17" s="526"/>
      <c r="D17" s="526"/>
      <c r="E17" s="526"/>
      <c r="F17" s="526"/>
      <c r="G17" s="526"/>
      <c r="H17" s="526"/>
      <c r="I17" s="526"/>
      <c r="J17" s="526"/>
      <c r="K17" s="526"/>
      <c r="L17" s="526"/>
      <c r="M17" s="526"/>
      <c r="N17" s="526"/>
      <c r="O17" s="526"/>
      <c r="P17" s="526"/>
      <c r="Q17" s="526"/>
      <c r="R17" s="526"/>
      <c r="S17" s="526"/>
      <c r="T17" s="526"/>
      <c r="U17" s="526"/>
      <c r="V17" s="526"/>
      <c r="W17" s="526"/>
      <c r="X17" s="526"/>
      <c r="Y17" s="526"/>
      <c r="Z17" s="526"/>
      <c r="AA17" s="526"/>
      <c r="AB17" s="527" t="s">
        <v>431</v>
      </c>
      <c r="AC17" s="527"/>
      <c r="AD17" s="527"/>
      <c r="AE17" s="527"/>
      <c r="AF17" s="25">
        <v>196125</v>
      </c>
    </row>
    <row r="18" spans="2:32" ht="19.5" customHeight="1">
      <c r="B18" s="525" t="s">
        <v>432</v>
      </c>
      <c r="C18" s="526"/>
      <c r="D18" s="526"/>
      <c r="E18" s="526"/>
      <c r="F18" s="526"/>
      <c r="G18" s="526"/>
      <c r="H18" s="526"/>
      <c r="I18" s="526"/>
      <c r="J18" s="526"/>
      <c r="K18" s="526"/>
      <c r="L18" s="526"/>
      <c r="M18" s="526"/>
      <c r="N18" s="526"/>
      <c r="O18" s="526"/>
      <c r="P18" s="526"/>
      <c r="Q18" s="526"/>
      <c r="R18" s="526"/>
      <c r="S18" s="526"/>
      <c r="T18" s="526"/>
      <c r="U18" s="526"/>
      <c r="V18" s="526"/>
      <c r="W18" s="526"/>
      <c r="X18" s="526"/>
      <c r="Y18" s="526"/>
      <c r="Z18" s="526"/>
      <c r="AA18" s="526"/>
      <c r="AB18" s="527" t="s">
        <v>433</v>
      </c>
      <c r="AC18" s="527"/>
      <c r="AD18" s="527"/>
      <c r="AE18" s="527"/>
      <c r="AF18" s="25">
        <v>8335</v>
      </c>
    </row>
    <row r="19" spans="2:32" s="11" customFormat="1" ht="19.5" customHeight="1">
      <c r="B19" s="532" t="s">
        <v>434</v>
      </c>
      <c r="C19" s="533"/>
      <c r="D19" s="533"/>
      <c r="E19" s="533"/>
      <c r="F19" s="533"/>
      <c r="G19" s="533"/>
      <c r="H19" s="533"/>
      <c r="I19" s="533"/>
      <c r="J19" s="533"/>
      <c r="K19" s="533"/>
      <c r="L19" s="533"/>
      <c r="M19" s="533"/>
      <c r="N19" s="533"/>
      <c r="O19" s="533"/>
      <c r="P19" s="533"/>
      <c r="Q19" s="533"/>
      <c r="R19" s="533"/>
      <c r="S19" s="533"/>
      <c r="T19" s="533"/>
      <c r="U19" s="533"/>
      <c r="V19" s="533"/>
      <c r="W19" s="533"/>
      <c r="X19" s="533"/>
      <c r="Y19" s="533"/>
      <c r="Z19" s="533"/>
      <c r="AA19" s="533"/>
      <c r="AB19" s="534" t="s">
        <v>435</v>
      </c>
      <c r="AC19" s="534"/>
      <c r="AD19" s="534"/>
      <c r="AE19" s="534"/>
      <c r="AF19" s="243">
        <v>24409</v>
      </c>
    </row>
    <row r="20" spans="2:32" s="11" customFormat="1" ht="19.5" customHeight="1">
      <c r="B20" s="525" t="s">
        <v>436</v>
      </c>
      <c r="C20" s="526"/>
      <c r="D20" s="526"/>
      <c r="E20" s="526"/>
      <c r="F20" s="526"/>
      <c r="G20" s="526"/>
      <c r="H20" s="526"/>
      <c r="I20" s="526"/>
      <c r="J20" s="526"/>
      <c r="K20" s="526"/>
      <c r="L20" s="526"/>
      <c r="M20" s="526"/>
      <c r="N20" s="526"/>
      <c r="O20" s="526"/>
      <c r="P20" s="526"/>
      <c r="Q20" s="526"/>
      <c r="R20" s="526"/>
      <c r="S20" s="526"/>
      <c r="T20" s="526"/>
      <c r="U20" s="526"/>
      <c r="V20" s="526"/>
      <c r="W20" s="526"/>
      <c r="X20" s="526"/>
      <c r="Y20" s="526"/>
      <c r="Z20" s="526"/>
      <c r="AA20" s="526"/>
      <c r="AB20" s="527" t="s">
        <v>437</v>
      </c>
      <c r="AC20" s="527"/>
      <c r="AD20" s="527"/>
      <c r="AE20" s="527"/>
      <c r="AF20" s="244">
        <v>0</v>
      </c>
    </row>
    <row r="21" spans="2:32" ht="19.5" customHeight="1">
      <c r="B21" s="535" t="s">
        <v>736</v>
      </c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0"/>
      <c r="T21" s="450"/>
      <c r="U21" s="450"/>
      <c r="V21" s="450"/>
      <c r="W21" s="450"/>
      <c r="X21" s="450"/>
      <c r="Y21" s="450"/>
      <c r="Z21" s="450"/>
      <c r="AA21" s="450"/>
      <c r="AB21" s="451" t="s">
        <v>439</v>
      </c>
      <c r="AC21" s="451"/>
      <c r="AD21" s="451"/>
      <c r="AE21" s="451"/>
      <c r="AF21" s="12">
        <v>532783</v>
      </c>
    </row>
    <row r="22" spans="2:32" ht="19.5" customHeight="1">
      <c r="B22" s="436" t="s">
        <v>440</v>
      </c>
      <c r="C22" s="437"/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37"/>
      <c r="U22" s="437"/>
      <c r="V22" s="437"/>
      <c r="W22" s="437"/>
      <c r="X22" s="437"/>
      <c r="Y22" s="437"/>
      <c r="Z22" s="437"/>
      <c r="AA22" s="437"/>
      <c r="AB22" s="435" t="s">
        <v>441</v>
      </c>
      <c r="AC22" s="435"/>
      <c r="AD22" s="435"/>
      <c r="AE22" s="435"/>
      <c r="AF22" s="7"/>
    </row>
    <row r="23" spans="2:32" ht="29.25" customHeight="1">
      <c r="B23" s="436" t="s">
        <v>442</v>
      </c>
      <c r="C23" s="437"/>
      <c r="D23" s="437"/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437"/>
      <c r="P23" s="437"/>
      <c r="Q23" s="437"/>
      <c r="R23" s="437"/>
      <c r="S23" s="437"/>
      <c r="T23" s="437"/>
      <c r="U23" s="437"/>
      <c r="V23" s="437"/>
      <c r="W23" s="437"/>
      <c r="X23" s="437"/>
      <c r="Y23" s="437"/>
      <c r="Z23" s="437"/>
      <c r="AA23" s="437"/>
      <c r="AB23" s="435" t="s">
        <v>443</v>
      </c>
      <c r="AC23" s="435"/>
      <c r="AD23" s="435"/>
      <c r="AE23" s="435"/>
      <c r="AF23" s="7"/>
    </row>
    <row r="24" spans="2:32" ht="29.25" customHeight="1">
      <c r="B24" s="436" t="s">
        <v>444</v>
      </c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5" t="s">
        <v>445</v>
      </c>
      <c r="AC24" s="435"/>
      <c r="AD24" s="435"/>
      <c r="AE24" s="435"/>
      <c r="AF24" s="7"/>
    </row>
    <row r="25" spans="2:32" ht="29.25" customHeight="1">
      <c r="B25" s="436" t="s">
        <v>446</v>
      </c>
      <c r="C25" s="437"/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437"/>
      <c r="P25" s="437"/>
      <c r="Q25" s="437"/>
      <c r="R25" s="437"/>
      <c r="S25" s="437"/>
      <c r="T25" s="437"/>
      <c r="U25" s="437"/>
      <c r="V25" s="437"/>
      <c r="W25" s="437"/>
      <c r="X25" s="437"/>
      <c r="Y25" s="437"/>
      <c r="Z25" s="437"/>
      <c r="AA25" s="437"/>
      <c r="AB25" s="435" t="s">
        <v>447</v>
      </c>
      <c r="AC25" s="435"/>
      <c r="AD25" s="435"/>
      <c r="AE25" s="435"/>
      <c r="AF25" s="7"/>
    </row>
    <row r="26" spans="2:32" ht="19.5" customHeight="1">
      <c r="B26" s="436" t="s">
        <v>737</v>
      </c>
      <c r="C26" s="437"/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437"/>
      <c r="P26" s="437"/>
      <c r="Q26" s="437"/>
      <c r="R26" s="437"/>
      <c r="S26" s="437"/>
      <c r="T26" s="437"/>
      <c r="U26" s="437"/>
      <c r="V26" s="437"/>
      <c r="W26" s="437"/>
      <c r="X26" s="437"/>
      <c r="Y26" s="437"/>
      <c r="Z26" s="437"/>
      <c r="AA26" s="437"/>
      <c r="AB26" s="435"/>
      <c r="AC26" s="435"/>
      <c r="AD26" s="435"/>
      <c r="AE26" s="435"/>
      <c r="AF26" s="7">
        <v>0</v>
      </c>
    </row>
    <row r="27" spans="2:32" ht="19.5" customHeight="1">
      <c r="B27" s="436" t="s">
        <v>738</v>
      </c>
      <c r="C27" s="437"/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5"/>
      <c r="AC27" s="435"/>
      <c r="AD27" s="435"/>
      <c r="AE27" s="435"/>
      <c r="AF27" s="7">
        <v>3240</v>
      </c>
    </row>
    <row r="28" spans="2:32" ht="19.5" customHeight="1">
      <c r="B28" s="436" t="s">
        <v>739</v>
      </c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7"/>
      <c r="S28" s="437"/>
      <c r="T28" s="437"/>
      <c r="U28" s="437"/>
      <c r="V28" s="437"/>
      <c r="W28" s="437"/>
      <c r="X28" s="437"/>
      <c r="Y28" s="437"/>
      <c r="Z28" s="437"/>
      <c r="AA28" s="437"/>
      <c r="AB28" s="435"/>
      <c r="AC28" s="435"/>
      <c r="AD28" s="435"/>
      <c r="AE28" s="435"/>
      <c r="AF28" s="7">
        <v>503</v>
      </c>
    </row>
    <row r="29" spans="2:32" ht="19.5" customHeight="1">
      <c r="B29" s="436" t="s">
        <v>740</v>
      </c>
      <c r="C29" s="437"/>
      <c r="D29" s="437"/>
      <c r="E29" s="437"/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437"/>
      <c r="S29" s="437"/>
      <c r="T29" s="437"/>
      <c r="U29" s="437"/>
      <c r="V29" s="437"/>
      <c r="W29" s="437"/>
      <c r="X29" s="437"/>
      <c r="Y29" s="437"/>
      <c r="Z29" s="437"/>
      <c r="AA29" s="437"/>
      <c r="AB29" s="435"/>
      <c r="AC29" s="435"/>
      <c r="AD29" s="435"/>
      <c r="AE29" s="435"/>
      <c r="AF29" s="7">
        <v>638</v>
      </c>
    </row>
    <row r="30" spans="2:32" ht="19.5" customHeight="1">
      <c r="B30" s="436" t="s">
        <v>741</v>
      </c>
      <c r="C30" s="437"/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437"/>
      <c r="P30" s="437"/>
      <c r="Q30" s="437"/>
      <c r="R30" s="437"/>
      <c r="S30" s="437"/>
      <c r="T30" s="437"/>
      <c r="U30" s="437"/>
      <c r="V30" s="437"/>
      <c r="W30" s="437"/>
      <c r="X30" s="437"/>
      <c r="Y30" s="437"/>
      <c r="Z30" s="437"/>
      <c r="AA30" s="437"/>
      <c r="AB30" s="435"/>
      <c r="AC30" s="435"/>
      <c r="AD30" s="435"/>
      <c r="AE30" s="435"/>
      <c r="AF30" s="7"/>
    </row>
    <row r="31" spans="2:32" ht="19.5" customHeight="1">
      <c r="B31" s="436" t="s">
        <v>742</v>
      </c>
      <c r="C31" s="437"/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7"/>
      <c r="S31" s="437"/>
      <c r="T31" s="437"/>
      <c r="U31" s="437"/>
      <c r="V31" s="437"/>
      <c r="W31" s="437"/>
      <c r="X31" s="437"/>
      <c r="Y31" s="437"/>
      <c r="Z31" s="437"/>
      <c r="AA31" s="437"/>
      <c r="AB31" s="435"/>
      <c r="AC31" s="435"/>
      <c r="AD31" s="435"/>
      <c r="AE31" s="435"/>
      <c r="AF31" s="7">
        <v>3851</v>
      </c>
    </row>
    <row r="32" spans="2:32" ht="19.5" customHeight="1">
      <c r="B32" s="436" t="s">
        <v>743</v>
      </c>
      <c r="C32" s="437"/>
      <c r="D32" s="437"/>
      <c r="E32" s="437"/>
      <c r="F32" s="437"/>
      <c r="G32" s="437"/>
      <c r="H32" s="437"/>
      <c r="I32" s="437"/>
      <c r="J32" s="437"/>
      <c r="K32" s="437"/>
      <c r="L32" s="437"/>
      <c r="M32" s="437"/>
      <c r="N32" s="437"/>
      <c r="O32" s="437"/>
      <c r="P32" s="437"/>
      <c r="Q32" s="437"/>
      <c r="R32" s="437"/>
      <c r="S32" s="437"/>
      <c r="T32" s="437"/>
      <c r="U32" s="437"/>
      <c r="V32" s="437"/>
      <c r="W32" s="437"/>
      <c r="X32" s="437"/>
      <c r="Y32" s="437"/>
      <c r="Z32" s="437"/>
      <c r="AA32" s="437"/>
      <c r="AB32" s="435"/>
      <c r="AC32" s="435"/>
      <c r="AD32" s="435"/>
      <c r="AE32" s="435"/>
      <c r="AF32" s="7">
        <v>8156</v>
      </c>
    </row>
    <row r="33" spans="2:41" ht="19.5" customHeight="1">
      <c r="B33" s="436" t="s">
        <v>744</v>
      </c>
      <c r="C33" s="437"/>
      <c r="D33" s="437"/>
      <c r="E33" s="437"/>
      <c r="F33" s="437"/>
      <c r="G33" s="437"/>
      <c r="H33" s="437"/>
      <c r="I33" s="437"/>
      <c r="J33" s="437"/>
      <c r="K33" s="437"/>
      <c r="L33" s="437"/>
      <c r="M33" s="437"/>
      <c r="N33" s="437"/>
      <c r="O33" s="437"/>
      <c r="P33" s="437"/>
      <c r="Q33" s="437"/>
      <c r="R33" s="437"/>
      <c r="S33" s="437"/>
      <c r="T33" s="437"/>
      <c r="U33" s="437"/>
      <c r="V33" s="437"/>
      <c r="W33" s="437"/>
      <c r="X33" s="437"/>
      <c r="Y33" s="437"/>
      <c r="Z33" s="437"/>
      <c r="AA33" s="437"/>
      <c r="AB33" s="435"/>
      <c r="AC33" s="435"/>
      <c r="AD33" s="435"/>
      <c r="AE33" s="435"/>
      <c r="AF33" s="7">
        <v>1114</v>
      </c>
    </row>
    <row r="34" spans="2:41" ht="19.5" customHeight="1">
      <c r="B34" s="436" t="s">
        <v>745</v>
      </c>
      <c r="C34" s="437"/>
      <c r="D34" s="437"/>
      <c r="E34" s="437"/>
      <c r="F34" s="437"/>
      <c r="G34" s="437"/>
      <c r="H34" s="437"/>
      <c r="I34" s="437"/>
      <c r="J34" s="437"/>
      <c r="K34" s="437"/>
      <c r="L34" s="437"/>
      <c r="M34" s="437"/>
      <c r="N34" s="437"/>
      <c r="O34" s="437"/>
      <c r="P34" s="437"/>
      <c r="Q34" s="437"/>
      <c r="R34" s="437"/>
      <c r="S34" s="437"/>
      <c r="T34" s="437"/>
      <c r="U34" s="437"/>
      <c r="V34" s="437"/>
      <c r="W34" s="437"/>
      <c r="X34" s="437"/>
      <c r="Y34" s="437"/>
      <c r="Z34" s="437"/>
      <c r="AA34" s="437"/>
      <c r="AB34" s="435"/>
      <c r="AC34" s="435"/>
      <c r="AD34" s="435"/>
      <c r="AE34" s="435"/>
      <c r="AF34" s="7">
        <v>1046</v>
      </c>
    </row>
    <row r="35" spans="2:41" ht="19.5" customHeight="1">
      <c r="B35" s="436" t="s">
        <v>746</v>
      </c>
      <c r="C35" s="437"/>
      <c r="D35" s="437"/>
      <c r="E35" s="437"/>
      <c r="F35" s="437"/>
      <c r="G35" s="437"/>
      <c r="H35" s="437"/>
      <c r="I35" s="437"/>
      <c r="J35" s="437"/>
      <c r="K35" s="437"/>
      <c r="L35" s="437"/>
      <c r="M35" s="437"/>
      <c r="N35" s="437"/>
      <c r="O35" s="437"/>
      <c r="P35" s="437"/>
      <c r="Q35" s="437"/>
      <c r="R35" s="437"/>
      <c r="S35" s="437"/>
      <c r="T35" s="437"/>
      <c r="U35" s="437"/>
      <c r="V35" s="437"/>
      <c r="W35" s="437"/>
      <c r="X35" s="437"/>
      <c r="Y35" s="437"/>
      <c r="Z35" s="437"/>
      <c r="AA35" s="437"/>
      <c r="AB35" s="435"/>
      <c r="AC35" s="435"/>
      <c r="AD35" s="435"/>
      <c r="AE35" s="435"/>
      <c r="AF35" s="7">
        <v>14246</v>
      </c>
    </row>
    <row r="36" spans="2:41" ht="19.5" customHeight="1">
      <c r="B36" s="436" t="s">
        <v>747</v>
      </c>
      <c r="C36" s="437"/>
      <c r="D36" s="437"/>
      <c r="E36" s="437"/>
      <c r="F36" s="437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437"/>
      <c r="V36" s="437"/>
      <c r="W36" s="437"/>
      <c r="X36" s="437"/>
      <c r="Y36" s="437"/>
      <c r="Z36" s="437"/>
      <c r="AA36" s="437"/>
      <c r="AB36" s="435"/>
      <c r="AC36" s="435"/>
      <c r="AD36" s="435"/>
      <c r="AE36" s="435"/>
      <c r="AF36" s="7">
        <v>281509</v>
      </c>
    </row>
    <row r="37" spans="2:41" ht="19.5" customHeight="1">
      <c r="B37" s="436" t="s">
        <v>748</v>
      </c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437"/>
      <c r="V37" s="437"/>
      <c r="W37" s="437"/>
      <c r="X37" s="437"/>
      <c r="Y37" s="437"/>
      <c r="Z37" s="437"/>
      <c r="AA37" s="437"/>
      <c r="AB37" s="435"/>
      <c r="AC37" s="435"/>
      <c r="AD37" s="435"/>
      <c r="AE37" s="435"/>
      <c r="AF37" s="7">
        <v>7892</v>
      </c>
    </row>
    <row r="38" spans="2:41" ht="19.5" customHeight="1">
      <c r="B38" s="436" t="s">
        <v>294</v>
      </c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437"/>
      <c r="V38" s="437"/>
      <c r="W38" s="437"/>
      <c r="X38" s="437"/>
      <c r="Y38" s="437"/>
      <c r="Z38" s="437"/>
      <c r="AA38" s="437"/>
      <c r="AB38" s="529"/>
      <c r="AC38" s="530"/>
      <c r="AD38" s="530"/>
      <c r="AE38" s="531"/>
      <c r="AF38" s="7">
        <v>23363</v>
      </c>
    </row>
    <row r="39" spans="2:41" ht="19.5" customHeight="1">
      <c r="B39" s="436" t="s">
        <v>295</v>
      </c>
      <c r="C39" s="437"/>
      <c r="D39" s="437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37"/>
      <c r="Q39" s="437"/>
      <c r="R39" s="437"/>
      <c r="S39" s="437"/>
      <c r="T39" s="437"/>
      <c r="U39" s="437"/>
      <c r="V39" s="437"/>
      <c r="W39" s="437"/>
      <c r="X39" s="437"/>
      <c r="Y39" s="437"/>
      <c r="Z39" s="437"/>
      <c r="AA39" s="437"/>
      <c r="AB39" s="529"/>
      <c r="AC39" s="530"/>
      <c r="AD39" s="530"/>
      <c r="AE39" s="531"/>
      <c r="AF39" s="7">
        <v>54580</v>
      </c>
    </row>
    <row r="40" spans="2:41" ht="19.5" customHeight="1">
      <c r="B40" s="436" t="s">
        <v>749</v>
      </c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37"/>
      <c r="Q40" s="437"/>
      <c r="R40" s="437"/>
      <c r="S40" s="437"/>
      <c r="T40" s="437"/>
      <c r="U40" s="437"/>
      <c r="V40" s="437"/>
      <c r="W40" s="437"/>
      <c r="X40" s="437"/>
      <c r="Y40" s="437"/>
      <c r="Z40" s="437"/>
      <c r="AA40" s="437"/>
      <c r="AB40" s="529"/>
      <c r="AC40" s="530"/>
      <c r="AD40" s="530"/>
      <c r="AE40" s="531"/>
      <c r="AF40" s="7">
        <v>14640</v>
      </c>
    </row>
    <row r="41" spans="2:41" ht="19.5" customHeight="1">
      <c r="B41" s="436" t="s">
        <v>293</v>
      </c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37"/>
      <c r="Q41" s="437"/>
      <c r="R41" s="437"/>
      <c r="S41" s="437"/>
      <c r="T41" s="437"/>
      <c r="U41" s="437"/>
      <c r="V41" s="437"/>
      <c r="W41" s="437"/>
      <c r="X41" s="437"/>
      <c r="Y41" s="437"/>
      <c r="Z41" s="437"/>
      <c r="AA41" s="437"/>
      <c r="AB41" s="529"/>
      <c r="AC41" s="530"/>
      <c r="AD41" s="530"/>
      <c r="AE41" s="531"/>
      <c r="AF41" s="7">
        <v>571</v>
      </c>
    </row>
    <row r="42" spans="2:41" ht="19.5" customHeight="1">
      <c r="B42" s="436" t="s">
        <v>750</v>
      </c>
      <c r="C42" s="437"/>
      <c r="D42" s="437"/>
      <c r="E42" s="437"/>
      <c r="F42" s="437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  <c r="S42" s="437"/>
      <c r="T42" s="437"/>
      <c r="U42" s="437"/>
      <c r="V42" s="437"/>
      <c r="W42" s="437"/>
      <c r="X42" s="437"/>
      <c r="Y42" s="437"/>
      <c r="Z42" s="437"/>
      <c r="AA42" s="437"/>
      <c r="AB42" s="529"/>
      <c r="AC42" s="530"/>
      <c r="AD42" s="530"/>
      <c r="AE42" s="531"/>
      <c r="AF42" s="7">
        <v>29430</v>
      </c>
    </row>
    <row r="43" spans="2:41" ht="19.5" customHeight="1">
      <c r="B43" s="525" t="s">
        <v>448</v>
      </c>
      <c r="C43" s="526"/>
      <c r="D43" s="526"/>
      <c r="E43" s="526"/>
      <c r="F43" s="526"/>
      <c r="G43" s="526"/>
      <c r="H43" s="526"/>
      <c r="I43" s="526"/>
      <c r="J43" s="526"/>
      <c r="K43" s="526"/>
      <c r="L43" s="526"/>
      <c r="M43" s="526"/>
      <c r="N43" s="526"/>
      <c r="O43" s="526"/>
      <c r="P43" s="526"/>
      <c r="Q43" s="526"/>
      <c r="R43" s="526"/>
      <c r="S43" s="526"/>
      <c r="T43" s="526"/>
      <c r="U43" s="526"/>
      <c r="V43" s="526"/>
      <c r="W43" s="526"/>
      <c r="X43" s="526"/>
      <c r="Y43" s="526"/>
      <c r="Z43" s="526"/>
      <c r="AA43" s="526"/>
      <c r="AB43" s="527" t="s">
        <v>449</v>
      </c>
      <c r="AC43" s="527"/>
      <c r="AD43" s="527"/>
      <c r="AE43" s="527"/>
      <c r="AF43" s="25">
        <v>444779</v>
      </c>
    </row>
    <row r="44" spans="2:41" ht="19.5" customHeight="1" thickBot="1">
      <c r="B44" s="528" t="s">
        <v>406</v>
      </c>
      <c r="C44" s="423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47" t="s">
        <v>407</v>
      </c>
      <c r="AC44" s="447"/>
      <c r="AD44" s="447"/>
      <c r="AE44" s="447"/>
      <c r="AF44" s="9">
        <v>977562</v>
      </c>
      <c r="AO44" s="4">
        <v>955682</v>
      </c>
    </row>
  </sheetData>
  <mergeCells count="82">
    <mergeCell ref="B1:AF1"/>
    <mergeCell ref="B2:AG2"/>
    <mergeCell ref="B3:AF3"/>
    <mergeCell ref="B5:AF5"/>
    <mergeCell ref="B6:AA6"/>
    <mergeCell ref="AB6:AE6"/>
    <mergeCell ref="B7:AA7"/>
    <mergeCell ref="AB7:AE7"/>
    <mergeCell ref="B8:AA8"/>
    <mergeCell ref="AB8:AE8"/>
    <mergeCell ref="B9:AA9"/>
    <mergeCell ref="AB9:AE9"/>
    <mergeCell ref="B10:AA10"/>
    <mergeCell ref="AB10:AE10"/>
    <mergeCell ref="B11:AA11"/>
    <mergeCell ref="AB11:AE11"/>
    <mergeCell ref="B12:AA12"/>
    <mergeCell ref="AB12:AE12"/>
    <mergeCell ref="B13:AA13"/>
    <mergeCell ref="AB13:AE13"/>
    <mergeCell ref="B14:AA14"/>
    <mergeCell ref="AB14:AE14"/>
    <mergeCell ref="B15:AA15"/>
    <mergeCell ref="AB15:AE15"/>
    <mergeCell ref="B16:AA16"/>
    <mergeCell ref="AB16:AE16"/>
    <mergeCell ref="B17:AA17"/>
    <mergeCell ref="AB17:AE17"/>
    <mergeCell ref="B18:AA18"/>
    <mergeCell ref="AB18:AE18"/>
    <mergeCell ref="B19:AA19"/>
    <mergeCell ref="AB19:AE19"/>
    <mergeCell ref="B20:AA20"/>
    <mergeCell ref="AB20:AE20"/>
    <mergeCell ref="B21:AA21"/>
    <mergeCell ref="AB21:AE21"/>
    <mergeCell ref="B22:AA22"/>
    <mergeCell ref="AB22:AE22"/>
    <mergeCell ref="B23:AA23"/>
    <mergeCell ref="AB23:AE23"/>
    <mergeCell ref="B24:AA24"/>
    <mergeCell ref="AB24:AE24"/>
    <mergeCell ref="B25:AA25"/>
    <mergeCell ref="AB25:AE25"/>
    <mergeCell ref="B26:AA26"/>
    <mergeCell ref="AB26:AE26"/>
    <mergeCell ref="B27:AA27"/>
    <mergeCell ref="AB27:AE27"/>
    <mergeCell ref="B28:AA28"/>
    <mergeCell ref="AB28:AE28"/>
    <mergeCell ref="B29:AA29"/>
    <mergeCell ref="AB29:AE29"/>
    <mergeCell ref="B30:AA30"/>
    <mergeCell ref="AB30:AE30"/>
    <mergeCell ref="B31:AA31"/>
    <mergeCell ref="AB31:AE31"/>
    <mergeCell ref="B32:AA32"/>
    <mergeCell ref="AB32:AE32"/>
    <mergeCell ref="B33:AA33"/>
    <mergeCell ref="AB33:AE33"/>
    <mergeCell ref="B34:AA34"/>
    <mergeCell ref="AB34:AE34"/>
    <mergeCell ref="B35:AA35"/>
    <mergeCell ref="AB35:AE35"/>
    <mergeCell ref="B36:AA36"/>
    <mergeCell ref="AB36:AE36"/>
    <mergeCell ref="B37:AA37"/>
    <mergeCell ref="AB37:AE37"/>
    <mergeCell ref="B38:AA38"/>
    <mergeCell ref="AB38:AE38"/>
    <mergeCell ref="B39:AA39"/>
    <mergeCell ref="AB39:AE39"/>
    <mergeCell ref="B43:AA43"/>
    <mergeCell ref="AB43:AE43"/>
    <mergeCell ref="B44:AA44"/>
    <mergeCell ref="AB44:AE44"/>
    <mergeCell ref="B40:AA40"/>
    <mergeCell ref="AB40:AE40"/>
    <mergeCell ref="B41:AA41"/>
    <mergeCell ref="AB41:AE41"/>
    <mergeCell ref="B42:AA42"/>
    <mergeCell ref="AB42:AE42"/>
  </mergeCells>
  <printOptions horizontalCentered="1"/>
  <pageMargins left="0.19685039370078741" right="0.19685039370078741" top="0.47244094488188981" bottom="0.47244094488188981" header="0.31496062992125984" footer="0.27559055118110237"/>
  <pageSetup paperSize="9" scale="69" fitToHeight="0" orientation="portrait" horizontalDpi="360" verticalDpi="36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G26"/>
  <sheetViews>
    <sheetView view="pageBreakPreview" zoomScaleNormal="100" zoomScaleSheetLayoutView="100" workbookViewId="0">
      <selection activeCell="A7" sqref="A7:XFD7"/>
    </sheetView>
  </sheetViews>
  <sheetFormatPr defaultRowHeight="12.75"/>
  <cols>
    <col min="1" max="1" width="9.140625" style="4"/>
    <col min="2" max="13" width="2.7109375" style="4" customWidth="1"/>
    <col min="14" max="14" width="2.85546875" style="4" customWidth="1"/>
    <col min="15" max="27" width="2.7109375" style="4" customWidth="1"/>
    <col min="28" max="28" width="2.7109375" style="36" customWidth="1"/>
    <col min="29" max="31" width="2.7109375" style="4" customWidth="1"/>
    <col min="32" max="32" width="11.140625" style="4" bestFit="1" customWidth="1"/>
    <col min="33" max="40" width="2.7109375" style="4" customWidth="1"/>
    <col min="41" max="257" width="9.140625" style="4"/>
    <col min="258" max="269" width="2.7109375" style="4" customWidth="1"/>
    <col min="270" max="270" width="2.85546875" style="4" customWidth="1"/>
    <col min="271" max="287" width="2.7109375" style="4" customWidth="1"/>
    <col min="288" max="288" width="11.140625" style="4" bestFit="1" customWidth="1"/>
    <col min="289" max="296" width="2.7109375" style="4" customWidth="1"/>
    <col min="297" max="513" width="9.140625" style="4"/>
    <col min="514" max="525" width="2.7109375" style="4" customWidth="1"/>
    <col min="526" max="526" width="2.85546875" style="4" customWidth="1"/>
    <col min="527" max="543" width="2.7109375" style="4" customWidth="1"/>
    <col min="544" max="544" width="11.140625" style="4" bestFit="1" customWidth="1"/>
    <col min="545" max="552" width="2.7109375" style="4" customWidth="1"/>
    <col min="553" max="769" width="9.140625" style="4"/>
    <col min="770" max="781" width="2.7109375" style="4" customWidth="1"/>
    <col min="782" max="782" width="2.85546875" style="4" customWidth="1"/>
    <col min="783" max="799" width="2.7109375" style="4" customWidth="1"/>
    <col min="800" max="800" width="11.140625" style="4" bestFit="1" customWidth="1"/>
    <col min="801" max="808" width="2.7109375" style="4" customWidth="1"/>
    <col min="809" max="1025" width="9.140625" style="4"/>
    <col min="1026" max="1037" width="2.7109375" style="4" customWidth="1"/>
    <col min="1038" max="1038" width="2.85546875" style="4" customWidth="1"/>
    <col min="1039" max="1055" width="2.7109375" style="4" customWidth="1"/>
    <col min="1056" max="1056" width="11.140625" style="4" bestFit="1" customWidth="1"/>
    <col min="1057" max="1064" width="2.7109375" style="4" customWidth="1"/>
    <col min="1065" max="1281" width="9.140625" style="4"/>
    <col min="1282" max="1293" width="2.7109375" style="4" customWidth="1"/>
    <col min="1294" max="1294" width="2.85546875" style="4" customWidth="1"/>
    <col min="1295" max="1311" width="2.7109375" style="4" customWidth="1"/>
    <col min="1312" max="1312" width="11.140625" style="4" bestFit="1" customWidth="1"/>
    <col min="1313" max="1320" width="2.7109375" style="4" customWidth="1"/>
    <col min="1321" max="1537" width="9.140625" style="4"/>
    <col min="1538" max="1549" width="2.7109375" style="4" customWidth="1"/>
    <col min="1550" max="1550" width="2.85546875" style="4" customWidth="1"/>
    <col min="1551" max="1567" width="2.7109375" style="4" customWidth="1"/>
    <col min="1568" max="1568" width="11.140625" style="4" bestFit="1" customWidth="1"/>
    <col min="1569" max="1576" width="2.7109375" style="4" customWidth="1"/>
    <col min="1577" max="1793" width="9.140625" style="4"/>
    <col min="1794" max="1805" width="2.7109375" style="4" customWidth="1"/>
    <col min="1806" max="1806" width="2.85546875" style="4" customWidth="1"/>
    <col min="1807" max="1823" width="2.7109375" style="4" customWidth="1"/>
    <col min="1824" max="1824" width="11.140625" style="4" bestFit="1" customWidth="1"/>
    <col min="1825" max="1832" width="2.7109375" style="4" customWidth="1"/>
    <col min="1833" max="2049" width="9.140625" style="4"/>
    <col min="2050" max="2061" width="2.7109375" style="4" customWidth="1"/>
    <col min="2062" max="2062" width="2.85546875" style="4" customWidth="1"/>
    <col min="2063" max="2079" width="2.7109375" style="4" customWidth="1"/>
    <col min="2080" max="2080" width="11.140625" style="4" bestFit="1" customWidth="1"/>
    <col min="2081" max="2088" width="2.7109375" style="4" customWidth="1"/>
    <col min="2089" max="2305" width="9.140625" style="4"/>
    <col min="2306" max="2317" width="2.7109375" style="4" customWidth="1"/>
    <col min="2318" max="2318" width="2.85546875" style="4" customWidth="1"/>
    <col min="2319" max="2335" width="2.7109375" style="4" customWidth="1"/>
    <col min="2336" max="2336" width="11.140625" style="4" bestFit="1" customWidth="1"/>
    <col min="2337" max="2344" width="2.7109375" style="4" customWidth="1"/>
    <col min="2345" max="2561" width="9.140625" style="4"/>
    <col min="2562" max="2573" width="2.7109375" style="4" customWidth="1"/>
    <col min="2574" max="2574" width="2.85546875" style="4" customWidth="1"/>
    <col min="2575" max="2591" width="2.7109375" style="4" customWidth="1"/>
    <col min="2592" max="2592" width="11.140625" style="4" bestFit="1" customWidth="1"/>
    <col min="2593" max="2600" width="2.7109375" style="4" customWidth="1"/>
    <col min="2601" max="2817" width="9.140625" style="4"/>
    <col min="2818" max="2829" width="2.7109375" style="4" customWidth="1"/>
    <col min="2830" max="2830" width="2.85546875" style="4" customWidth="1"/>
    <col min="2831" max="2847" width="2.7109375" style="4" customWidth="1"/>
    <col min="2848" max="2848" width="11.140625" style="4" bestFit="1" customWidth="1"/>
    <col min="2849" max="2856" width="2.7109375" style="4" customWidth="1"/>
    <col min="2857" max="3073" width="9.140625" style="4"/>
    <col min="3074" max="3085" width="2.7109375" style="4" customWidth="1"/>
    <col min="3086" max="3086" width="2.85546875" style="4" customWidth="1"/>
    <col min="3087" max="3103" width="2.7109375" style="4" customWidth="1"/>
    <col min="3104" max="3104" width="11.140625" style="4" bestFit="1" customWidth="1"/>
    <col min="3105" max="3112" width="2.7109375" style="4" customWidth="1"/>
    <col min="3113" max="3329" width="9.140625" style="4"/>
    <col min="3330" max="3341" width="2.7109375" style="4" customWidth="1"/>
    <col min="3342" max="3342" width="2.85546875" style="4" customWidth="1"/>
    <col min="3343" max="3359" width="2.7109375" style="4" customWidth="1"/>
    <col min="3360" max="3360" width="11.140625" style="4" bestFit="1" customWidth="1"/>
    <col min="3361" max="3368" width="2.7109375" style="4" customWidth="1"/>
    <col min="3369" max="3585" width="9.140625" style="4"/>
    <col min="3586" max="3597" width="2.7109375" style="4" customWidth="1"/>
    <col min="3598" max="3598" width="2.85546875" style="4" customWidth="1"/>
    <col min="3599" max="3615" width="2.7109375" style="4" customWidth="1"/>
    <col min="3616" max="3616" width="11.140625" style="4" bestFit="1" customWidth="1"/>
    <col min="3617" max="3624" width="2.7109375" style="4" customWidth="1"/>
    <col min="3625" max="3841" width="9.140625" style="4"/>
    <col min="3842" max="3853" width="2.7109375" style="4" customWidth="1"/>
    <col min="3854" max="3854" width="2.85546875" style="4" customWidth="1"/>
    <col min="3855" max="3871" width="2.7109375" style="4" customWidth="1"/>
    <col min="3872" max="3872" width="11.140625" style="4" bestFit="1" customWidth="1"/>
    <col min="3873" max="3880" width="2.7109375" style="4" customWidth="1"/>
    <col min="3881" max="4097" width="9.140625" style="4"/>
    <col min="4098" max="4109" width="2.7109375" style="4" customWidth="1"/>
    <col min="4110" max="4110" width="2.85546875" style="4" customWidth="1"/>
    <col min="4111" max="4127" width="2.7109375" style="4" customWidth="1"/>
    <col min="4128" max="4128" width="11.140625" style="4" bestFit="1" customWidth="1"/>
    <col min="4129" max="4136" width="2.7109375" style="4" customWidth="1"/>
    <col min="4137" max="4353" width="9.140625" style="4"/>
    <col min="4354" max="4365" width="2.7109375" style="4" customWidth="1"/>
    <col min="4366" max="4366" width="2.85546875" style="4" customWidth="1"/>
    <col min="4367" max="4383" width="2.7109375" style="4" customWidth="1"/>
    <col min="4384" max="4384" width="11.140625" style="4" bestFit="1" customWidth="1"/>
    <col min="4385" max="4392" width="2.7109375" style="4" customWidth="1"/>
    <col min="4393" max="4609" width="9.140625" style="4"/>
    <col min="4610" max="4621" width="2.7109375" style="4" customWidth="1"/>
    <col min="4622" max="4622" width="2.85546875" style="4" customWidth="1"/>
    <col min="4623" max="4639" width="2.7109375" style="4" customWidth="1"/>
    <col min="4640" max="4640" width="11.140625" style="4" bestFit="1" customWidth="1"/>
    <col min="4641" max="4648" width="2.7109375" style="4" customWidth="1"/>
    <col min="4649" max="4865" width="9.140625" style="4"/>
    <col min="4866" max="4877" width="2.7109375" style="4" customWidth="1"/>
    <col min="4878" max="4878" width="2.85546875" style="4" customWidth="1"/>
    <col min="4879" max="4895" width="2.7109375" style="4" customWidth="1"/>
    <col min="4896" max="4896" width="11.140625" style="4" bestFit="1" customWidth="1"/>
    <col min="4897" max="4904" width="2.7109375" style="4" customWidth="1"/>
    <col min="4905" max="5121" width="9.140625" style="4"/>
    <col min="5122" max="5133" width="2.7109375" style="4" customWidth="1"/>
    <col min="5134" max="5134" width="2.85546875" style="4" customWidth="1"/>
    <col min="5135" max="5151" width="2.7109375" style="4" customWidth="1"/>
    <col min="5152" max="5152" width="11.140625" style="4" bestFit="1" customWidth="1"/>
    <col min="5153" max="5160" width="2.7109375" style="4" customWidth="1"/>
    <col min="5161" max="5377" width="9.140625" style="4"/>
    <col min="5378" max="5389" width="2.7109375" style="4" customWidth="1"/>
    <col min="5390" max="5390" width="2.85546875" style="4" customWidth="1"/>
    <col min="5391" max="5407" width="2.7109375" style="4" customWidth="1"/>
    <col min="5408" max="5408" width="11.140625" style="4" bestFit="1" customWidth="1"/>
    <col min="5409" max="5416" width="2.7109375" style="4" customWidth="1"/>
    <col min="5417" max="5633" width="9.140625" style="4"/>
    <col min="5634" max="5645" width="2.7109375" style="4" customWidth="1"/>
    <col min="5646" max="5646" width="2.85546875" style="4" customWidth="1"/>
    <col min="5647" max="5663" width="2.7109375" style="4" customWidth="1"/>
    <col min="5664" max="5664" width="11.140625" style="4" bestFit="1" customWidth="1"/>
    <col min="5665" max="5672" width="2.7109375" style="4" customWidth="1"/>
    <col min="5673" max="5889" width="9.140625" style="4"/>
    <col min="5890" max="5901" width="2.7109375" style="4" customWidth="1"/>
    <col min="5902" max="5902" width="2.85546875" style="4" customWidth="1"/>
    <col min="5903" max="5919" width="2.7109375" style="4" customWidth="1"/>
    <col min="5920" max="5920" width="11.140625" style="4" bestFit="1" customWidth="1"/>
    <col min="5921" max="5928" width="2.7109375" style="4" customWidth="1"/>
    <col min="5929" max="6145" width="9.140625" style="4"/>
    <col min="6146" max="6157" width="2.7109375" style="4" customWidth="1"/>
    <col min="6158" max="6158" width="2.85546875" style="4" customWidth="1"/>
    <col min="6159" max="6175" width="2.7109375" style="4" customWidth="1"/>
    <col min="6176" max="6176" width="11.140625" style="4" bestFit="1" customWidth="1"/>
    <col min="6177" max="6184" width="2.7109375" style="4" customWidth="1"/>
    <col min="6185" max="6401" width="9.140625" style="4"/>
    <col min="6402" max="6413" width="2.7109375" style="4" customWidth="1"/>
    <col min="6414" max="6414" width="2.85546875" style="4" customWidth="1"/>
    <col min="6415" max="6431" width="2.7109375" style="4" customWidth="1"/>
    <col min="6432" max="6432" width="11.140625" style="4" bestFit="1" customWidth="1"/>
    <col min="6433" max="6440" width="2.7109375" style="4" customWidth="1"/>
    <col min="6441" max="6657" width="9.140625" style="4"/>
    <col min="6658" max="6669" width="2.7109375" style="4" customWidth="1"/>
    <col min="6670" max="6670" width="2.85546875" style="4" customWidth="1"/>
    <col min="6671" max="6687" width="2.7109375" style="4" customWidth="1"/>
    <col min="6688" max="6688" width="11.140625" style="4" bestFit="1" customWidth="1"/>
    <col min="6689" max="6696" width="2.7109375" style="4" customWidth="1"/>
    <col min="6697" max="6913" width="9.140625" style="4"/>
    <col min="6914" max="6925" width="2.7109375" style="4" customWidth="1"/>
    <col min="6926" max="6926" width="2.85546875" style="4" customWidth="1"/>
    <col min="6927" max="6943" width="2.7109375" style="4" customWidth="1"/>
    <col min="6944" max="6944" width="11.140625" style="4" bestFit="1" customWidth="1"/>
    <col min="6945" max="6952" width="2.7109375" style="4" customWidth="1"/>
    <col min="6953" max="7169" width="9.140625" style="4"/>
    <col min="7170" max="7181" width="2.7109375" style="4" customWidth="1"/>
    <col min="7182" max="7182" width="2.85546875" style="4" customWidth="1"/>
    <col min="7183" max="7199" width="2.7109375" style="4" customWidth="1"/>
    <col min="7200" max="7200" width="11.140625" style="4" bestFit="1" customWidth="1"/>
    <col min="7201" max="7208" width="2.7109375" style="4" customWidth="1"/>
    <col min="7209" max="7425" width="9.140625" style="4"/>
    <col min="7426" max="7437" width="2.7109375" style="4" customWidth="1"/>
    <col min="7438" max="7438" width="2.85546875" style="4" customWidth="1"/>
    <col min="7439" max="7455" width="2.7109375" style="4" customWidth="1"/>
    <col min="7456" max="7456" width="11.140625" style="4" bestFit="1" customWidth="1"/>
    <col min="7457" max="7464" width="2.7109375" style="4" customWidth="1"/>
    <col min="7465" max="7681" width="9.140625" style="4"/>
    <col min="7682" max="7693" width="2.7109375" style="4" customWidth="1"/>
    <col min="7694" max="7694" width="2.85546875" style="4" customWidth="1"/>
    <col min="7695" max="7711" width="2.7109375" style="4" customWidth="1"/>
    <col min="7712" max="7712" width="11.140625" style="4" bestFit="1" customWidth="1"/>
    <col min="7713" max="7720" width="2.7109375" style="4" customWidth="1"/>
    <col min="7721" max="7937" width="9.140625" style="4"/>
    <col min="7938" max="7949" width="2.7109375" style="4" customWidth="1"/>
    <col min="7950" max="7950" width="2.85546875" style="4" customWidth="1"/>
    <col min="7951" max="7967" width="2.7109375" style="4" customWidth="1"/>
    <col min="7968" max="7968" width="11.140625" style="4" bestFit="1" customWidth="1"/>
    <col min="7969" max="7976" width="2.7109375" style="4" customWidth="1"/>
    <col min="7977" max="8193" width="9.140625" style="4"/>
    <col min="8194" max="8205" width="2.7109375" style="4" customWidth="1"/>
    <col min="8206" max="8206" width="2.85546875" style="4" customWidth="1"/>
    <col min="8207" max="8223" width="2.7109375" style="4" customWidth="1"/>
    <col min="8224" max="8224" width="11.140625" style="4" bestFit="1" customWidth="1"/>
    <col min="8225" max="8232" width="2.7109375" style="4" customWidth="1"/>
    <col min="8233" max="8449" width="9.140625" style="4"/>
    <col min="8450" max="8461" width="2.7109375" style="4" customWidth="1"/>
    <col min="8462" max="8462" width="2.85546875" style="4" customWidth="1"/>
    <col min="8463" max="8479" width="2.7109375" style="4" customWidth="1"/>
    <col min="8480" max="8480" width="11.140625" style="4" bestFit="1" customWidth="1"/>
    <col min="8481" max="8488" width="2.7109375" style="4" customWidth="1"/>
    <col min="8489" max="8705" width="9.140625" style="4"/>
    <col min="8706" max="8717" width="2.7109375" style="4" customWidth="1"/>
    <col min="8718" max="8718" width="2.85546875" style="4" customWidth="1"/>
    <col min="8719" max="8735" width="2.7109375" style="4" customWidth="1"/>
    <col min="8736" max="8736" width="11.140625" style="4" bestFit="1" customWidth="1"/>
    <col min="8737" max="8744" width="2.7109375" style="4" customWidth="1"/>
    <col min="8745" max="8961" width="9.140625" style="4"/>
    <col min="8962" max="8973" width="2.7109375" style="4" customWidth="1"/>
    <col min="8974" max="8974" width="2.85546875" style="4" customWidth="1"/>
    <col min="8975" max="8991" width="2.7109375" style="4" customWidth="1"/>
    <col min="8992" max="8992" width="11.140625" style="4" bestFit="1" customWidth="1"/>
    <col min="8993" max="9000" width="2.7109375" style="4" customWidth="1"/>
    <col min="9001" max="9217" width="9.140625" style="4"/>
    <col min="9218" max="9229" width="2.7109375" style="4" customWidth="1"/>
    <col min="9230" max="9230" width="2.85546875" style="4" customWidth="1"/>
    <col min="9231" max="9247" width="2.7109375" style="4" customWidth="1"/>
    <col min="9248" max="9248" width="11.140625" style="4" bestFit="1" customWidth="1"/>
    <col min="9249" max="9256" width="2.7109375" style="4" customWidth="1"/>
    <col min="9257" max="9473" width="9.140625" style="4"/>
    <col min="9474" max="9485" width="2.7109375" style="4" customWidth="1"/>
    <col min="9486" max="9486" width="2.85546875" style="4" customWidth="1"/>
    <col min="9487" max="9503" width="2.7109375" style="4" customWidth="1"/>
    <col min="9504" max="9504" width="11.140625" style="4" bestFit="1" customWidth="1"/>
    <col min="9505" max="9512" width="2.7109375" style="4" customWidth="1"/>
    <col min="9513" max="9729" width="9.140625" style="4"/>
    <col min="9730" max="9741" width="2.7109375" style="4" customWidth="1"/>
    <col min="9742" max="9742" width="2.85546875" style="4" customWidth="1"/>
    <col min="9743" max="9759" width="2.7109375" style="4" customWidth="1"/>
    <col min="9760" max="9760" width="11.140625" style="4" bestFit="1" customWidth="1"/>
    <col min="9761" max="9768" width="2.7109375" style="4" customWidth="1"/>
    <col min="9769" max="9985" width="9.140625" style="4"/>
    <col min="9986" max="9997" width="2.7109375" style="4" customWidth="1"/>
    <col min="9998" max="9998" width="2.85546875" style="4" customWidth="1"/>
    <col min="9999" max="10015" width="2.7109375" style="4" customWidth="1"/>
    <col min="10016" max="10016" width="11.140625" style="4" bestFit="1" customWidth="1"/>
    <col min="10017" max="10024" width="2.7109375" style="4" customWidth="1"/>
    <col min="10025" max="10241" width="9.140625" style="4"/>
    <col min="10242" max="10253" width="2.7109375" style="4" customWidth="1"/>
    <col min="10254" max="10254" width="2.85546875" style="4" customWidth="1"/>
    <col min="10255" max="10271" width="2.7109375" style="4" customWidth="1"/>
    <col min="10272" max="10272" width="11.140625" style="4" bestFit="1" customWidth="1"/>
    <col min="10273" max="10280" width="2.7109375" style="4" customWidth="1"/>
    <col min="10281" max="10497" width="9.140625" style="4"/>
    <col min="10498" max="10509" width="2.7109375" style="4" customWidth="1"/>
    <col min="10510" max="10510" width="2.85546875" style="4" customWidth="1"/>
    <col min="10511" max="10527" width="2.7109375" style="4" customWidth="1"/>
    <col min="10528" max="10528" width="11.140625" style="4" bestFit="1" customWidth="1"/>
    <col min="10529" max="10536" width="2.7109375" style="4" customWidth="1"/>
    <col min="10537" max="10753" width="9.140625" style="4"/>
    <col min="10754" max="10765" width="2.7109375" style="4" customWidth="1"/>
    <col min="10766" max="10766" width="2.85546875" style="4" customWidth="1"/>
    <col min="10767" max="10783" width="2.7109375" style="4" customWidth="1"/>
    <col min="10784" max="10784" width="11.140625" style="4" bestFit="1" customWidth="1"/>
    <col min="10785" max="10792" width="2.7109375" style="4" customWidth="1"/>
    <col min="10793" max="11009" width="9.140625" style="4"/>
    <col min="11010" max="11021" width="2.7109375" style="4" customWidth="1"/>
    <col min="11022" max="11022" width="2.85546875" style="4" customWidth="1"/>
    <col min="11023" max="11039" width="2.7109375" style="4" customWidth="1"/>
    <col min="11040" max="11040" width="11.140625" style="4" bestFit="1" customWidth="1"/>
    <col min="11041" max="11048" width="2.7109375" style="4" customWidth="1"/>
    <col min="11049" max="11265" width="9.140625" style="4"/>
    <col min="11266" max="11277" width="2.7109375" style="4" customWidth="1"/>
    <col min="11278" max="11278" width="2.85546875" style="4" customWidth="1"/>
    <col min="11279" max="11295" width="2.7109375" style="4" customWidth="1"/>
    <col min="11296" max="11296" width="11.140625" style="4" bestFit="1" customWidth="1"/>
    <col min="11297" max="11304" width="2.7109375" style="4" customWidth="1"/>
    <col min="11305" max="11521" width="9.140625" style="4"/>
    <col min="11522" max="11533" width="2.7109375" style="4" customWidth="1"/>
    <col min="11534" max="11534" width="2.85546875" style="4" customWidth="1"/>
    <col min="11535" max="11551" width="2.7109375" style="4" customWidth="1"/>
    <col min="11552" max="11552" width="11.140625" style="4" bestFit="1" customWidth="1"/>
    <col min="11553" max="11560" width="2.7109375" style="4" customWidth="1"/>
    <col min="11561" max="11777" width="9.140625" style="4"/>
    <col min="11778" max="11789" width="2.7109375" style="4" customWidth="1"/>
    <col min="11790" max="11790" width="2.85546875" style="4" customWidth="1"/>
    <col min="11791" max="11807" width="2.7109375" style="4" customWidth="1"/>
    <col min="11808" max="11808" width="11.140625" style="4" bestFit="1" customWidth="1"/>
    <col min="11809" max="11816" width="2.7109375" style="4" customWidth="1"/>
    <col min="11817" max="12033" width="9.140625" style="4"/>
    <col min="12034" max="12045" width="2.7109375" style="4" customWidth="1"/>
    <col min="12046" max="12046" width="2.85546875" style="4" customWidth="1"/>
    <col min="12047" max="12063" width="2.7109375" style="4" customWidth="1"/>
    <col min="12064" max="12064" width="11.140625" style="4" bestFit="1" customWidth="1"/>
    <col min="12065" max="12072" width="2.7109375" style="4" customWidth="1"/>
    <col min="12073" max="12289" width="9.140625" style="4"/>
    <col min="12290" max="12301" width="2.7109375" style="4" customWidth="1"/>
    <col min="12302" max="12302" width="2.85546875" style="4" customWidth="1"/>
    <col min="12303" max="12319" width="2.7109375" style="4" customWidth="1"/>
    <col min="12320" max="12320" width="11.140625" style="4" bestFit="1" customWidth="1"/>
    <col min="12321" max="12328" width="2.7109375" style="4" customWidth="1"/>
    <col min="12329" max="12545" width="9.140625" style="4"/>
    <col min="12546" max="12557" width="2.7109375" style="4" customWidth="1"/>
    <col min="12558" max="12558" width="2.85546875" style="4" customWidth="1"/>
    <col min="12559" max="12575" width="2.7109375" style="4" customWidth="1"/>
    <col min="12576" max="12576" width="11.140625" style="4" bestFit="1" customWidth="1"/>
    <col min="12577" max="12584" width="2.7109375" style="4" customWidth="1"/>
    <col min="12585" max="12801" width="9.140625" style="4"/>
    <col min="12802" max="12813" width="2.7109375" style="4" customWidth="1"/>
    <col min="12814" max="12814" width="2.85546875" style="4" customWidth="1"/>
    <col min="12815" max="12831" width="2.7109375" style="4" customWidth="1"/>
    <col min="12832" max="12832" width="11.140625" style="4" bestFit="1" customWidth="1"/>
    <col min="12833" max="12840" width="2.7109375" style="4" customWidth="1"/>
    <col min="12841" max="13057" width="9.140625" style="4"/>
    <col min="13058" max="13069" width="2.7109375" style="4" customWidth="1"/>
    <col min="13070" max="13070" width="2.85546875" style="4" customWidth="1"/>
    <col min="13071" max="13087" width="2.7109375" style="4" customWidth="1"/>
    <col min="13088" max="13088" width="11.140625" style="4" bestFit="1" customWidth="1"/>
    <col min="13089" max="13096" width="2.7109375" style="4" customWidth="1"/>
    <col min="13097" max="13313" width="9.140625" style="4"/>
    <col min="13314" max="13325" width="2.7109375" style="4" customWidth="1"/>
    <col min="13326" max="13326" width="2.85546875" style="4" customWidth="1"/>
    <col min="13327" max="13343" width="2.7109375" style="4" customWidth="1"/>
    <col min="13344" max="13344" width="11.140625" style="4" bestFit="1" customWidth="1"/>
    <col min="13345" max="13352" width="2.7109375" style="4" customWidth="1"/>
    <col min="13353" max="13569" width="9.140625" style="4"/>
    <col min="13570" max="13581" width="2.7109375" style="4" customWidth="1"/>
    <col min="13582" max="13582" width="2.85546875" style="4" customWidth="1"/>
    <col min="13583" max="13599" width="2.7109375" style="4" customWidth="1"/>
    <col min="13600" max="13600" width="11.140625" style="4" bestFit="1" customWidth="1"/>
    <col min="13601" max="13608" width="2.7109375" style="4" customWidth="1"/>
    <col min="13609" max="13825" width="9.140625" style="4"/>
    <col min="13826" max="13837" width="2.7109375" style="4" customWidth="1"/>
    <col min="13838" max="13838" width="2.85546875" style="4" customWidth="1"/>
    <col min="13839" max="13855" width="2.7109375" style="4" customWidth="1"/>
    <col min="13856" max="13856" width="11.140625" style="4" bestFit="1" customWidth="1"/>
    <col min="13857" max="13864" width="2.7109375" style="4" customWidth="1"/>
    <col min="13865" max="14081" width="9.140625" style="4"/>
    <col min="14082" max="14093" width="2.7109375" style="4" customWidth="1"/>
    <col min="14094" max="14094" width="2.85546875" style="4" customWidth="1"/>
    <col min="14095" max="14111" width="2.7109375" style="4" customWidth="1"/>
    <col min="14112" max="14112" width="11.140625" style="4" bestFit="1" customWidth="1"/>
    <col min="14113" max="14120" width="2.7109375" style="4" customWidth="1"/>
    <col min="14121" max="14337" width="9.140625" style="4"/>
    <col min="14338" max="14349" width="2.7109375" style="4" customWidth="1"/>
    <col min="14350" max="14350" width="2.85546875" style="4" customWidth="1"/>
    <col min="14351" max="14367" width="2.7109375" style="4" customWidth="1"/>
    <col min="14368" max="14368" width="11.140625" style="4" bestFit="1" customWidth="1"/>
    <col min="14369" max="14376" width="2.7109375" style="4" customWidth="1"/>
    <col min="14377" max="14593" width="9.140625" style="4"/>
    <col min="14594" max="14605" width="2.7109375" style="4" customWidth="1"/>
    <col min="14606" max="14606" width="2.85546875" style="4" customWidth="1"/>
    <col min="14607" max="14623" width="2.7109375" style="4" customWidth="1"/>
    <col min="14624" max="14624" width="11.140625" style="4" bestFit="1" customWidth="1"/>
    <col min="14625" max="14632" width="2.7109375" style="4" customWidth="1"/>
    <col min="14633" max="14849" width="9.140625" style="4"/>
    <col min="14850" max="14861" width="2.7109375" style="4" customWidth="1"/>
    <col min="14862" max="14862" width="2.85546875" style="4" customWidth="1"/>
    <col min="14863" max="14879" width="2.7109375" style="4" customWidth="1"/>
    <col min="14880" max="14880" width="11.140625" style="4" bestFit="1" customWidth="1"/>
    <col min="14881" max="14888" width="2.7109375" style="4" customWidth="1"/>
    <col min="14889" max="15105" width="9.140625" style="4"/>
    <col min="15106" max="15117" width="2.7109375" style="4" customWidth="1"/>
    <col min="15118" max="15118" width="2.85546875" style="4" customWidth="1"/>
    <col min="15119" max="15135" width="2.7109375" style="4" customWidth="1"/>
    <col min="15136" max="15136" width="11.140625" style="4" bestFit="1" customWidth="1"/>
    <col min="15137" max="15144" width="2.7109375" style="4" customWidth="1"/>
    <col min="15145" max="15361" width="9.140625" style="4"/>
    <col min="15362" max="15373" width="2.7109375" style="4" customWidth="1"/>
    <col min="15374" max="15374" width="2.85546875" style="4" customWidth="1"/>
    <col min="15375" max="15391" width="2.7109375" style="4" customWidth="1"/>
    <col min="15392" max="15392" width="11.140625" style="4" bestFit="1" customWidth="1"/>
    <col min="15393" max="15400" width="2.7109375" style="4" customWidth="1"/>
    <col min="15401" max="15617" width="9.140625" style="4"/>
    <col min="15618" max="15629" width="2.7109375" style="4" customWidth="1"/>
    <col min="15630" max="15630" width="2.85546875" style="4" customWidth="1"/>
    <col min="15631" max="15647" width="2.7109375" style="4" customWidth="1"/>
    <col min="15648" max="15648" width="11.140625" style="4" bestFit="1" customWidth="1"/>
    <col min="15649" max="15656" width="2.7109375" style="4" customWidth="1"/>
    <col min="15657" max="15873" width="9.140625" style="4"/>
    <col min="15874" max="15885" width="2.7109375" style="4" customWidth="1"/>
    <col min="15886" max="15886" width="2.85546875" style="4" customWidth="1"/>
    <col min="15887" max="15903" width="2.7109375" style="4" customWidth="1"/>
    <col min="15904" max="15904" width="11.140625" style="4" bestFit="1" customWidth="1"/>
    <col min="15905" max="15912" width="2.7109375" style="4" customWidth="1"/>
    <col min="15913" max="16129" width="9.140625" style="4"/>
    <col min="16130" max="16141" width="2.7109375" style="4" customWidth="1"/>
    <col min="16142" max="16142" width="2.85546875" style="4" customWidth="1"/>
    <col min="16143" max="16159" width="2.7109375" style="4" customWidth="1"/>
    <col min="16160" max="16160" width="11.140625" style="4" bestFit="1" customWidth="1"/>
    <col min="16161" max="16168" width="2.7109375" style="4" customWidth="1"/>
    <col min="16169" max="16384" width="9.140625" style="4"/>
  </cols>
  <sheetData>
    <row r="1" spans="2:33" ht="25.5" customHeight="1">
      <c r="B1" s="524" t="s">
        <v>1003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</row>
    <row r="2" spans="2:33" ht="26.25" customHeight="1">
      <c r="B2" s="439" t="s">
        <v>959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  <c r="AG2" s="245"/>
    </row>
    <row r="3" spans="2:33" ht="10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2:33" ht="25.5" customHeight="1">
      <c r="B4" s="441" t="s">
        <v>752</v>
      </c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441"/>
      <c r="AB4" s="441"/>
      <c r="AC4" s="441"/>
      <c r="AD4" s="441"/>
      <c r="AE4" s="441"/>
      <c r="AF4" s="441"/>
    </row>
    <row r="5" spans="2:33" ht="9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2:33" ht="15.95" customHeight="1" thickBot="1">
      <c r="B6" s="442" t="s">
        <v>3</v>
      </c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42"/>
      <c r="X6" s="442"/>
      <c r="Y6" s="442"/>
      <c r="Z6" s="442"/>
      <c r="AA6" s="442"/>
      <c r="AB6" s="442"/>
      <c r="AC6" s="442"/>
      <c r="AD6" s="442"/>
      <c r="AE6" s="442"/>
      <c r="AF6" s="442"/>
    </row>
    <row r="7" spans="2:33" ht="35.1" customHeight="1">
      <c r="B7" s="443" t="s">
        <v>4</v>
      </c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5" t="s">
        <v>5</v>
      </c>
      <c r="AC7" s="444"/>
      <c r="AD7" s="444"/>
      <c r="AE7" s="444"/>
      <c r="AF7" s="6" t="s">
        <v>6</v>
      </c>
    </row>
    <row r="8" spans="2:33" ht="19.5" customHeight="1">
      <c r="B8" s="436" t="s">
        <v>753</v>
      </c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5"/>
      <c r="AC8" s="435"/>
      <c r="AD8" s="435"/>
      <c r="AE8" s="435"/>
      <c r="AF8" s="7"/>
    </row>
    <row r="9" spans="2:33" ht="19.5" customHeight="1">
      <c r="B9" s="436" t="s">
        <v>754</v>
      </c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7"/>
      <c r="AA9" s="437"/>
      <c r="AB9" s="435"/>
      <c r="AC9" s="435"/>
      <c r="AD9" s="435"/>
      <c r="AE9" s="435"/>
      <c r="AF9" s="7">
        <v>420</v>
      </c>
    </row>
    <row r="10" spans="2:33" ht="19.5" customHeight="1">
      <c r="B10" s="436" t="s">
        <v>755</v>
      </c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7"/>
      <c r="W10" s="437"/>
      <c r="X10" s="437"/>
      <c r="Y10" s="437"/>
      <c r="Z10" s="437"/>
      <c r="AA10" s="437"/>
      <c r="AB10" s="435"/>
      <c r="AC10" s="435"/>
      <c r="AD10" s="435"/>
      <c r="AE10" s="435"/>
      <c r="AF10" s="7"/>
    </row>
    <row r="11" spans="2:33" ht="19.5" customHeight="1">
      <c r="B11" s="538" t="s">
        <v>756</v>
      </c>
      <c r="C11" s="539"/>
      <c r="D11" s="539"/>
      <c r="E11" s="539"/>
      <c r="F11" s="539"/>
      <c r="G11" s="539"/>
      <c r="H11" s="539"/>
      <c r="I11" s="539"/>
      <c r="J11" s="539"/>
      <c r="K11" s="539"/>
      <c r="L11" s="539"/>
      <c r="M11" s="539"/>
      <c r="N11" s="539"/>
      <c r="O11" s="539"/>
      <c r="P11" s="539"/>
      <c r="Q11" s="539"/>
      <c r="R11" s="539"/>
      <c r="S11" s="539"/>
      <c r="T11" s="539"/>
      <c r="U11" s="539"/>
      <c r="V11" s="539"/>
      <c r="W11" s="539"/>
      <c r="X11" s="539"/>
      <c r="Y11" s="539"/>
      <c r="Z11" s="539"/>
      <c r="AA11" s="540"/>
      <c r="AB11" s="541"/>
      <c r="AC11" s="542"/>
      <c r="AD11" s="542"/>
      <c r="AE11" s="543"/>
      <c r="AF11" s="7">
        <v>2000</v>
      </c>
    </row>
    <row r="12" spans="2:33" ht="19.5" customHeight="1">
      <c r="B12" s="436" t="s">
        <v>757</v>
      </c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37"/>
      <c r="W12" s="437"/>
      <c r="X12" s="437"/>
      <c r="Y12" s="437"/>
      <c r="Z12" s="437"/>
      <c r="AA12" s="437"/>
      <c r="AB12" s="435"/>
      <c r="AC12" s="435"/>
      <c r="AD12" s="435"/>
      <c r="AE12" s="435"/>
      <c r="AF12" s="7"/>
    </row>
    <row r="13" spans="2:33" ht="19.5" customHeight="1">
      <c r="B13" s="525" t="s">
        <v>451</v>
      </c>
      <c r="C13" s="526"/>
      <c r="D13" s="526"/>
      <c r="E13" s="526"/>
      <c r="F13" s="526"/>
      <c r="G13" s="526"/>
      <c r="H13" s="526"/>
      <c r="I13" s="526"/>
      <c r="J13" s="526"/>
      <c r="K13" s="526"/>
      <c r="L13" s="526"/>
      <c r="M13" s="526"/>
      <c r="N13" s="526"/>
      <c r="O13" s="526"/>
      <c r="P13" s="526"/>
      <c r="Q13" s="526"/>
      <c r="R13" s="526"/>
      <c r="S13" s="526"/>
      <c r="T13" s="526"/>
      <c r="U13" s="526"/>
      <c r="V13" s="526"/>
      <c r="W13" s="526"/>
      <c r="X13" s="526"/>
      <c r="Y13" s="526"/>
      <c r="Z13" s="526"/>
      <c r="AA13" s="526"/>
      <c r="AB13" s="527" t="s">
        <v>452</v>
      </c>
      <c r="AC13" s="527"/>
      <c r="AD13" s="527"/>
      <c r="AE13" s="527"/>
      <c r="AF13" s="25">
        <v>2420</v>
      </c>
    </row>
    <row r="14" spans="2:33" ht="29.25" customHeight="1">
      <c r="B14" s="436" t="s">
        <v>453</v>
      </c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5" t="s">
        <v>454</v>
      </c>
      <c r="AC14" s="435"/>
      <c r="AD14" s="435"/>
      <c r="AE14" s="435"/>
      <c r="AF14" s="7">
        <v>0</v>
      </c>
    </row>
    <row r="15" spans="2:33" ht="29.25" customHeight="1">
      <c r="B15" s="436" t="s">
        <v>455</v>
      </c>
      <c r="C15" s="437"/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5" t="s">
        <v>456</v>
      </c>
      <c r="AC15" s="435"/>
      <c r="AD15" s="435"/>
      <c r="AE15" s="435"/>
      <c r="AF15" s="7">
        <v>0</v>
      </c>
    </row>
    <row r="16" spans="2:33" ht="29.25" customHeight="1">
      <c r="B16" s="436" t="s">
        <v>457</v>
      </c>
      <c r="C16" s="437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5" t="s">
        <v>458</v>
      </c>
      <c r="AC16" s="435"/>
      <c r="AD16" s="435"/>
      <c r="AE16" s="435"/>
      <c r="AF16" s="7">
        <v>0</v>
      </c>
    </row>
    <row r="17" spans="2:32" ht="19.5" customHeight="1">
      <c r="B17" s="538" t="s">
        <v>743</v>
      </c>
      <c r="C17" s="539"/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539"/>
      <c r="O17" s="539"/>
      <c r="P17" s="539"/>
      <c r="Q17" s="539"/>
      <c r="R17" s="539"/>
      <c r="S17" s="539"/>
      <c r="T17" s="539"/>
      <c r="U17" s="539"/>
      <c r="V17" s="539"/>
      <c r="W17" s="539"/>
      <c r="X17" s="539"/>
      <c r="Y17" s="539"/>
      <c r="Z17" s="539"/>
      <c r="AA17" s="540"/>
      <c r="AB17" s="529"/>
      <c r="AC17" s="530"/>
      <c r="AD17" s="530"/>
      <c r="AE17" s="531"/>
      <c r="AF17" s="7">
        <v>400</v>
      </c>
    </row>
    <row r="18" spans="2:32" ht="19.5" customHeight="1">
      <c r="B18" s="436" t="s">
        <v>758</v>
      </c>
      <c r="C18" s="437"/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7"/>
      <c r="U18" s="437"/>
      <c r="V18" s="437"/>
      <c r="W18" s="437"/>
      <c r="X18" s="437"/>
      <c r="Y18" s="437"/>
      <c r="Z18" s="437"/>
      <c r="AA18" s="437"/>
      <c r="AB18" s="435"/>
      <c r="AC18" s="435"/>
      <c r="AD18" s="435"/>
      <c r="AE18" s="435"/>
      <c r="AF18" s="7">
        <v>230</v>
      </c>
    </row>
    <row r="19" spans="2:32" ht="19.5" customHeight="1">
      <c r="B19" s="436" t="s">
        <v>759</v>
      </c>
      <c r="C19" s="437"/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437"/>
      <c r="U19" s="437"/>
      <c r="V19" s="437"/>
      <c r="W19" s="437"/>
      <c r="X19" s="437"/>
      <c r="Y19" s="437"/>
      <c r="Z19" s="437"/>
      <c r="AA19" s="437"/>
      <c r="AB19" s="435"/>
      <c r="AC19" s="435"/>
      <c r="AD19" s="435"/>
      <c r="AE19" s="435"/>
      <c r="AF19" s="7">
        <v>13501</v>
      </c>
    </row>
    <row r="20" spans="2:32" ht="19.5" customHeight="1">
      <c r="B20" s="436" t="s">
        <v>294</v>
      </c>
      <c r="C20" s="437"/>
      <c r="D20" s="437"/>
      <c r="E20" s="437"/>
      <c r="F20" s="437"/>
      <c r="G20" s="437"/>
      <c r="H20" s="437"/>
      <c r="I20" s="437"/>
      <c r="J20" s="437"/>
      <c r="K20" s="437"/>
      <c r="L20" s="437"/>
      <c r="M20" s="437"/>
      <c r="N20" s="437"/>
      <c r="O20" s="437"/>
      <c r="P20" s="437"/>
      <c r="Q20" s="437"/>
      <c r="R20" s="437"/>
      <c r="S20" s="437"/>
      <c r="T20" s="437"/>
      <c r="U20" s="437"/>
      <c r="V20" s="437"/>
      <c r="W20" s="437"/>
      <c r="X20" s="437"/>
      <c r="Y20" s="437"/>
      <c r="Z20" s="437"/>
      <c r="AA20" s="437"/>
      <c r="AB20" s="529"/>
      <c r="AC20" s="530"/>
      <c r="AD20" s="530"/>
      <c r="AE20" s="531"/>
      <c r="AF20" s="7">
        <v>83113</v>
      </c>
    </row>
    <row r="21" spans="2:32" ht="19.5" customHeight="1">
      <c r="B21" s="436" t="s">
        <v>295</v>
      </c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437"/>
      <c r="V21" s="437"/>
      <c r="W21" s="437"/>
      <c r="X21" s="437"/>
      <c r="Y21" s="437"/>
      <c r="Z21" s="437"/>
      <c r="AA21" s="437"/>
      <c r="AB21" s="529"/>
      <c r="AC21" s="530"/>
      <c r="AD21" s="530"/>
      <c r="AE21" s="531"/>
      <c r="AF21" s="7">
        <v>112349</v>
      </c>
    </row>
    <row r="22" spans="2:32" ht="19.5" customHeight="1">
      <c r="B22" s="436" t="s">
        <v>760</v>
      </c>
      <c r="C22" s="437"/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37"/>
      <c r="U22" s="437"/>
      <c r="V22" s="437"/>
      <c r="W22" s="437"/>
      <c r="X22" s="437"/>
      <c r="Y22" s="437"/>
      <c r="Z22" s="437"/>
      <c r="AA22" s="437"/>
      <c r="AB22" s="529"/>
      <c r="AC22" s="530"/>
      <c r="AD22" s="530"/>
      <c r="AE22" s="531"/>
      <c r="AF22" s="7">
        <v>10205</v>
      </c>
    </row>
    <row r="23" spans="2:32" ht="19.5" customHeight="1">
      <c r="B23" s="436" t="s">
        <v>749</v>
      </c>
      <c r="C23" s="437"/>
      <c r="D23" s="437"/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437"/>
      <c r="P23" s="437"/>
      <c r="Q23" s="437"/>
      <c r="R23" s="437"/>
      <c r="S23" s="437"/>
      <c r="T23" s="437"/>
      <c r="U23" s="437"/>
      <c r="V23" s="437"/>
      <c r="W23" s="437"/>
      <c r="X23" s="437"/>
      <c r="Y23" s="437"/>
      <c r="Z23" s="437"/>
      <c r="AA23" s="437"/>
      <c r="AB23" s="529"/>
      <c r="AC23" s="530"/>
      <c r="AD23" s="530"/>
      <c r="AE23" s="531"/>
      <c r="AF23" s="7">
        <v>242331</v>
      </c>
    </row>
    <row r="24" spans="2:32" ht="19.5" customHeight="1">
      <c r="B24" s="436" t="s">
        <v>761</v>
      </c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529"/>
      <c r="AC24" s="530"/>
      <c r="AD24" s="530"/>
      <c r="AE24" s="531"/>
      <c r="AF24" s="7">
        <v>181</v>
      </c>
    </row>
    <row r="25" spans="2:32" ht="19.5" customHeight="1">
      <c r="B25" s="525" t="s">
        <v>459</v>
      </c>
      <c r="C25" s="526"/>
      <c r="D25" s="526"/>
      <c r="E25" s="526"/>
      <c r="F25" s="526"/>
      <c r="G25" s="526"/>
      <c r="H25" s="526"/>
      <c r="I25" s="526"/>
      <c r="J25" s="526"/>
      <c r="K25" s="526"/>
      <c r="L25" s="526"/>
      <c r="M25" s="526"/>
      <c r="N25" s="526"/>
      <c r="O25" s="526"/>
      <c r="P25" s="526"/>
      <c r="Q25" s="526"/>
      <c r="R25" s="526"/>
      <c r="S25" s="526"/>
      <c r="T25" s="526"/>
      <c r="U25" s="526"/>
      <c r="V25" s="526"/>
      <c r="W25" s="526"/>
      <c r="X25" s="526"/>
      <c r="Y25" s="526"/>
      <c r="Z25" s="526"/>
      <c r="AA25" s="526"/>
      <c r="AB25" s="527" t="s">
        <v>460</v>
      </c>
      <c r="AC25" s="527"/>
      <c r="AD25" s="527"/>
      <c r="AE25" s="527"/>
      <c r="AF25" s="25">
        <v>462310</v>
      </c>
    </row>
    <row r="26" spans="2:32" ht="19.5" customHeight="1" thickBot="1">
      <c r="B26" s="528" t="s">
        <v>408</v>
      </c>
      <c r="C26" s="423"/>
      <c r="D26" s="423"/>
      <c r="E26" s="423"/>
      <c r="F26" s="423"/>
      <c r="G26" s="423"/>
      <c r="H26" s="423"/>
      <c r="I26" s="423"/>
      <c r="J26" s="423"/>
      <c r="K26" s="423"/>
      <c r="L26" s="423"/>
      <c r="M26" s="423"/>
      <c r="N26" s="423"/>
      <c r="O26" s="423"/>
      <c r="P26" s="423"/>
      <c r="Q26" s="423"/>
      <c r="R26" s="423"/>
      <c r="S26" s="423"/>
      <c r="T26" s="423"/>
      <c r="U26" s="423"/>
      <c r="V26" s="423"/>
      <c r="W26" s="423"/>
      <c r="X26" s="423"/>
      <c r="Y26" s="423"/>
      <c r="Z26" s="423"/>
      <c r="AA26" s="423"/>
      <c r="AB26" s="447" t="s">
        <v>409</v>
      </c>
      <c r="AC26" s="447"/>
      <c r="AD26" s="447"/>
      <c r="AE26" s="447"/>
      <c r="AF26" s="9">
        <v>464730</v>
      </c>
    </row>
  </sheetData>
  <mergeCells count="44">
    <mergeCell ref="B1:AF1"/>
    <mergeCell ref="B2:AF2"/>
    <mergeCell ref="B4:AF4"/>
    <mergeCell ref="B6:AF6"/>
    <mergeCell ref="B7:AA7"/>
    <mergeCell ref="AB7:AE7"/>
    <mergeCell ref="B8:AA8"/>
    <mergeCell ref="AB8:AE8"/>
    <mergeCell ref="B9:AA9"/>
    <mergeCell ref="AB9:AE9"/>
    <mergeCell ref="B10:AA10"/>
    <mergeCell ref="AB10:AE10"/>
    <mergeCell ref="B11:AA11"/>
    <mergeCell ref="AB11:AE11"/>
    <mergeCell ref="B12:AA12"/>
    <mergeCell ref="AB12:AE12"/>
    <mergeCell ref="B13:AA13"/>
    <mergeCell ref="AB13:AE13"/>
    <mergeCell ref="B14:AA14"/>
    <mergeCell ref="AB14:AE14"/>
    <mergeCell ref="B15:AA15"/>
    <mergeCell ref="AB15:AE15"/>
    <mergeCell ref="B16:AA16"/>
    <mergeCell ref="AB16:AE16"/>
    <mergeCell ref="B17:AA17"/>
    <mergeCell ref="AB17:AE17"/>
    <mergeCell ref="B18:AA18"/>
    <mergeCell ref="AB18:AE18"/>
    <mergeCell ref="B19:AA19"/>
    <mergeCell ref="AB19:AE19"/>
    <mergeCell ref="B20:AA20"/>
    <mergeCell ref="AB20:AE20"/>
    <mergeCell ref="B21:AA21"/>
    <mergeCell ref="AB21:AE21"/>
    <mergeCell ref="B22:AA22"/>
    <mergeCell ref="AB22:AE22"/>
    <mergeCell ref="B26:AA26"/>
    <mergeCell ref="AB26:AE26"/>
    <mergeCell ref="B23:AA23"/>
    <mergeCell ref="AB23:AE23"/>
    <mergeCell ref="B24:AA24"/>
    <mergeCell ref="AB24:AE24"/>
    <mergeCell ref="B25:AA25"/>
    <mergeCell ref="AB25:AE25"/>
  </mergeCells>
  <printOptions horizontalCentered="1"/>
  <pageMargins left="0.19685039370078741" right="0.19685039370078741" top="0.47244094488188981" bottom="0.47244094488188981" header="0.31496062992125984" footer="0.27559055118110237"/>
  <pageSetup paperSize="9" scale="75" fitToHeight="0" orientation="portrait" horizontalDpi="360" verticalDpi="36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B1:AF25"/>
  <sheetViews>
    <sheetView view="pageBreakPreview" zoomScaleNormal="100" zoomScaleSheetLayoutView="100" workbookViewId="0">
      <selection activeCell="B2" sqref="B2:AF2"/>
    </sheetView>
  </sheetViews>
  <sheetFormatPr defaultRowHeight="12.75"/>
  <cols>
    <col min="1" max="1" width="9.140625" style="4"/>
    <col min="2" max="13" width="2.7109375" style="4" customWidth="1"/>
    <col min="14" max="14" width="2.85546875" style="4" customWidth="1"/>
    <col min="15" max="27" width="2.7109375" style="4" customWidth="1"/>
    <col min="28" max="28" width="2.7109375" style="36" customWidth="1"/>
    <col min="29" max="31" width="2.7109375" style="4" customWidth="1"/>
    <col min="32" max="32" width="11.140625" style="4" bestFit="1" customWidth="1"/>
    <col min="33" max="40" width="2.7109375" style="4" customWidth="1"/>
    <col min="41" max="257" width="9.140625" style="4"/>
    <col min="258" max="269" width="2.7109375" style="4" customWidth="1"/>
    <col min="270" max="270" width="2.85546875" style="4" customWidth="1"/>
    <col min="271" max="287" width="2.7109375" style="4" customWidth="1"/>
    <col min="288" max="288" width="11.140625" style="4" bestFit="1" customWidth="1"/>
    <col min="289" max="296" width="2.7109375" style="4" customWidth="1"/>
    <col min="297" max="513" width="9.140625" style="4"/>
    <col min="514" max="525" width="2.7109375" style="4" customWidth="1"/>
    <col min="526" max="526" width="2.85546875" style="4" customWidth="1"/>
    <col min="527" max="543" width="2.7109375" style="4" customWidth="1"/>
    <col min="544" max="544" width="11.140625" style="4" bestFit="1" customWidth="1"/>
    <col min="545" max="552" width="2.7109375" style="4" customWidth="1"/>
    <col min="553" max="769" width="9.140625" style="4"/>
    <col min="770" max="781" width="2.7109375" style="4" customWidth="1"/>
    <col min="782" max="782" width="2.85546875" style="4" customWidth="1"/>
    <col min="783" max="799" width="2.7109375" style="4" customWidth="1"/>
    <col min="800" max="800" width="11.140625" style="4" bestFit="1" customWidth="1"/>
    <col min="801" max="808" width="2.7109375" style="4" customWidth="1"/>
    <col min="809" max="1025" width="9.140625" style="4"/>
    <col min="1026" max="1037" width="2.7109375" style="4" customWidth="1"/>
    <col min="1038" max="1038" width="2.85546875" style="4" customWidth="1"/>
    <col min="1039" max="1055" width="2.7109375" style="4" customWidth="1"/>
    <col min="1056" max="1056" width="11.140625" style="4" bestFit="1" customWidth="1"/>
    <col min="1057" max="1064" width="2.7109375" style="4" customWidth="1"/>
    <col min="1065" max="1281" width="9.140625" style="4"/>
    <col min="1282" max="1293" width="2.7109375" style="4" customWidth="1"/>
    <col min="1294" max="1294" width="2.85546875" style="4" customWidth="1"/>
    <col min="1295" max="1311" width="2.7109375" style="4" customWidth="1"/>
    <col min="1312" max="1312" width="11.140625" style="4" bestFit="1" customWidth="1"/>
    <col min="1313" max="1320" width="2.7109375" style="4" customWidth="1"/>
    <col min="1321" max="1537" width="9.140625" style="4"/>
    <col min="1538" max="1549" width="2.7109375" style="4" customWidth="1"/>
    <col min="1550" max="1550" width="2.85546875" style="4" customWidth="1"/>
    <col min="1551" max="1567" width="2.7109375" style="4" customWidth="1"/>
    <col min="1568" max="1568" width="11.140625" style="4" bestFit="1" customWidth="1"/>
    <col min="1569" max="1576" width="2.7109375" style="4" customWidth="1"/>
    <col min="1577" max="1793" width="9.140625" style="4"/>
    <col min="1794" max="1805" width="2.7109375" style="4" customWidth="1"/>
    <col min="1806" max="1806" width="2.85546875" style="4" customWidth="1"/>
    <col min="1807" max="1823" width="2.7109375" style="4" customWidth="1"/>
    <col min="1824" max="1824" width="11.140625" style="4" bestFit="1" customWidth="1"/>
    <col min="1825" max="1832" width="2.7109375" style="4" customWidth="1"/>
    <col min="1833" max="2049" width="9.140625" style="4"/>
    <col min="2050" max="2061" width="2.7109375" style="4" customWidth="1"/>
    <col min="2062" max="2062" width="2.85546875" style="4" customWidth="1"/>
    <col min="2063" max="2079" width="2.7109375" style="4" customWidth="1"/>
    <col min="2080" max="2080" width="11.140625" style="4" bestFit="1" customWidth="1"/>
    <col min="2081" max="2088" width="2.7109375" style="4" customWidth="1"/>
    <col min="2089" max="2305" width="9.140625" style="4"/>
    <col min="2306" max="2317" width="2.7109375" style="4" customWidth="1"/>
    <col min="2318" max="2318" width="2.85546875" style="4" customWidth="1"/>
    <col min="2319" max="2335" width="2.7109375" style="4" customWidth="1"/>
    <col min="2336" max="2336" width="11.140625" style="4" bestFit="1" customWidth="1"/>
    <col min="2337" max="2344" width="2.7109375" style="4" customWidth="1"/>
    <col min="2345" max="2561" width="9.140625" style="4"/>
    <col min="2562" max="2573" width="2.7109375" style="4" customWidth="1"/>
    <col min="2574" max="2574" width="2.85546875" style="4" customWidth="1"/>
    <col min="2575" max="2591" width="2.7109375" style="4" customWidth="1"/>
    <col min="2592" max="2592" width="11.140625" style="4" bestFit="1" customWidth="1"/>
    <col min="2593" max="2600" width="2.7109375" style="4" customWidth="1"/>
    <col min="2601" max="2817" width="9.140625" style="4"/>
    <col min="2818" max="2829" width="2.7109375" style="4" customWidth="1"/>
    <col min="2830" max="2830" width="2.85546875" style="4" customWidth="1"/>
    <col min="2831" max="2847" width="2.7109375" style="4" customWidth="1"/>
    <col min="2848" max="2848" width="11.140625" style="4" bestFit="1" customWidth="1"/>
    <col min="2849" max="2856" width="2.7109375" style="4" customWidth="1"/>
    <col min="2857" max="3073" width="9.140625" style="4"/>
    <col min="3074" max="3085" width="2.7109375" style="4" customWidth="1"/>
    <col min="3086" max="3086" width="2.85546875" style="4" customWidth="1"/>
    <col min="3087" max="3103" width="2.7109375" style="4" customWidth="1"/>
    <col min="3104" max="3104" width="11.140625" style="4" bestFit="1" customWidth="1"/>
    <col min="3105" max="3112" width="2.7109375" style="4" customWidth="1"/>
    <col min="3113" max="3329" width="9.140625" style="4"/>
    <col min="3330" max="3341" width="2.7109375" style="4" customWidth="1"/>
    <col min="3342" max="3342" width="2.85546875" style="4" customWidth="1"/>
    <col min="3343" max="3359" width="2.7109375" style="4" customWidth="1"/>
    <col min="3360" max="3360" width="11.140625" style="4" bestFit="1" customWidth="1"/>
    <col min="3361" max="3368" width="2.7109375" style="4" customWidth="1"/>
    <col min="3369" max="3585" width="9.140625" style="4"/>
    <col min="3586" max="3597" width="2.7109375" style="4" customWidth="1"/>
    <col min="3598" max="3598" width="2.85546875" style="4" customWidth="1"/>
    <col min="3599" max="3615" width="2.7109375" style="4" customWidth="1"/>
    <col min="3616" max="3616" width="11.140625" style="4" bestFit="1" customWidth="1"/>
    <col min="3617" max="3624" width="2.7109375" style="4" customWidth="1"/>
    <col min="3625" max="3841" width="9.140625" style="4"/>
    <col min="3842" max="3853" width="2.7109375" style="4" customWidth="1"/>
    <col min="3854" max="3854" width="2.85546875" style="4" customWidth="1"/>
    <col min="3855" max="3871" width="2.7109375" style="4" customWidth="1"/>
    <col min="3872" max="3872" width="11.140625" style="4" bestFit="1" customWidth="1"/>
    <col min="3873" max="3880" width="2.7109375" style="4" customWidth="1"/>
    <col min="3881" max="4097" width="9.140625" style="4"/>
    <col min="4098" max="4109" width="2.7109375" style="4" customWidth="1"/>
    <col min="4110" max="4110" width="2.85546875" style="4" customWidth="1"/>
    <col min="4111" max="4127" width="2.7109375" style="4" customWidth="1"/>
    <col min="4128" max="4128" width="11.140625" style="4" bestFit="1" customWidth="1"/>
    <col min="4129" max="4136" width="2.7109375" style="4" customWidth="1"/>
    <col min="4137" max="4353" width="9.140625" style="4"/>
    <col min="4354" max="4365" width="2.7109375" style="4" customWidth="1"/>
    <col min="4366" max="4366" width="2.85546875" style="4" customWidth="1"/>
    <col min="4367" max="4383" width="2.7109375" style="4" customWidth="1"/>
    <col min="4384" max="4384" width="11.140625" style="4" bestFit="1" customWidth="1"/>
    <col min="4385" max="4392" width="2.7109375" style="4" customWidth="1"/>
    <col min="4393" max="4609" width="9.140625" style="4"/>
    <col min="4610" max="4621" width="2.7109375" style="4" customWidth="1"/>
    <col min="4622" max="4622" width="2.85546875" style="4" customWidth="1"/>
    <col min="4623" max="4639" width="2.7109375" style="4" customWidth="1"/>
    <col min="4640" max="4640" width="11.140625" style="4" bestFit="1" customWidth="1"/>
    <col min="4641" max="4648" width="2.7109375" style="4" customWidth="1"/>
    <col min="4649" max="4865" width="9.140625" style="4"/>
    <col min="4866" max="4877" width="2.7109375" style="4" customWidth="1"/>
    <col min="4878" max="4878" width="2.85546875" style="4" customWidth="1"/>
    <col min="4879" max="4895" width="2.7109375" style="4" customWidth="1"/>
    <col min="4896" max="4896" width="11.140625" style="4" bestFit="1" customWidth="1"/>
    <col min="4897" max="4904" width="2.7109375" style="4" customWidth="1"/>
    <col min="4905" max="5121" width="9.140625" style="4"/>
    <col min="5122" max="5133" width="2.7109375" style="4" customWidth="1"/>
    <col min="5134" max="5134" width="2.85546875" style="4" customWidth="1"/>
    <col min="5135" max="5151" width="2.7109375" style="4" customWidth="1"/>
    <col min="5152" max="5152" width="11.140625" style="4" bestFit="1" customWidth="1"/>
    <col min="5153" max="5160" width="2.7109375" style="4" customWidth="1"/>
    <col min="5161" max="5377" width="9.140625" style="4"/>
    <col min="5378" max="5389" width="2.7109375" style="4" customWidth="1"/>
    <col min="5390" max="5390" width="2.85546875" style="4" customWidth="1"/>
    <col min="5391" max="5407" width="2.7109375" style="4" customWidth="1"/>
    <col min="5408" max="5408" width="11.140625" style="4" bestFit="1" customWidth="1"/>
    <col min="5409" max="5416" width="2.7109375" style="4" customWidth="1"/>
    <col min="5417" max="5633" width="9.140625" style="4"/>
    <col min="5634" max="5645" width="2.7109375" style="4" customWidth="1"/>
    <col min="5646" max="5646" width="2.85546875" style="4" customWidth="1"/>
    <col min="5647" max="5663" width="2.7109375" style="4" customWidth="1"/>
    <col min="5664" max="5664" width="11.140625" style="4" bestFit="1" customWidth="1"/>
    <col min="5665" max="5672" width="2.7109375" style="4" customWidth="1"/>
    <col min="5673" max="5889" width="9.140625" style="4"/>
    <col min="5890" max="5901" width="2.7109375" style="4" customWidth="1"/>
    <col min="5902" max="5902" width="2.85546875" style="4" customWidth="1"/>
    <col min="5903" max="5919" width="2.7109375" style="4" customWidth="1"/>
    <col min="5920" max="5920" width="11.140625" style="4" bestFit="1" customWidth="1"/>
    <col min="5921" max="5928" width="2.7109375" style="4" customWidth="1"/>
    <col min="5929" max="6145" width="9.140625" style="4"/>
    <col min="6146" max="6157" width="2.7109375" style="4" customWidth="1"/>
    <col min="6158" max="6158" width="2.85546875" style="4" customWidth="1"/>
    <col min="6159" max="6175" width="2.7109375" style="4" customWidth="1"/>
    <col min="6176" max="6176" width="11.140625" style="4" bestFit="1" customWidth="1"/>
    <col min="6177" max="6184" width="2.7109375" style="4" customWidth="1"/>
    <col min="6185" max="6401" width="9.140625" style="4"/>
    <col min="6402" max="6413" width="2.7109375" style="4" customWidth="1"/>
    <col min="6414" max="6414" width="2.85546875" style="4" customWidth="1"/>
    <col min="6415" max="6431" width="2.7109375" style="4" customWidth="1"/>
    <col min="6432" max="6432" width="11.140625" style="4" bestFit="1" customWidth="1"/>
    <col min="6433" max="6440" width="2.7109375" style="4" customWidth="1"/>
    <col min="6441" max="6657" width="9.140625" style="4"/>
    <col min="6658" max="6669" width="2.7109375" style="4" customWidth="1"/>
    <col min="6670" max="6670" width="2.85546875" style="4" customWidth="1"/>
    <col min="6671" max="6687" width="2.7109375" style="4" customWidth="1"/>
    <col min="6688" max="6688" width="11.140625" style="4" bestFit="1" customWidth="1"/>
    <col min="6689" max="6696" width="2.7109375" style="4" customWidth="1"/>
    <col min="6697" max="6913" width="9.140625" style="4"/>
    <col min="6914" max="6925" width="2.7109375" style="4" customWidth="1"/>
    <col min="6926" max="6926" width="2.85546875" style="4" customWidth="1"/>
    <col min="6927" max="6943" width="2.7109375" style="4" customWidth="1"/>
    <col min="6944" max="6944" width="11.140625" style="4" bestFit="1" customWidth="1"/>
    <col min="6945" max="6952" width="2.7109375" style="4" customWidth="1"/>
    <col min="6953" max="7169" width="9.140625" style="4"/>
    <col min="7170" max="7181" width="2.7109375" style="4" customWidth="1"/>
    <col min="7182" max="7182" width="2.85546875" style="4" customWidth="1"/>
    <col min="7183" max="7199" width="2.7109375" style="4" customWidth="1"/>
    <col min="7200" max="7200" width="11.140625" style="4" bestFit="1" customWidth="1"/>
    <col min="7201" max="7208" width="2.7109375" style="4" customWidth="1"/>
    <col min="7209" max="7425" width="9.140625" style="4"/>
    <col min="7426" max="7437" width="2.7109375" style="4" customWidth="1"/>
    <col min="7438" max="7438" width="2.85546875" style="4" customWidth="1"/>
    <col min="7439" max="7455" width="2.7109375" style="4" customWidth="1"/>
    <col min="7456" max="7456" width="11.140625" style="4" bestFit="1" customWidth="1"/>
    <col min="7457" max="7464" width="2.7109375" style="4" customWidth="1"/>
    <col min="7465" max="7681" width="9.140625" style="4"/>
    <col min="7682" max="7693" width="2.7109375" style="4" customWidth="1"/>
    <col min="7694" max="7694" width="2.85546875" style="4" customWidth="1"/>
    <col min="7695" max="7711" width="2.7109375" style="4" customWidth="1"/>
    <col min="7712" max="7712" width="11.140625" style="4" bestFit="1" customWidth="1"/>
    <col min="7713" max="7720" width="2.7109375" style="4" customWidth="1"/>
    <col min="7721" max="7937" width="9.140625" style="4"/>
    <col min="7938" max="7949" width="2.7109375" style="4" customWidth="1"/>
    <col min="7950" max="7950" width="2.85546875" style="4" customWidth="1"/>
    <col min="7951" max="7967" width="2.7109375" style="4" customWidth="1"/>
    <col min="7968" max="7968" width="11.140625" style="4" bestFit="1" customWidth="1"/>
    <col min="7969" max="7976" width="2.7109375" style="4" customWidth="1"/>
    <col min="7977" max="8193" width="9.140625" style="4"/>
    <col min="8194" max="8205" width="2.7109375" style="4" customWidth="1"/>
    <col min="8206" max="8206" width="2.85546875" style="4" customWidth="1"/>
    <col min="8207" max="8223" width="2.7109375" style="4" customWidth="1"/>
    <col min="8224" max="8224" width="11.140625" style="4" bestFit="1" customWidth="1"/>
    <col min="8225" max="8232" width="2.7109375" style="4" customWidth="1"/>
    <col min="8233" max="8449" width="9.140625" style="4"/>
    <col min="8450" max="8461" width="2.7109375" style="4" customWidth="1"/>
    <col min="8462" max="8462" width="2.85546875" style="4" customWidth="1"/>
    <col min="8463" max="8479" width="2.7109375" style="4" customWidth="1"/>
    <col min="8480" max="8480" width="11.140625" style="4" bestFit="1" customWidth="1"/>
    <col min="8481" max="8488" width="2.7109375" style="4" customWidth="1"/>
    <col min="8489" max="8705" width="9.140625" style="4"/>
    <col min="8706" max="8717" width="2.7109375" style="4" customWidth="1"/>
    <col min="8718" max="8718" width="2.85546875" style="4" customWidth="1"/>
    <col min="8719" max="8735" width="2.7109375" style="4" customWidth="1"/>
    <col min="8736" max="8736" width="11.140625" style="4" bestFit="1" customWidth="1"/>
    <col min="8737" max="8744" width="2.7109375" style="4" customWidth="1"/>
    <col min="8745" max="8961" width="9.140625" style="4"/>
    <col min="8962" max="8973" width="2.7109375" style="4" customWidth="1"/>
    <col min="8974" max="8974" width="2.85546875" style="4" customWidth="1"/>
    <col min="8975" max="8991" width="2.7109375" style="4" customWidth="1"/>
    <col min="8992" max="8992" width="11.140625" style="4" bestFit="1" customWidth="1"/>
    <col min="8993" max="9000" width="2.7109375" style="4" customWidth="1"/>
    <col min="9001" max="9217" width="9.140625" style="4"/>
    <col min="9218" max="9229" width="2.7109375" style="4" customWidth="1"/>
    <col min="9230" max="9230" width="2.85546875" style="4" customWidth="1"/>
    <col min="9231" max="9247" width="2.7109375" style="4" customWidth="1"/>
    <col min="9248" max="9248" width="11.140625" style="4" bestFit="1" customWidth="1"/>
    <col min="9249" max="9256" width="2.7109375" style="4" customWidth="1"/>
    <col min="9257" max="9473" width="9.140625" style="4"/>
    <col min="9474" max="9485" width="2.7109375" style="4" customWidth="1"/>
    <col min="9486" max="9486" width="2.85546875" style="4" customWidth="1"/>
    <col min="9487" max="9503" width="2.7109375" style="4" customWidth="1"/>
    <col min="9504" max="9504" width="11.140625" style="4" bestFit="1" customWidth="1"/>
    <col min="9505" max="9512" width="2.7109375" style="4" customWidth="1"/>
    <col min="9513" max="9729" width="9.140625" style="4"/>
    <col min="9730" max="9741" width="2.7109375" style="4" customWidth="1"/>
    <col min="9742" max="9742" width="2.85546875" style="4" customWidth="1"/>
    <col min="9743" max="9759" width="2.7109375" style="4" customWidth="1"/>
    <col min="9760" max="9760" width="11.140625" style="4" bestFit="1" customWidth="1"/>
    <col min="9761" max="9768" width="2.7109375" style="4" customWidth="1"/>
    <col min="9769" max="9985" width="9.140625" style="4"/>
    <col min="9986" max="9997" width="2.7109375" style="4" customWidth="1"/>
    <col min="9998" max="9998" width="2.85546875" style="4" customWidth="1"/>
    <col min="9999" max="10015" width="2.7109375" style="4" customWidth="1"/>
    <col min="10016" max="10016" width="11.140625" style="4" bestFit="1" customWidth="1"/>
    <col min="10017" max="10024" width="2.7109375" style="4" customWidth="1"/>
    <col min="10025" max="10241" width="9.140625" style="4"/>
    <col min="10242" max="10253" width="2.7109375" style="4" customWidth="1"/>
    <col min="10254" max="10254" width="2.85546875" style="4" customWidth="1"/>
    <col min="10255" max="10271" width="2.7109375" style="4" customWidth="1"/>
    <col min="10272" max="10272" width="11.140625" style="4" bestFit="1" customWidth="1"/>
    <col min="10273" max="10280" width="2.7109375" style="4" customWidth="1"/>
    <col min="10281" max="10497" width="9.140625" style="4"/>
    <col min="10498" max="10509" width="2.7109375" style="4" customWidth="1"/>
    <col min="10510" max="10510" width="2.85546875" style="4" customWidth="1"/>
    <col min="10511" max="10527" width="2.7109375" style="4" customWidth="1"/>
    <col min="10528" max="10528" width="11.140625" style="4" bestFit="1" customWidth="1"/>
    <col min="10529" max="10536" width="2.7109375" style="4" customWidth="1"/>
    <col min="10537" max="10753" width="9.140625" style="4"/>
    <col min="10754" max="10765" width="2.7109375" style="4" customWidth="1"/>
    <col min="10766" max="10766" width="2.85546875" style="4" customWidth="1"/>
    <col min="10767" max="10783" width="2.7109375" style="4" customWidth="1"/>
    <col min="10784" max="10784" width="11.140625" style="4" bestFit="1" customWidth="1"/>
    <col min="10785" max="10792" width="2.7109375" style="4" customWidth="1"/>
    <col min="10793" max="11009" width="9.140625" style="4"/>
    <col min="11010" max="11021" width="2.7109375" style="4" customWidth="1"/>
    <col min="11022" max="11022" width="2.85546875" style="4" customWidth="1"/>
    <col min="11023" max="11039" width="2.7109375" style="4" customWidth="1"/>
    <col min="11040" max="11040" width="11.140625" style="4" bestFit="1" customWidth="1"/>
    <col min="11041" max="11048" width="2.7109375" style="4" customWidth="1"/>
    <col min="11049" max="11265" width="9.140625" style="4"/>
    <col min="11266" max="11277" width="2.7109375" style="4" customWidth="1"/>
    <col min="11278" max="11278" width="2.85546875" style="4" customWidth="1"/>
    <col min="11279" max="11295" width="2.7109375" style="4" customWidth="1"/>
    <col min="11296" max="11296" width="11.140625" style="4" bestFit="1" customWidth="1"/>
    <col min="11297" max="11304" width="2.7109375" style="4" customWidth="1"/>
    <col min="11305" max="11521" width="9.140625" style="4"/>
    <col min="11522" max="11533" width="2.7109375" style="4" customWidth="1"/>
    <col min="11534" max="11534" width="2.85546875" style="4" customWidth="1"/>
    <col min="11535" max="11551" width="2.7109375" style="4" customWidth="1"/>
    <col min="11552" max="11552" width="11.140625" style="4" bestFit="1" customWidth="1"/>
    <col min="11553" max="11560" width="2.7109375" style="4" customWidth="1"/>
    <col min="11561" max="11777" width="9.140625" style="4"/>
    <col min="11778" max="11789" width="2.7109375" style="4" customWidth="1"/>
    <col min="11790" max="11790" width="2.85546875" style="4" customWidth="1"/>
    <col min="11791" max="11807" width="2.7109375" style="4" customWidth="1"/>
    <col min="11808" max="11808" width="11.140625" style="4" bestFit="1" customWidth="1"/>
    <col min="11809" max="11816" width="2.7109375" style="4" customWidth="1"/>
    <col min="11817" max="12033" width="9.140625" style="4"/>
    <col min="12034" max="12045" width="2.7109375" style="4" customWidth="1"/>
    <col min="12046" max="12046" width="2.85546875" style="4" customWidth="1"/>
    <col min="12047" max="12063" width="2.7109375" style="4" customWidth="1"/>
    <col min="12064" max="12064" width="11.140625" style="4" bestFit="1" customWidth="1"/>
    <col min="12065" max="12072" width="2.7109375" style="4" customWidth="1"/>
    <col min="12073" max="12289" width="9.140625" style="4"/>
    <col min="12290" max="12301" width="2.7109375" style="4" customWidth="1"/>
    <col min="12302" max="12302" width="2.85546875" style="4" customWidth="1"/>
    <col min="12303" max="12319" width="2.7109375" style="4" customWidth="1"/>
    <col min="12320" max="12320" width="11.140625" style="4" bestFit="1" customWidth="1"/>
    <col min="12321" max="12328" width="2.7109375" style="4" customWidth="1"/>
    <col min="12329" max="12545" width="9.140625" style="4"/>
    <col min="12546" max="12557" width="2.7109375" style="4" customWidth="1"/>
    <col min="12558" max="12558" width="2.85546875" style="4" customWidth="1"/>
    <col min="12559" max="12575" width="2.7109375" style="4" customWidth="1"/>
    <col min="12576" max="12576" width="11.140625" style="4" bestFit="1" customWidth="1"/>
    <col min="12577" max="12584" width="2.7109375" style="4" customWidth="1"/>
    <col min="12585" max="12801" width="9.140625" style="4"/>
    <col min="12802" max="12813" width="2.7109375" style="4" customWidth="1"/>
    <col min="12814" max="12814" width="2.85546875" style="4" customWidth="1"/>
    <col min="12815" max="12831" width="2.7109375" style="4" customWidth="1"/>
    <col min="12832" max="12832" width="11.140625" style="4" bestFit="1" customWidth="1"/>
    <col min="12833" max="12840" width="2.7109375" style="4" customWidth="1"/>
    <col min="12841" max="13057" width="9.140625" style="4"/>
    <col min="13058" max="13069" width="2.7109375" style="4" customWidth="1"/>
    <col min="13070" max="13070" width="2.85546875" style="4" customWidth="1"/>
    <col min="13071" max="13087" width="2.7109375" style="4" customWidth="1"/>
    <col min="13088" max="13088" width="11.140625" style="4" bestFit="1" customWidth="1"/>
    <col min="13089" max="13096" width="2.7109375" style="4" customWidth="1"/>
    <col min="13097" max="13313" width="9.140625" style="4"/>
    <col min="13314" max="13325" width="2.7109375" style="4" customWidth="1"/>
    <col min="13326" max="13326" width="2.85546875" style="4" customWidth="1"/>
    <col min="13327" max="13343" width="2.7109375" style="4" customWidth="1"/>
    <col min="13344" max="13344" width="11.140625" style="4" bestFit="1" customWidth="1"/>
    <col min="13345" max="13352" width="2.7109375" style="4" customWidth="1"/>
    <col min="13353" max="13569" width="9.140625" style="4"/>
    <col min="13570" max="13581" width="2.7109375" style="4" customWidth="1"/>
    <col min="13582" max="13582" width="2.85546875" style="4" customWidth="1"/>
    <col min="13583" max="13599" width="2.7109375" style="4" customWidth="1"/>
    <col min="13600" max="13600" width="11.140625" style="4" bestFit="1" customWidth="1"/>
    <col min="13601" max="13608" width="2.7109375" style="4" customWidth="1"/>
    <col min="13609" max="13825" width="9.140625" style="4"/>
    <col min="13826" max="13837" width="2.7109375" style="4" customWidth="1"/>
    <col min="13838" max="13838" width="2.85546875" style="4" customWidth="1"/>
    <col min="13839" max="13855" width="2.7109375" style="4" customWidth="1"/>
    <col min="13856" max="13856" width="11.140625" style="4" bestFit="1" customWidth="1"/>
    <col min="13857" max="13864" width="2.7109375" style="4" customWidth="1"/>
    <col min="13865" max="14081" width="9.140625" style="4"/>
    <col min="14082" max="14093" width="2.7109375" style="4" customWidth="1"/>
    <col min="14094" max="14094" width="2.85546875" style="4" customWidth="1"/>
    <col min="14095" max="14111" width="2.7109375" style="4" customWidth="1"/>
    <col min="14112" max="14112" width="11.140625" style="4" bestFit="1" customWidth="1"/>
    <col min="14113" max="14120" width="2.7109375" style="4" customWidth="1"/>
    <col min="14121" max="14337" width="9.140625" style="4"/>
    <col min="14338" max="14349" width="2.7109375" style="4" customWidth="1"/>
    <col min="14350" max="14350" width="2.85546875" style="4" customWidth="1"/>
    <col min="14351" max="14367" width="2.7109375" style="4" customWidth="1"/>
    <col min="14368" max="14368" width="11.140625" style="4" bestFit="1" customWidth="1"/>
    <col min="14369" max="14376" width="2.7109375" style="4" customWidth="1"/>
    <col min="14377" max="14593" width="9.140625" style="4"/>
    <col min="14594" max="14605" width="2.7109375" style="4" customWidth="1"/>
    <col min="14606" max="14606" width="2.85546875" style="4" customWidth="1"/>
    <col min="14607" max="14623" width="2.7109375" style="4" customWidth="1"/>
    <col min="14624" max="14624" width="11.140625" style="4" bestFit="1" customWidth="1"/>
    <col min="14625" max="14632" width="2.7109375" style="4" customWidth="1"/>
    <col min="14633" max="14849" width="9.140625" style="4"/>
    <col min="14850" max="14861" width="2.7109375" style="4" customWidth="1"/>
    <col min="14862" max="14862" width="2.85546875" style="4" customWidth="1"/>
    <col min="14863" max="14879" width="2.7109375" style="4" customWidth="1"/>
    <col min="14880" max="14880" width="11.140625" style="4" bestFit="1" customWidth="1"/>
    <col min="14881" max="14888" width="2.7109375" style="4" customWidth="1"/>
    <col min="14889" max="15105" width="9.140625" style="4"/>
    <col min="15106" max="15117" width="2.7109375" style="4" customWidth="1"/>
    <col min="15118" max="15118" width="2.85546875" style="4" customWidth="1"/>
    <col min="15119" max="15135" width="2.7109375" style="4" customWidth="1"/>
    <col min="15136" max="15136" width="11.140625" style="4" bestFit="1" customWidth="1"/>
    <col min="15137" max="15144" width="2.7109375" style="4" customWidth="1"/>
    <col min="15145" max="15361" width="9.140625" style="4"/>
    <col min="15362" max="15373" width="2.7109375" style="4" customWidth="1"/>
    <col min="15374" max="15374" width="2.85546875" style="4" customWidth="1"/>
    <col min="15375" max="15391" width="2.7109375" style="4" customWidth="1"/>
    <col min="15392" max="15392" width="11.140625" style="4" bestFit="1" customWidth="1"/>
    <col min="15393" max="15400" width="2.7109375" style="4" customWidth="1"/>
    <col min="15401" max="15617" width="9.140625" style="4"/>
    <col min="15618" max="15629" width="2.7109375" style="4" customWidth="1"/>
    <col min="15630" max="15630" width="2.85546875" style="4" customWidth="1"/>
    <col min="15631" max="15647" width="2.7109375" style="4" customWidth="1"/>
    <col min="15648" max="15648" width="11.140625" style="4" bestFit="1" customWidth="1"/>
    <col min="15649" max="15656" width="2.7109375" style="4" customWidth="1"/>
    <col min="15657" max="15873" width="9.140625" style="4"/>
    <col min="15874" max="15885" width="2.7109375" style="4" customWidth="1"/>
    <col min="15886" max="15886" width="2.85546875" style="4" customWidth="1"/>
    <col min="15887" max="15903" width="2.7109375" style="4" customWidth="1"/>
    <col min="15904" max="15904" width="11.140625" style="4" bestFit="1" customWidth="1"/>
    <col min="15905" max="15912" width="2.7109375" style="4" customWidth="1"/>
    <col min="15913" max="16129" width="9.140625" style="4"/>
    <col min="16130" max="16141" width="2.7109375" style="4" customWidth="1"/>
    <col min="16142" max="16142" width="2.85546875" style="4" customWidth="1"/>
    <col min="16143" max="16159" width="2.7109375" style="4" customWidth="1"/>
    <col min="16160" max="16160" width="11.140625" style="4" bestFit="1" customWidth="1"/>
    <col min="16161" max="16168" width="2.7109375" style="4" customWidth="1"/>
    <col min="16169" max="16384" width="9.140625" style="4"/>
  </cols>
  <sheetData>
    <row r="1" spans="2:32" ht="25.5" customHeight="1">
      <c r="B1" s="524" t="s">
        <v>1004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</row>
    <row r="2" spans="2:32" ht="25.5" customHeight="1">
      <c r="B2" s="439" t="s">
        <v>960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</row>
    <row r="3" spans="2:32" ht="25.5" customHeight="1">
      <c r="B3" s="441" t="s">
        <v>763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</row>
    <row r="4" spans="2:32" ht="9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2:32" ht="15.95" customHeight="1" thickBot="1">
      <c r="B5" s="442" t="s">
        <v>3</v>
      </c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  <c r="AA5" s="442"/>
      <c r="AB5" s="442"/>
      <c r="AC5" s="442"/>
      <c r="AD5" s="442"/>
      <c r="AE5" s="442"/>
      <c r="AF5" s="442"/>
    </row>
    <row r="6" spans="2:32" ht="35.1" customHeight="1">
      <c r="B6" s="443" t="s">
        <v>4</v>
      </c>
      <c r="C6" s="444"/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5" t="s">
        <v>5</v>
      </c>
      <c r="AC6" s="444"/>
      <c r="AD6" s="444"/>
      <c r="AE6" s="444"/>
      <c r="AF6" s="6" t="s">
        <v>6</v>
      </c>
    </row>
    <row r="7" spans="2:32" ht="19.5" customHeight="1">
      <c r="B7" s="436" t="s">
        <v>462</v>
      </c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437"/>
      <c r="W7" s="437"/>
      <c r="X7" s="437"/>
      <c r="Y7" s="437"/>
      <c r="Z7" s="437"/>
      <c r="AA7" s="437"/>
      <c r="AB7" s="435" t="s">
        <v>463</v>
      </c>
      <c r="AC7" s="435"/>
      <c r="AD7" s="435"/>
      <c r="AE7" s="435"/>
      <c r="AF7" s="7">
        <v>0</v>
      </c>
    </row>
    <row r="8" spans="2:32" ht="19.5" customHeight="1">
      <c r="B8" s="436" t="s">
        <v>464</v>
      </c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5" t="s">
        <v>465</v>
      </c>
      <c r="AC8" s="435"/>
      <c r="AD8" s="435"/>
      <c r="AE8" s="435"/>
      <c r="AF8" s="7">
        <v>0</v>
      </c>
    </row>
    <row r="9" spans="2:32" s="36" customFormat="1" ht="19.5" customHeight="1">
      <c r="B9" s="535" t="s">
        <v>764</v>
      </c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450"/>
      <c r="W9" s="450"/>
      <c r="X9" s="450"/>
      <c r="Y9" s="450"/>
      <c r="Z9" s="450"/>
      <c r="AA9" s="450"/>
      <c r="AB9" s="451" t="s">
        <v>467</v>
      </c>
      <c r="AC9" s="451"/>
      <c r="AD9" s="451"/>
      <c r="AE9" s="451"/>
      <c r="AF9" s="7">
        <v>0</v>
      </c>
    </row>
    <row r="10" spans="2:32" ht="19.5" customHeight="1">
      <c r="B10" s="436" t="s">
        <v>468</v>
      </c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7"/>
      <c r="W10" s="437"/>
      <c r="X10" s="437"/>
      <c r="Y10" s="437"/>
      <c r="Z10" s="437"/>
      <c r="AA10" s="437"/>
      <c r="AB10" s="435" t="s">
        <v>469</v>
      </c>
      <c r="AC10" s="435"/>
      <c r="AD10" s="435"/>
      <c r="AE10" s="435"/>
      <c r="AF10" s="7">
        <v>0</v>
      </c>
    </row>
    <row r="11" spans="2:32" ht="19.5" customHeight="1">
      <c r="B11" s="436" t="s">
        <v>470</v>
      </c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5" t="s">
        <v>471</v>
      </c>
      <c r="AC11" s="435"/>
      <c r="AD11" s="435"/>
      <c r="AE11" s="435"/>
      <c r="AF11" s="7">
        <v>0</v>
      </c>
    </row>
    <row r="12" spans="2:32" ht="19.5" customHeight="1">
      <c r="B12" s="436" t="s">
        <v>765</v>
      </c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37"/>
      <c r="W12" s="437"/>
      <c r="X12" s="437"/>
      <c r="Y12" s="437"/>
      <c r="Z12" s="437"/>
      <c r="AA12" s="437"/>
      <c r="AB12" s="435"/>
      <c r="AC12" s="435"/>
      <c r="AD12" s="435"/>
      <c r="AE12" s="435"/>
      <c r="AF12" s="7">
        <v>14237</v>
      </c>
    </row>
    <row r="13" spans="2:32" ht="19.5" customHeight="1">
      <c r="B13" s="525" t="s">
        <v>472</v>
      </c>
      <c r="C13" s="526"/>
      <c r="D13" s="526"/>
      <c r="E13" s="526"/>
      <c r="F13" s="526"/>
      <c r="G13" s="526"/>
      <c r="H13" s="526"/>
      <c r="I13" s="526"/>
      <c r="J13" s="526"/>
      <c r="K13" s="526"/>
      <c r="L13" s="526"/>
      <c r="M13" s="526"/>
      <c r="N13" s="526"/>
      <c r="O13" s="526"/>
      <c r="P13" s="526"/>
      <c r="Q13" s="526"/>
      <c r="R13" s="526"/>
      <c r="S13" s="526"/>
      <c r="T13" s="526"/>
      <c r="U13" s="526"/>
      <c r="V13" s="526"/>
      <c r="W13" s="526"/>
      <c r="X13" s="526"/>
      <c r="Y13" s="526"/>
      <c r="Z13" s="526"/>
      <c r="AA13" s="526"/>
      <c r="AB13" s="527" t="s">
        <v>473</v>
      </c>
      <c r="AC13" s="527"/>
      <c r="AD13" s="527"/>
      <c r="AE13" s="527"/>
      <c r="AF13" s="25">
        <v>14237</v>
      </c>
    </row>
    <row r="14" spans="2:32" ht="19.5" customHeight="1">
      <c r="B14" s="436" t="s">
        <v>766</v>
      </c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5"/>
      <c r="AC14" s="435"/>
      <c r="AD14" s="435"/>
      <c r="AE14" s="435"/>
      <c r="AF14" s="7">
        <v>88400</v>
      </c>
    </row>
    <row r="15" spans="2:32" ht="19.5" customHeight="1">
      <c r="B15" s="525" t="s">
        <v>474</v>
      </c>
      <c r="C15" s="526"/>
      <c r="D15" s="526"/>
      <c r="E15" s="526"/>
      <c r="F15" s="526"/>
      <c r="G15" s="526"/>
      <c r="H15" s="526"/>
      <c r="I15" s="526"/>
      <c r="J15" s="526"/>
      <c r="K15" s="526"/>
      <c r="L15" s="526"/>
      <c r="M15" s="526"/>
      <c r="N15" s="526"/>
      <c r="O15" s="526"/>
      <c r="P15" s="526"/>
      <c r="Q15" s="526"/>
      <c r="R15" s="526"/>
      <c r="S15" s="526"/>
      <c r="T15" s="526"/>
      <c r="U15" s="526"/>
      <c r="V15" s="526"/>
      <c r="W15" s="526"/>
      <c r="X15" s="526"/>
      <c r="Y15" s="526"/>
      <c r="Z15" s="526"/>
      <c r="AA15" s="526"/>
      <c r="AB15" s="527" t="s">
        <v>475</v>
      </c>
      <c r="AC15" s="527"/>
      <c r="AD15" s="527"/>
      <c r="AE15" s="527"/>
      <c r="AF15" s="25">
        <v>88400</v>
      </c>
    </row>
    <row r="16" spans="2:32" ht="19.5" customHeight="1">
      <c r="B16" s="436" t="s">
        <v>476</v>
      </c>
      <c r="C16" s="437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5" t="s">
        <v>477</v>
      </c>
      <c r="AC16" s="435"/>
      <c r="AD16" s="435"/>
      <c r="AE16" s="435"/>
      <c r="AF16" s="7">
        <v>0</v>
      </c>
    </row>
    <row r="17" spans="2:32" ht="19.5" customHeight="1">
      <c r="B17" s="436" t="s">
        <v>478</v>
      </c>
      <c r="C17" s="437"/>
      <c r="D17" s="437"/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/>
      <c r="U17" s="437"/>
      <c r="V17" s="437"/>
      <c r="W17" s="437"/>
      <c r="X17" s="437"/>
      <c r="Y17" s="437"/>
      <c r="Z17" s="437"/>
      <c r="AA17" s="437"/>
      <c r="AB17" s="435" t="s">
        <v>479</v>
      </c>
      <c r="AC17" s="435"/>
      <c r="AD17" s="435"/>
      <c r="AE17" s="435"/>
      <c r="AF17" s="7">
        <v>0</v>
      </c>
    </row>
    <row r="18" spans="2:32" ht="19.5" customHeight="1">
      <c r="B18" s="525" t="s">
        <v>480</v>
      </c>
      <c r="C18" s="526"/>
      <c r="D18" s="526"/>
      <c r="E18" s="526"/>
      <c r="F18" s="526"/>
      <c r="G18" s="526"/>
      <c r="H18" s="526"/>
      <c r="I18" s="526"/>
      <c r="J18" s="526"/>
      <c r="K18" s="526"/>
      <c r="L18" s="526"/>
      <c r="M18" s="526"/>
      <c r="N18" s="526"/>
      <c r="O18" s="526"/>
      <c r="P18" s="526"/>
      <c r="Q18" s="526"/>
      <c r="R18" s="526"/>
      <c r="S18" s="526"/>
      <c r="T18" s="526"/>
      <c r="U18" s="526"/>
      <c r="V18" s="526"/>
      <c r="W18" s="526"/>
      <c r="X18" s="526"/>
      <c r="Y18" s="526"/>
      <c r="Z18" s="526"/>
      <c r="AA18" s="526"/>
      <c r="AB18" s="527" t="s">
        <v>481</v>
      </c>
      <c r="AC18" s="527"/>
      <c r="AD18" s="527"/>
      <c r="AE18" s="527"/>
      <c r="AF18" s="25">
        <v>14500</v>
      </c>
    </row>
    <row r="19" spans="2:32" ht="19.5" customHeight="1">
      <c r="B19" s="436" t="s">
        <v>767</v>
      </c>
      <c r="C19" s="437"/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437"/>
      <c r="U19" s="437"/>
      <c r="V19" s="437"/>
      <c r="W19" s="437"/>
      <c r="X19" s="437"/>
      <c r="Y19" s="437"/>
      <c r="Z19" s="437"/>
      <c r="AA19" s="437"/>
      <c r="AB19" s="435"/>
      <c r="AC19" s="435"/>
      <c r="AD19" s="435"/>
      <c r="AE19" s="435"/>
      <c r="AF19" s="7">
        <v>60</v>
      </c>
    </row>
    <row r="20" spans="2:32" ht="19.5" customHeight="1">
      <c r="B20" s="525" t="s">
        <v>482</v>
      </c>
      <c r="C20" s="526"/>
      <c r="D20" s="526"/>
      <c r="E20" s="526"/>
      <c r="F20" s="526"/>
      <c r="G20" s="526"/>
      <c r="H20" s="526"/>
      <c r="I20" s="526"/>
      <c r="J20" s="526"/>
      <c r="K20" s="526"/>
      <c r="L20" s="526"/>
      <c r="M20" s="526"/>
      <c r="N20" s="526"/>
      <c r="O20" s="526"/>
      <c r="P20" s="526"/>
      <c r="Q20" s="526"/>
      <c r="R20" s="526"/>
      <c r="S20" s="526"/>
      <c r="T20" s="526"/>
      <c r="U20" s="526"/>
      <c r="V20" s="526"/>
      <c r="W20" s="526"/>
      <c r="X20" s="526"/>
      <c r="Y20" s="526"/>
      <c r="Z20" s="526"/>
      <c r="AA20" s="526"/>
      <c r="AB20" s="527" t="s">
        <v>483</v>
      </c>
      <c r="AC20" s="527"/>
      <c r="AD20" s="527"/>
      <c r="AE20" s="527"/>
      <c r="AF20" s="25">
        <v>60</v>
      </c>
    </row>
    <row r="21" spans="2:32" ht="19.5" customHeight="1">
      <c r="B21" s="535" t="s">
        <v>768</v>
      </c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0"/>
      <c r="T21" s="450"/>
      <c r="U21" s="450"/>
      <c r="V21" s="450"/>
      <c r="W21" s="450"/>
      <c r="X21" s="450"/>
      <c r="Y21" s="450"/>
      <c r="Z21" s="450"/>
      <c r="AA21" s="450"/>
      <c r="AB21" s="451" t="s">
        <v>485</v>
      </c>
      <c r="AC21" s="451"/>
      <c r="AD21" s="451"/>
      <c r="AE21" s="451"/>
      <c r="AF21" s="7">
        <v>102960</v>
      </c>
    </row>
    <row r="22" spans="2:32" ht="19.5" customHeight="1">
      <c r="B22" s="436" t="s">
        <v>769</v>
      </c>
      <c r="C22" s="437"/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37"/>
      <c r="U22" s="437"/>
      <c r="V22" s="437"/>
      <c r="W22" s="437"/>
      <c r="X22" s="437"/>
      <c r="Y22" s="437"/>
      <c r="Z22" s="437"/>
      <c r="AA22" s="437"/>
      <c r="AB22" s="435"/>
      <c r="AC22" s="435"/>
      <c r="AD22" s="435"/>
      <c r="AE22" s="435"/>
      <c r="AF22" s="7">
        <v>2300</v>
      </c>
    </row>
    <row r="23" spans="2:32" ht="19.5" customHeight="1">
      <c r="B23" s="436" t="s">
        <v>770</v>
      </c>
      <c r="C23" s="437"/>
      <c r="D23" s="437"/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437"/>
      <c r="P23" s="437"/>
      <c r="Q23" s="437"/>
      <c r="R23" s="437"/>
      <c r="S23" s="437"/>
      <c r="T23" s="437"/>
      <c r="U23" s="437"/>
      <c r="V23" s="437"/>
      <c r="W23" s="437"/>
      <c r="X23" s="437"/>
      <c r="Y23" s="437"/>
      <c r="Z23" s="437"/>
      <c r="AA23" s="437"/>
      <c r="AB23" s="435"/>
      <c r="AC23" s="435"/>
      <c r="AD23" s="435"/>
      <c r="AE23" s="435"/>
      <c r="AF23" s="7">
        <v>2700</v>
      </c>
    </row>
    <row r="24" spans="2:32" ht="19.5" customHeight="1">
      <c r="B24" s="525" t="s">
        <v>486</v>
      </c>
      <c r="C24" s="526"/>
      <c r="D24" s="526"/>
      <c r="E24" s="526"/>
      <c r="F24" s="526"/>
      <c r="G24" s="526"/>
      <c r="H24" s="526"/>
      <c r="I24" s="526"/>
      <c r="J24" s="526"/>
      <c r="K24" s="526"/>
      <c r="L24" s="526"/>
      <c r="M24" s="526"/>
      <c r="N24" s="526"/>
      <c r="O24" s="526"/>
      <c r="P24" s="526"/>
      <c r="Q24" s="526"/>
      <c r="R24" s="526"/>
      <c r="S24" s="526"/>
      <c r="T24" s="526"/>
      <c r="U24" s="526"/>
      <c r="V24" s="526"/>
      <c r="W24" s="526"/>
      <c r="X24" s="526"/>
      <c r="Y24" s="526"/>
      <c r="Z24" s="526"/>
      <c r="AA24" s="526"/>
      <c r="AB24" s="527" t="s">
        <v>487</v>
      </c>
      <c r="AC24" s="527"/>
      <c r="AD24" s="527"/>
      <c r="AE24" s="527"/>
      <c r="AF24" s="25">
        <v>5000</v>
      </c>
    </row>
    <row r="25" spans="2:32" ht="19.5" customHeight="1" thickBot="1">
      <c r="B25" s="528" t="s">
        <v>410</v>
      </c>
      <c r="C25" s="423"/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47" t="s">
        <v>411</v>
      </c>
      <c r="AC25" s="447"/>
      <c r="AD25" s="447"/>
      <c r="AE25" s="447"/>
      <c r="AF25" s="9">
        <v>122197</v>
      </c>
    </row>
  </sheetData>
  <mergeCells count="44">
    <mergeCell ref="B7:AA7"/>
    <mergeCell ref="AB7:AE7"/>
    <mergeCell ref="B2:AF2"/>
    <mergeCell ref="B1:AF1"/>
    <mergeCell ref="B3:AF3"/>
    <mergeCell ref="B5:AF5"/>
    <mergeCell ref="B6:AA6"/>
    <mergeCell ref="AB6:AE6"/>
    <mergeCell ref="B8:AA8"/>
    <mergeCell ref="AB8:AE8"/>
    <mergeCell ref="B9:AA9"/>
    <mergeCell ref="AB9:AE9"/>
    <mergeCell ref="B10:AA10"/>
    <mergeCell ref="AB10:AE10"/>
    <mergeCell ref="B11:AA11"/>
    <mergeCell ref="AB11:AE11"/>
    <mergeCell ref="B12:AA12"/>
    <mergeCell ref="AB12:AE12"/>
    <mergeCell ref="B13:AA13"/>
    <mergeCell ref="AB13:AE13"/>
    <mergeCell ref="B14:AA14"/>
    <mergeCell ref="AB14:AE14"/>
    <mergeCell ref="B15:AA15"/>
    <mergeCell ref="AB15:AE15"/>
    <mergeCell ref="B16:AA16"/>
    <mergeCell ref="AB16:AE16"/>
    <mergeCell ref="B17:AA17"/>
    <mergeCell ref="AB17:AE17"/>
    <mergeCell ref="B18:AA18"/>
    <mergeCell ref="AB18:AE18"/>
    <mergeCell ref="B19:AA19"/>
    <mergeCell ref="AB19:AE19"/>
    <mergeCell ref="B20:AA20"/>
    <mergeCell ref="AB20:AE20"/>
    <mergeCell ref="B21:AA21"/>
    <mergeCell ref="AB21:AE21"/>
    <mergeCell ref="B22:AA22"/>
    <mergeCell ref="AB22:AE22"/>
    <mergeCell ref="B23:AA23"/>
    <mergeCell ref="AB23:AE23"/>
    <mergeCell ref="B24:AA24"/>
    <mergeCell ref="AB24:AE24"/>
    <mergeCell ref="B25:AA25"/>
    <mergeCell ref="AB25:AE25"/>
  </mergeCells>
  <printOptions horizontalCentered="1"/>
  <pageMargins left="0.19685039370078741" right="0.19685039370078741" top="0.47244094488188981" bottom="0.47244094488188981" header="0.31496062992125984" footer="0.27559055118110237"/>
  <pageSetup paperSize="9" scale="80" fitToHeight="0" orientation="portrait" horizontalDpi="360" verticalDpi="36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B1:AG24"/>
  <sheetViews>
    <sheetView view="pageBreakPreview" zoomScaleNormal="100" zoomScaleSheetLayoutView="100" workbookViewId="0">
      <selection activeCell="B2" sqref="B2:AF2"/>
    </sheetView>
  </sheetViews>
  <sheetFormatPr defaultRowHeight="12.75"/>
  <cols>
    <col min="1" max="1" width="9.140625" style="4"/>
    <col min="2" max="13" width="2.7109375" style="4" customWidth="1"/>
    <col min="14" max="14" width="2.85546875" style="4" customWidth="1"/>
    <col min="15" max="27" width="2.7109375" style="4" customWidth="1"/>
    <col min="28" max="28" width="2.7109375" style="36" customWidth="1"/>
    <col min="29" max="31" width="2.7109375" style="4" customWidth="1"/>
    <col min="32" max="32" width="11.140625" style="4" bestFit="1" customWidth="1"/>
    <col min="33" max="40" width="2.7109375" style="4" customWidth="1"/>
    <col min="41" max="257" width="9.140625" style="4"/>
    <col min="258" max="269" width="2.7109375" style="4" customWidth="1"/>
    <col min="270" max="270" width="2.85546875" style="4" customWidth="1"/>
    <col min="271" max="287" width="2.7109375" style="4" customWidth="1"/>
    <col min="288" max="288" width="11.140625" style="4" bestFit="1" customWidth="1"/>
    <col min="289" max="296" width="2.7109375" style="4" customWidth="1"/>
    <col min="297" max="513" width="9.140625" style="4"/>
    <col min="514" max="525" width="2.7109375" style="4" customWidth="1"/>
    <col min="526" max="526" width="2.85546875" style="4" customWidth="1"/>
    <col min="527" max="543" width="2.7109375" style="4" customWidth="1"/>
    <col min="544" max="544" width="11.140625" style="4" bestFit="1" customWidth="1"/>
    <col min="545" max="552" width="2.7109375" style="4" customWidth="1"/>
    <col min="553" max="769" width="9.140625" style="4"/>
    <col min="770" max="781" width="2.7109375" style="4" customWidth="1"/>
    <col min="782" max="782" width="2.85546875" style="4" customWidth="1"/>
    <col min="783" max="799" width="2.7109375" style="4" customWidth="1"/>
    <col min="800" max="800" width="11.140625" style="4" bestFit="1" customWidth="1"/>
    <col min="801" max="808" width="2.7109375" style="4" customWidth="1"/>
    <col min="809" max="1025" width="9.140625" style="4"/>
    <col min="1026" max="1037" width="2.7109375" style="4" customWidth="1"/>
    <col min="1038" max="1038" width="2.85546875" style="4" customWidth="1"/>
    <col min="1039" max="1055" width="2.7109375" style="4" customWidth="1"/>
    <col min="1056" max="1056" width="11.140625" style="4" bestFit="1" customWidth="1"/>
    <col min="1057" max="1064" width="2.7109375" style="4" customWidth="1"/>
    <col min="1065" max="1281" width="9.140625" style="4"/>
    <col min="1282" max="1293" width="2.7109375" style="4" customWidth="1"/>
    <col min="1294" max="1294" width="2.85546875" style="4" customWidth="1"/>
    <col min="1295" max="1311" width="2.7109375" style="4" customWidth="1"/>
    <col min="1312" max="1312" width="11.140625" style="4" bestFit="1" customWidth="1"/>
    <col min="1313" max="1320" width="2.7109375" style="4" customWidth="1"/>
    <col min="1321" max="1537" width="9.140625" style="4"/>
    <col min="1538" max="1549" width="2.7109375" style="4" customWidth="1"/>
    <col min="1550" max="1550" width="2.85546875" style="4" customWidth="1"/>
    <col min="1551" max="1567" width="2.7109375" style="4" customWidth="1"/>
    <col min="1568" max="1568" width="11.140625" style="4" bestFit="1" customWidth="1"/>
    <col min="1569" max="1576" width="2.7109375" style="4" customWidth="1"/>
    <col min="1577" max="1793" width="9.140625" style="4"/>
    <col min="1794" max="1805" width="2.7109375" style="4" customWidth="1"/>
    <col min="1806" max="1806" width="2.85546875" style="4" customWidth="1"/>
    <col min="1807" max="1823" width="2.7109375" style="4" customWidth="1"/>
    <col min="1824" max="1824" width="11.140625" style="4" bestFit="1" customWidth="1"/>
    <col min="1825" max="1832" width="2.7109375" style="4" customWidth="1"/>
    <col min="1833" max="2049" width="9.140625" style="4"/>
    <col min="2050" max="2061" width="2.7109375" style="4" customWidth="1"/>
    <col min="2062" max="2062" width="2.85546875" style="4" customWidth="1"/>
    <col min="2063" max="2079" width="2.7109375" style="4" customWidth="1"/>
    <col min="2080" max="2080" width="11.140625" style="4" bestFit="1" customWidth="1"/>
    <col min="2081" max="2088" width="2.7109375" style="4" customWidth="1"/>
    <col min="2089" max="2305" width="9.140625" style="4"/>
    <col min="2306" max="2317" width="2.7109375" style="4" customWidth="1"/>
    <col min="2318" max="2318" width="2.85546875" style="4" customWidth="1"/>
    <col min="2319" max="2335" width="2.7109375" style="4" customWidth="1"/>
    <col min="2336" max="2336" width="11.140625" style="4" bestFit="1" customWidth="1"/>
    <col min="2337" max="2344" width="2.7109375" style="4" customWidth="1"/>
    <col min="2345" max="2561" width="9.140625" style="4"/>
    <col min="2562" max="2573" width="2.7109375" style="4" customWidth="1"/>
    <col min="2574" max="2574" width="2.85546875" style="4" customWidth="1"/>
    <col min="2575" max="2591" width="2.7109375" style="4" customWidth="1"/>
    <col min="2592" max="2592" width="11.140625" style="4" bestFit="1" customWidth="1"/>
    <col min="2593" max="2600" width="2.7109375" style="4" customWidth="1"/>
    <col min="2601" max="2817" width="9.140625" style="4"/>
    <col min="2818" max="2829" width="2.7109375" style="4" customWidth="1"/>
    <col min="2830" max="2830" width="2.85546875" style="4" customWidth="1"/>
    <col min="2831" max="2847" width="2.7109375" style="4" customWidth="1"/>
    <col min="2848" max="2848" width="11.140625" style="4" bestFit="1" customWidth="1"/>
    <col min="2849" max="2856" width="2.7109375" style="4" customWidth="1"/>
    <col min="2857" max="3073" width="9.140625" style="4"/>
    <col min="3074" max="3085" width="2.7109375" style="4" customWidth="1"/>
    <col min="3086" max="3086" width="2.85546875" style="4" customWidth="1"/>
    <col min="3087" max="3103" width="2.7109375" style="4" customWidth="1"/>
    <col min="3104" max="3104" width="11.140625" style="4" bestFit="1" customWidth="1"/>
    <col min="3105" max="3112" width="2.7109375" style="4" customWidth="1"/>
    <col min="3113" max="3329" width="9.140625" style="4"/>
    <col min="3330" max="3341" width="2.7109375" style="4" customWidth="1"/>
    <col min="3342" max="3342" width="2.85546875" style="4" customWidth="1"/>
    <col min="3343" max="3359" width="2.7109375" style="4" customWidth="1"/>
    <col min="3360" max="3360" width="11.140625" style="4" bestFit="1" customWidth="1"/>
    <col min="3361" max="3368" width="2.7109375" style="4" customWidth="1"/>
    <col min="3369" max="3585" width="9.140625" style="4"/>
    <col min="3586" max="3597" width="2.7109375" style="4" customWidth="1"/>
    <col min="3598" max="3598" width="2.85546875" style="4" customWidth="1"/>
    <col min="3599" max="3615" width="2.7109375" style="4" customWidth="1"/>
    <col min="3616" max="3616" width="11.140625" style="4" bestFit="1" customWidth="1"/>
    <col min="3617" max="3624" width="2.7109375" style="4" customWidth="1"/>
    <col min="3625" max="3841" width="9.140625" style="4"/>
    <col min="3842" max="3853" width="2.7109375" style="4" customWidth="1"/>
    <col min="3854" max="3854" width="2.85546875" style="4" customWidth="1"/>
    <col min="3855" max="3871" width="2.7109375" style="4" customWidth="1"/>
    <col min="3872" max="3872" width="11.140625" style="4" bestFit="1" customWidth="1"/>
    <col min="3873" max="3880" width="2.7109375" style="4" customWidth="1"/>
    <col min="3881" max="4097" width="9.140625" style="4"/>
    <col min="4098" max="4109" width="2.7109375" style="4" customWidth="1"/>
    <col min="4110" max="4110" width="2.85546875" style="4" customWidth="1"/>
    <col min="4111" max="4127" width="2.7109375" style="4" customWidth="1"/>
    <col min="4128" max="4128" width="11.140625" style="4" bestFit="1" customWidth="1"/>
    <col min="4129" max="4136" width="2.7109375" style="4" customWidth="1"/>
    <col min="4137" max="4353" width="9.140625" style="4"/>
    <col min="4354" max="4365" width="2.7109375" style="4" customWidth="1"/>
    <col min="4366" max="4366" width="2.85546875" style="4" customWidth="1"/>
    <col min="4367" max="4383" width="2.7109375" style="4" customWidth="1"/>
    <col min="4384" max="4384" width="11.140625" style="4" bestFit="1" customWidth="1"/>
    <col min="4385" max="4392" width="2.7109375" style="4" customWidth="1"/>
    <col min="4393" max="4609" width="9.140625" style="4"/>
    <col min="4610" max="4621" width="2.7109375" style="4" customWidth="1"/>
    <col min="4622" max="4622" width="2.85546875" style="4" customWidth="1"/>
    <col min="4623" max="4639" width="2.7109375" style="4" customWidth="1"/>
    <col min="4640" max="4640" width="11.140625" style="4" bestFit="1" customWidth="1"/>
    <col min="4641" max="4648" width="2.7109375" style="4" customWidth="1"/>
    <col min="4649" max="4865" width="9.140625" style="4"/>
    <col min="4866" max="4877" width="2.7109375" style="4" customWidth="1"/>
    <col min="4878" max="4878" width="2.85546875" style="4" customWidth="1"/>
    <col min="4879" max="4895" width="2.7109375" style="4" customWidth="1"/>
    <col min="4896" max="4896" width="11.140625" style="4" bestFit="1" customWidth="1"/>
    <col min="4897" max="4904" width="2.7109375" style="4" customWidth="1"/>
    <col min="4905" max="5121" width="9.140625" style="4"/>
    <col min="5122" max="5133" width="2.7109375" style="4" customWidth="1"/>
    <col min="5134" max="5134" width="2.85546875" style="4" customWidth="1"/>
    <col min="5135" max="5151" width="2.7109375" style="4" customWidth="1"/>
    <col min="5152" max="5152" width="11.140625" style="4" bestFit="1" customWidth="1"/>
    <col min="5153" max="5160" width="2.7109375" style="4" customWidth="1"/>
    <col min="5161" max="5377" width="9.140625" style="4"/>
    <col min="5378" max="5389" width="2.7109375" style="4" customWidth="1"/>
    <col min="5390" max="5390" width="2.85546875" style="4" customWidth="1"/>
    <col min="5391" max="5407" width="2.7109375" style="4" customWidth="1"/>
    <col min="5408" max="5408" width="11.140625" style="4" bestFit="1" customWidth="1"/>
    <col min="5409" max="5416" width="2.7109375" style="4" customWidth="1"/>
    <col min="5417" max="5633" width="9.140625" style="4"/>
    <col min="5634" max="5645" width="2.7109375" style="4" customWidth="1"/>
    <col min="5646" max="5646" width="2.85546875" style="4" customWidth="1"/>
    <col min="5647" max="5663" width="2.7109375" style="4" customWidth="1"/>
    <col min="5664" max="5664" width="11.140625" style="4" bestFit="1" customWidth="1"/>
    <col min="5665" max="5672" width="2.7109375" style="4" customWidth="1"/>
    <col min="5673" max="5889" width="9.140625" style="4"/>
    <col min="5890" max="5901" width="2.7109375" style="4" customWidth="1"/>
    <col min="5902" max="5902" width="2.85546875" style="4" customWidth="1"/>
    <col min="5903" max="5919" width="2.7109375" style="4" customWidth="1"/>
    <col min="5920" max="5920" width="11.140625" style="4" bestFit="1" customWidth="1"/>
    <col min="5921" max="5928" width="2.7109375" style="4" customWidth="1"/>
    <col min="5929" max="6145" width="9.140625" style="4"/>
    <col min="6146" max="6157" width="2.7109375" style="4" customWidth="1"/>
    <col min="6158" max="6158" width="2.85546875" style="4" customWidth="1"/>
    <col min="6159" max="6175" width="2.7109375" style="4" customWidth="1"/>
    <col min="6176" max="6176" width="11.140625" style="4" bestFit="1" customWidth="1"/>
    <col min="6177" max="6184" width="2.7109375" style="4" customWidth="1"/>
    <col min="6185" max="6401" width="9.140625" style="4"/>
    <col min="6402" max="6413" width="2.7109375" style="4" customWidth="1"/>
    <col min="6414" max="6414" width="2.85546875" style="4" customWidth="1"/>
    <col min="6415" max="6431" width="2.7109375" style="4" customWidth="1"/>
    <col min="6432" max="6432" width="11.140625" style="4" bestFit="1" customWidth="1"/>
    <col min="6433" max="6440" width="2.7109375" style="4" customWidth="1"/>
    <col min="6441" max="6657" width="9.140625" style="4"/>
    <col min="6658" max="6669" width="2.7109375" style="4" customWidth="1"/>
    <col min="6670" max="6670" width="2.85546875" style="4" customWidth="1"/>
    <col min="6671" max="6687" width="2.7109375" style="4" customWidth="1"/>
    <col min="6688" max="6688" width="11.140625" style="4" bestFit="1" customWidth="1"/>
    <col min="6689" max="6696" width="2.7109375" style="4" customWidth="1"/>
    <col min="6697" max="6913" width="9.140625" style="4"/>
    <col min="6914" max="6925" width="2.7109375" style="4" customWidth="1"/>
    <col min="6926" max="6926" width="2.85546875" style="4" customWidth="1"/>
    <col min="6927" max="6943" width="2.7109375" style="4" customWidth="1"/>
    <col min="6944" max="6944" width="11.140625" style="4" bestFit="1" customWidth="1"/>
    <col min="6945" max="6952" width="2.7109375" style="4" customWidth="1"/>
    <col min="6953" max="7169" width="9.140625" style="4"/>
    <col min="7170" max="7181" width="2.7109375" style="4" customWidth="1"/>
    <col min="7182" max="7182" width="2.85546875" style="4" customWidth="1"/>
    <col min="7183" max="7199" width="2.7109375" style="4" customWidth="1"/>
    <col min="7200" max="7200" width="11.140625" style="4" bestFit="1" customWidth="1"/>
    <col min="7201" max="7208" width="2.7109375" style="4" customWidth="1"/>
    <col min="7209" max="7425" width="9.140625" style="4"/>
    <col min="7426" max="7437" width="2.7109375" style="4" customWidth="1"/>
    <col min="7438" max="7438" width="2.85546875" style="4" customWidth="1"/>
    <col min="7439" max="7455" width="2.7109375" style="4" customWidth="1"/>
    <col min="7456" max="7456" width="11.140625" style="4" bestFit="1" customWidth="1"/>
    <col min="7457" max="7464" width="2.7109375" style="4" customWidth="1"/>
    <col min="7465" max="7681" width="9.140625" style="4"/>
    <col min="7682" max="7693" width="2.7109375" style="4" customWidth="1"/>
    <col min="7694" max="7694" width="2.85546875" style="4" customWidth="1"/>
    <col min="7695" max="7711" width="2.7109375" style="4" customWidth="1"/>
    <col min="7712" max="7712" width="11.140625" style="4" bestFit="1" customWidth="1"/>
    <col min="7713" max="7720" width="2.7109375" style="4" customWidth="1"/>
    <col min="7721" max="7937" width="9.140625" style="4"/>
    <col min="7938" max="7949" width="2.7109375" style="4" customWidth="1"/>
    <col min="7950" max="7950" width="2.85546875" style="4" customWidth="1"/>
    <col min="7951" max="7967" width="2.7109375" style="4" customWidth="1"/>
    <col min="7968" max="7968" width="11.140625" style="4" bestFit="1" customWidth="1"/>
    <col min="7969" max="7976" width="2.7109375" style="4" customWidth="1"/>
    <col min="7977" max="8193" width="9.140625" style="4"/>
    <col min="8194" max="8205" width="2.7109375" style="4" customWidth="1"/>
    <col min="8206" max="8206" width="2.85546875" style="4" customWidth="1"/>
    <col min="8207" max="8223" width="2.7109375" style="4" customWidth="1"/>
    <col min="8224" max="8224" width="11.140625" style="4" bestFit="1" customWidth="1"/>
    <col min="8225" max="8232" width="2.7109375" style="4" customWidth="1"/>
    <col min="8233" max="8449" width="9.140625" style="4"/>
    <col min="8450" max="8461" width="2.7109375" style="4" customWidth="1"/>
    <col min="8462" max="8462" width="2.85546875" style="4" customWidth="1"/>
    <col min="8463" max="8479" width="2.7109375" style="4" customWidth="1"/>
    <col min="8480" max="8480" width="11.140625" style="4" bestFit="1" customWidth="1"/>
    <col min="8481" max="8488" width="2.7109375" style="4" customWidth="1"/>
    <col min="8489" max="8705" width="9.140625" style="4"/>
    <col min="8706" max="8717" width="2.7109375" style="4" customWidth="1"/>
    <col min="8718" max="8718" width="2.85546875" style="4" customWidth="1"/>
    <col min="8719" max="8735" width="2.7109375" style="4" customWidth="1"/>
    <col min="8736" max="8736" width="11.140625" style="4" bestFit="1" customWidth="1"/>
    <col min="8737" max="8744" width="2.7109375" style="4" customWidth="1"/>
    <col min="8745" max="8961" width="9.140625" style="4"/>
    <col min="8962" max="8973" width="2.7109375" style="4" customWidth="1"/>
    <col min="8974" max="8974" width="2.85546875" style="4" customWidth="1"/>
    <col min="8975" max="8991" width="2.7109375" style="4" customWidth="1"/>
    <col min="8992" max="8992" width="11.140625" style="4" bestFit="1" customWidth="1"/>
    <col min="8993" max="9000" width="2.7109375" style="4" customWidth="1"/>
    <col min="9001" max="9217" width="9.140625" style="4"/>
    <col min="9218" max="9229" width="2.7109375" style="4" customWidth="1"/>
    <col min="9230" max="9230" width="2.85546875" style="4" customWidth="1"/>
    <col min="9231" max="9247" width="2.7109375" style="4" customWidth="1"/>
    <col min="9248" max="9248" width="11.140625" style="4" bestFit="1" customWidth="1"/>
    <col min="9249" max="9256" width="2.7109375" style="4" customWidth="1"/>
    <col min="9257" max="9473" width="9.140625" style="4"/>
    <col min="9474" max="9485" width="2.7109375" style="4" customWidth="1"/>
    <col min="9486" max="9486" width="2.85546875" style="4" customWidth="1"/>
    <col min="9487" max="9503" width="2.7109375" style="4" customWidth="1"/>
    <col min="9504" max="9504" width="11.140625" style="4" bestFit="1" customWidth="1"/>
    <col min="9505" max="9512" width="2.7109375" style="4" customWidth="1"/>
    <col min="9513" max="9729" width="9.140625" style="4"/>
    <col min="9730" max="9741" width="2.7109375" style="4" customWidth="1"/>
    <col min="9742" max="9742" width="2.85546875" style="4" customWidth="1"/>
    <col min="9743" max="9759" width="2.7109375" style="4" customWidth="1"/>
    <col min="9760" max="9760" width="11.140625" style="4" bestFit="1" customWidth="1"/>
    <col min="9761" max="9768" width="2.7109375" style="4" customWidth="1"/>
    <col min="9769" max="9985" width="9.140625" style="4"/>
    <col min="9986" max="9997" width="2.7109375" style="4" customWidth="1"/>
    <col min="9998" max="9998" width="2.85546875" style="4" customWidth="1"/>
    <col min="9999" max="10015" width="2.7109375" style="4" customWidth="1"/>
    <col min="10016" max="10016" width="11.140625" style="4" bestFit="1" customWidth="1"/>
    <col min="10017" max="10024" width="2.7109375" style="4" customWidth="1"/>
    <col min="10025" max="10241" width="9.140625" style="4"/>
    <col min="10242" max="10253" width="2.7109375" style="4" customWidth="1"/>
    <col min="10254" max="10254" width="2.85546875" style="4" customWidth="1"/>
    <col min="10255" max="10271" width="2.7109375" style="4" customWidth="1"/>
    <col min="10272" max="10272" width="11.140625" style="4" bestFit="1" customWidth="1"/>
    <col min="10273" max="10280" width="2.7109375" style="4" customWidth="1"/>
    <col min="10281" max="10497" width="9.140625" style="4"/>
    <col min="10498" max="10509" width="2.7109375" style="4" customWidth="1"/>
    <col min="10510" max="10510" width="2.85546875" style="4" customWidth="1"/>
    <col min="10511" max="10527" width="2.7109375" style="4" customWidth="1"/>
    <col min="10528" max="10528" width="11.140625" style="4" bestFit="1" customWidth="1"/>
    <col min="10529" max="10536" width="2.7109375" style="4" customWidth="1"/>
    <col min="10537" max="10753" width="9.140625" style="4"/>
    <col min="10754" max="10765" width="2.7109375" style="4" customWidth="1"/>
    <col min="10766" max="10766" width="2.85546875" style="4" customWidth="1"/>
    <col min="10767" max="10783" width="2.7109375" style="4" customWidth="1"/>
    <col min="10784" max="10784" width="11.140625" style="4" bestFit="1" customWidth="1"/>
    <col min="10785" max="10792" width="2.7109375" style="4" customWidth="1"/>
    <col min="10793" max="11009" width="9.140625" style="4"/>
    <col min="11010" max="11021" width="2.7109375" style="4" customWidth="1"/>
    <col min="11022" max="11022" width="2.85546875" style="4" customWidth="1"/>
    <col min="11023" max="11039" width="2.7109375" style="4" customWidth="1"/>
    <col min="11040" max="11040" width="11.140625" style="4" bestFit="1" customWidth="1"/>
    <col min="11041" max="11048" width="2.7109375" style="4" customWidth="1"/>
    <col min="11049" max="11265" width="9.140625" style="4"/>
    <col min="11266" max="11277" width="2.7109375" style="4" customWidth="1"/>
    <col min="11278" max="11278" width="2.85546875" style="4" customWidth="1"/>
    <col min="11279" max="11295" width="2.7109375" style="4" customWidth="1"/>
    <col min="11296" max="11296" width="11.140625" style="4" bestFit="1" customWidth="1"/>
    <col min="11297" max="11304" width="2.7109375" style="4" customWidth="1"/>
    <col min="11305" max="11521" width="9.140625" style="4"/>
    <col min="11522" max="11533" width="2.7109375" style="4" customWidth="1"/>
    <col min="11534" max="11534" width="2.85546875" style="4" customWidth="1"/>
    <col min="11535" max="11551" width="2.7109375" style="4" customWidth="1"/>
    <col min="11552" max="11552" width="11.140625" style="4" bestFit="1" customWidth="1"/>
    <col min="11553" max="11560" width="2.7109375" style="4" customWidth="1"/>
    <col min="11561" max="11777" width="9.140625" style="4"/>
    <col min="11778" max="11789" width="2.7109375" style="4" customWidth="1"/>
    <col min="11790" max="11790" width="2.85546875" style="4" customWidth="1"/>
    <col min="11791" max="11807" width="2.7109375" style="4" customWidth="1"/>
    <col min="11808" max="11808" width="11.140625" style="4" bestFit="1" customWidth="1"/>
    <col min="11809" max="11816" width="2.7109375" style="4" customWidth="1"/>
    <col min="11817" max="12033" width="9.140625" style="4"/>
    <col min="12034" max="12045" width="2.7109375" style="4" customWidth="1"/>
    <col min="12046" max="12046" width="2.85546875" style="4" customWidth="1"/>
    <col min="12047" max="12063" width="2.7109375" style="4" customWidth="1"/>
    <col min="12064" max="12064" width="11.140625" style="4" bestFit="1" customWidth="1"/>
    <col min="12065" max="12072" width="2.7109375" style="4" customWidth="1"/>
    <col min="12073" max="12289" width="9.140625" style="4"/>
    <col min="12290" max="12301" width="2.7109375" style="4" customWidth="1"/>
    <col min="12302" max="12302" width="2.85546875" style="4" customWidth="1"/>
    <col min="12303" max="12319" width="2.7109375" style="4" customWidth="1"/>
    <col min="12320" max="12320" width="11.140625" style="4" bestFit="1" customWidth="1"/>
    <col min="12321" max="12328" width="2.7109375" style="4" customWidth="1"/>
    <col min="12329" max="12545" width="9.140625" style="4"/>
    <col min="12546" max="12557" width="2.7109375" style="4" customWidth="1"/>
    <col min="12558" max="12558" width="2.85546875" style="4" customWidth="1"/>
    <col min="12559" max="12575" width="2.7109375" style="4" customWidth="1"/>
    <col min="12576" max="12576" width="11.140625" style="4" bestFit="1" customWidth="1"/>
    <col min="12577" max="12584" width="2.7109375" style="4" customWidth="1"/>
    <col min="12585" max="12801" width="9.140625" style="4"/>
    <col min="12802" max="12813" width="2.7109375" style="4" customWidth="1"/>
    <col min="12814" max="12814" width="2.85546875" style="4" customWidth="1"/>
    <col min="12815" max="12831" width="2.7109375" style="4" customWidth="1"/>
    <col min="12832" max="12832" width="11.140625" style="4" bestFit="1" customWidth="1"/>
    <col min="12833" max="12840" width="2.7109375" style="4" customWidth="1"/>
    <col min="12841" max="13057" width="9.140625" style="4"/>
    <col min="13058" max="13069" width="2.7109375" style="4" customWidth="1"/>
    <col min="13070" max="13070" width="2.85546875" style="4" customWidth="1"/>
    <col min="13071" max="13087" width="2.7109375" style="4" customWidth="1"/>
    <col min="13088" max="13088" width="11.140625" style="4" bestFit="1" customWidth="1"/>
    <col min="13089" max="13096" width="2.7109375" style="4" customWidth="1"/>
    <col min="13097" max="13313" width="9.140625" style="4"/>
    <col min="13314" max="13325" width="2.7109375" style="4" customWidth="1"/>
    <col min="13326" max="13326" width="2.85546875" style="4" customWidth="1"/>
    <col min="13327" max="13343" width="2.7109375" style="4" customWidth="1"/>
    <col min="13344" max="13344" width="11.140625" style="4" bestFit="1" customWidth="1"/>
    <col min="13345" max="13352" width="2.7109375" style="4" customWidth="1"/>
    <col min="13353" max="13569" width="9.140625" style="4"/>
    <col min="13570" max="13581" width="2.7109375" style="4" customWidth="1"/>
    <col min="13582" max="13582" width="2.85546875" style="4" customWidth="1"/>
    <col min="13583" max="13599" width="2.7109375" style="4" customWidth="1"/>
    <col min="13600" max="13600" width="11.140625" style="4" bestFit="1" customWidth="1"/>
    <col min="13601" max="13608" width="2.7109375" style="4" customWidth="1"/>
    <col min="13609" max="13825" width="9.140625" style="4"/>
    <col min="13826" max="13837" width="2.7109375" style="4" customWidth="1"/>
    <col min="13838" max="13838" width="2.85546875" style="4" customWidth="1"/>
    <col min="13839" max="13855" width="2.7109375" style="4" customWidth="1"/>
    <col min="13856" max="13856" width="11.140625" style="4" bestFit="1" customWidth="1"/>
    <col min="13857" max="13864" width="2.7109375" style="4" customWidth="1"/>
    <col min="13865" max="14081" width="9.140625" style="4"/>
    <col min="14082" max="14093" width="2.7109375" style="4" customWidth="1"/>
    <col min="14094" max="14094" width="2.85546875" style="4" customWidth="1"/>
    <col min="14095" max="14111" width="2.7109375" style="4" customWidth="1"/>
    <col min="14112" max="14112" width="11.140625" style="4" bestFit="1" customWidth="1"/>
    <col min="14113" max="14120" width="2.7109375" style="4" customWidth="1"/>
    <col min="14121" max="14337" width="9.140625" style="4"/>
    <col min="14338" max="14349" width="2.7109375" style="4" customWidth="1"/>
    <col min="14350" max="14350" width="2.85546875" style="4" customWidth="1"/>
    <col min="14351" max="14367" width="2.7109375" style="4" customWidth="1"/>
    <col min="14368" max="14368" width="11.140625" style="4" bestFit="1" customWidth="1"/>
    <col min="14369" max="14376" width="2.7109375" style="4" customWidth="1"/>
    <col min="14377" max="14593" width="9.140625" style="4"/>
    <col min="14594" max="14605" width="2.7109375" style="4" customWidth="1"/>
    <col min="14606" max="14606" width="2.85546875" style="4" customWidth="1"/>
    <col min="14607" max="14623" width="2.7109375" style="4" customWidth="1"/>
    <col min="14624" max="14624" width="11.140625" style="4" bestFit="1" customWidth="1"/>
    <col min="14625" max="14632" width="2.7109375" style="4" customWidth="1"/>
    <col min="14633" max="14849" width="9.140625" style="4"/>
    <col min="14850" max="14861" width="2.7109375" style="4" customWidth="1"/>
    <col min="14862" max="14862" width="2.85546875" style="4" customWidth="1"/>
    <col min="14863" max="14879" width="2.7109375" style="4" customWidth="1"/>
    <col min="14880" max="14880" width="11.140625" style="4" bestFit="1" customWidth="1"/>
    <col min="14881" max="14888" width="2.7109375" style="4" customWidth="1"/>
    <col min="14889" max="15105" width="9.140625" style="4"/>
    <col min="15106" max="15117" width="2.7109375" style="4" customWidth="1"/>
    <col min="15118" max="15118" width="2.85546875" style="4" customWidth="1"/>
    <col min="15119" max="15135" width="2.7109375" style="4" customWidth="1"/>
    <col min="15136" max="15136" width="11.140625" style="4" bestFit="1" customWidth="1"/>
    <col min="15137" max="15144" width="2.7109375" style="4" customWidth="1"/>
    <col min="15145" max="15361" width="9.140625" style="4"/>
    <col min="15362" max="15373" width="2.7109375" style="4" customWidth="1"/>
    <col min="15374" max="15374" width="2.85546875" style="4" customWidth="1"/>
    <col min="15375" max="15391" width="2.7109375" style="4" customWidth="1"/>
    <col min="15392" max="15392" width="11.140625" style="4" bestFit="1" customWidth="1"/>
    <col min="15393" max="15400" width="2.7109375" style="4" customWidth="1"/>
    <col min="15401" max="15617" width="9.140625" style="4"/>
    <col min="15618" max="15629" width="2.7109375" style="4" customWidth="1"/>
    <col min="15630" max="15630" width="2.85546875" style="4" customWidth="1"/>
    <col min="15631" max="15647" width="2.7109375" style="4" customWidth="1"/>
    <col min="15648" max="15648" width="11.140625" style="4" bestFit="1" customWidth="1"/>
    <col min="15649" max="15656" width="2.7109375" style="4" customWidth="1"/>
    <col min="15657" max="15873" width="9.140625" style="4"/>
    <col min="15874" max="15885" width="2.7109375" style="4" customWidth="1"/>
    <col min="15886" max="15886" width="2.85546875" style="4" customWidth="1"/>
    <col min="15887" max="15903" width="2.7109375" style="4" customWidth="1"/>
    <col min="15904" max="15904" width="11.140625" style="4" bestFit="1" customWidth="1"/>
    <col min="15905" max="15912" width="2.7109375" style="4" customWidth="1"/>
    <col min="15913" max="16129" width="9.140625" style="4"/>
    <col min="16130" max="16141" width="2.7109375" style="4" customWidth="1"/>
    <col min="16142" max="16142" width="2.85546875" style="4" customWidth="1"/>
    <col min="16143" max="16159" width="2.7109375" style="4" customWidth="1"/>
    <col min="16160" max="16160" width="11.140625" style="4" bestFit="1" customWidth="1"/>
    <col min="16161" max="16168" width="2.7109375" style="4" customWidth="1"/>
    <col min="16169" max="16384" width="9.140625" style="4"/>
  </cols>
  <sheetData>
    <row r="1" spans="2:33" ht="25.5" customHeight="1">
      <c r="B1" s="524" t="s">
        <v>1005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</row>
    <row r="2" spans="2:33" ht="24" customHeight="1">
      <c r="B2" s="439" t="s">
        <v>962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  <c r="AG2" s="26"/>
    </row>
    <row r="3" spans="2:33" ht="25.5" customHeight="1">
      <c r="B3" s="441" t="s">
        <v>772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</row>
    <row r="4" spans="2:33" ht="9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2:33" ht="15.95" customHeight="1" thickBot="1">
      <c r="B5" s="442" t="s">
        <v>3</v>
      </c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  <c r="AA5" s="442"/>
      <c r="AB5" s="442"/>
      <c r="AC5" s="442"/>
      <c r="AD5" s="442"/>
      <c r="AE5" s="442"/>
      <c r="AF5" s="442"/>
    </row>
    <row r="6" spans="2:33" ht="35.1" customHeight="1">
      <c r="B6" s="443" t="s">
        <v>4</v>
      </c>
      <c r="C6" s="444"/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5" t="s">
        <v>5</v>
      </c>
      <c r="AC6" s="444"/>
      <c r="AD6" s="444"/>
      <c r="AE6" s="444"/>
      <c r="AF6" s="6" t="s">
        <v>723</v>
      </c>
    </row>
    <row r="7" spans="2:33" ht="19.5" customHeight="1">
      <c r="B7" s="433" t="s">
        <v>773</v>
      </c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434"/>
      <c r="T7" s="434"/>
      <c r="U7" s="434"/>
      <c r="V7" s="434"/>
      <c r="W7" s="434"/>
      <c r="X7" s="434"/>
      <c r="Y7" s="434"/>
      <c r="Z7" s="434"/>
      <c r="AA7" s="434"/>
      <c r="AB7" s="435"/>
      <c r="AC7" s="435"/>
      <c r="AD7" s="435"/>
      <c r="AE7" s="435"/>
      <c r="AF7" s="7">
        <v>3314</v>
      </c>
    </row>
    <row r="8" spans="2:33" ht="19.5" customHeight="1">
      <c r="B8" s="547" t="s">
        <v>774</v>
      </c>
      <c r="C8" s="548"/>
      <c r="D8" s="548"/>
      <c r="E8" s="548"/>
      <c r="F8" s="548"/>
      <c r="G8" s="548"/>
      <c r="H8" s="548"/>
      <c r="I8" s="548"/>
      <c r="J8" s="548"/>
      <c r="K8" s="548"/>
      <c r="L8" s="548"/>
      <c r="M8" s="548"/>
      <c r="N8" s="548"/>
      <c r="O8" s="548"/>
      <c r="P8" s="548"/>
      <c r="Q8" s="548"/>
      <c r="R8" s="548"/>
      <c r="S8" s="548"/>
      <c r="T8" s="548"/>
      <c r="U8" s="548"/>
      <c r="V8" s="548"/>
      <c r="W8" s="548"/>
      <c r="X8" s="548"/>
      <c r="Y8" s="548"/>
      <c r="Z8" s="548"/>
      <c r="AA8" s="549"/>
      <c r="AB8" s="529"/>
      <c r="AC8" s="530"/>
      <c r="AD8" s="530"/>
      <c r="AE8" s="531"/>
      <c r="AF8" s="7">
        <v>3409</v>
      </c>
    </row>
    <row r="9" spans="2:33" ht="19.5" customHeight="1">
      <c r="B9" s="545" t="s">
        <v>489</v>
      </c>
      <c r="C9" s="546"/>
      <c r="D9" s="546"/>
      <c r="E9" s="546"/>
      <c r="F9" s="546"/>
      <c r="G9" s="546"/>
      <c r="H9" s="546"/>
      <c r="I9" s="546"/>
      <c r="J9" s="546"/>
      <c r="K9" s="546"/>
      <c r="L9" s="546"/>
      <c r="M9" s="546"/>
      <c r="N9" s="546"/>
      <c r="O9" s="546"/>
      <c r="P9" s="546"/>
      <c r="Q9" s="546"/>
      <c r="R9" s="546"/>
      <c r="S9" s="546"/>
      <c r="T9" s="546"/>
      <c r="U9" s="546"/>
      <c r="V9" s="546"/>
      <c r="W9" s="546"/>
      <c r="X9" s="546"/>
      <c r="Y9" s="546"/>
      <c r="Z9" s="546"/>
      <c r="AA9" s="546"/>
      <c r="AB9" s="527" t="s">
        <v>490</v>
      </c>
      <c r="AC9" s="527"/>
      <c r="AD9" s="527"/>
      <c r="AE9" s="527"/>
      <c r="AF9" s="25">
        <v>6723</v>
      </c>
    </row>
    <row r="10" spans="2:33" ht="19.5" customHeight="1">
      <c r="B10" s="433" t="s">
        <v>775</v>
      </c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5"/>
      <c r="AC10" s="435"/>
      <c r="AD10" s="435"/>
      <c r="AE10" s="435"/>
      <c r="AF10" s="7">
        <v>900</v>
      </c>
    </row>
    <row r="11" spans="2:33" ht="19.5" customHeight="1">
      <c r="B11" s="433" t="s">
        <v>776</v>
      </c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5"/>
      <c r="AC11" s="435"/>
      <c r="AD11" s="435"/>
      <c r="AE11" s="435"/>
      <c r="AF11" s="7">
        <v>6827</v>
      </c>
    </row>
    <row r="12" spans="2:33" ht="19.5" customHeight="1">
      <c r="B12" s="433" t="s">
        <v>777</v>
      </c>
      <c r="C12" s="434"/>
      <c r="D12" s="434"/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34"/>
      <c r="T12" s="434"/>
      <c r="U12" s="434"/>
      <c r="V12" s="434"/>
      <c r="W12" s="434"/>
      <c r="X12" s="434"/>
      <c r="Y12" s="434"/>
      <c r="Z12" s="434"/>
      <c r="AA12" s="434"/>
      <c r="AB12" s="435"/>
      <c r="AC12" s="435"/>
      <c r="AD12" s="435"/>
      <c r="AE12" s="435"/>
      <c r="AF12" s="7">
        <v>2000</v>
      </c>
    </row>
    <row r="13" spans="2:33" ht="19.5" customHeight="1">
      <c r="B13" s="547" t="s">
        <v>778</v>
      </c>
      <c r="C13" s="548"/>
      <c r="D13" s="548"/>
      <c r="E13" s="548"/>
      <c r="F13" s="548"/>
      <c r="G13" s="548"/>
      <c r="H13" s="548"/>
      <c r="I13" s="548"/>
      <c r="J13" s="548"/>
      <c r="K13" s="548"/>
      <c r="L13" s="548"/>
      <c r="M13" s="548"/>
      <c r="N13" s="548"/>
      <c r="O13" s="548"/>
      <c r="P13" s="548"/>
      <c r="Q13" s="548"/>
      <c r="R13" s="548"/>
      <c r="S13" s="548"/>
      <c r="T13" s="548"/>
      <c r="U13" s="548"/>
      <c r="V13" s="548"/>
      <c r="W13" s="548"/>
      <c r="X13" s="548"/>
      <c r="Y13" s="548"/>
      <c r="Z13" s="548"/>
      <c r="AA13" s="549"/>
      <c r="AB13" s="541"/>
      <c r="AC13" s="542"/>
      <c r="AD13" s="542"/>
      <c r="AE13" s="543"/>
      <c r="AF13" s="7">
        <v>10000</v>
      </c>
    </row>
    <row r="14" spans="2:33" ht="19.5" customHeight="1">
      <c r="B14" s="545" t="s">
        <v>491</v>
      </c>
      <c r="C14" s="546"/>
      <c r="D14" s="546"/>
      <c r="E14" s="546"/>
      <c r="F14" s="546"/>
      <c r="G14" s="546"/>
      <c r="H14" s="546"/>
      <c r="I14" s="546"/>
      <c r="J14" s="546"/>
      <c r="K14" s="546"/>
      <c r="L14" s="546"/>
      <c r="M14" s="546"/>
      <c r="N14" s="546"/>
      <c r="O14" s="546"/>
      <c r="P14" s="546"/>
      <c r="Q14" s="546"/>
      <c r="R14" s="546"/>
      <c r="S14" s="546"/>
      <c r="T14" s="546"/>
      <c r="U14" s="546"/>
      <c r="V14" s="546"/>
      <c r="W14" s="546"/>
      <c r="X14" s="546"/>
      <c r="Y14" s="546"/>
      <c r="Z14" s="546"/>
      <c r="AA14" s="546"/>
      <c r="AB14" s="527" t="s">
        <v>492</v>
      </c>
      <c r="AC14" s="527"/>
      <c r="AD14" s="527"/>
      <c r="AE14" s="527"/>
      <c r="AF14" s="25">
        <v>19727</v>
      </c>
    </row>
    <row r="15" spans="2:33" ht="19.5" customHeight="1">
      <c r="B15" s="545" t="s">
        <v>493</v>
      </c>
      <c r="C15" s="546"/>
      <c r="D15" s="546"/>
      <c r="E15" s="546"/>
      <c r="F15" s="546"/>
      <c r="G15" s="546"/>
      <c r="H15" s="546"/>
      <c r="I15" s="546"/>
      <c r="J15" s="546"/>
      <c r="K15" s="546"/>
      <c r="L15" s="546"/>
      <c r="M15" s="546"/>
      <c r="N15" s="546"/>
      <c r="O15" s="546"/>
      <c r="P15" s="546"/>
      <c r="Q15" s="546"/>
      <c r="R15" s="546"/>
      <c r="S15" s="546"/>
      <c r="T15" s="546"/>
      <c r="U15" s="546"/>
      <c r="V15" s="546"/>
      <c r="W15" s="546"/>
      <c r="X15" s="546"/>
      <c r="Y15" s="546"/>
      <c r="Z15" s="546"/>
      <c r="AA15" s="546"/>
      <c r="AB15" s="527" t="s">
        <v>494</v>
      </c>
      <c r="AC15" s="527"/>
      <c r="AD15" s="527"/>
      <c r="AE15" s="527"/>
      <c r="AF15" s="25">
        <v>1300</v>
      </c>
    </row>
    <row r="16" spans="2:33" ht="19.5" customHeight="1">
      <c r="B16" s="433" t="s">
        <v>495</v>
      </c>
      <c r="C16" s="434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/>
      <c r="U16" s="434"/>
      <c r="V16" s="434"/>
      <c r="W16" s="434"/>
      <c r="X16" s="434"/>
      <c r="Y16" s="434"/>
      <c r="Z16" s="434"/>
      <c r="AA16" s="434"/>
      <c r="AB16" s="435" t="s">
        <v>496</v>
      </c>
      <c r="AC16" s="435"/>
      <c r="AD16" s="435"/>
      <c r="AE16" s="435"/>
      <c r="AF16" s="7">
        <v>0</v>
      </c>
    </row>
    <row r="17" spans="2:32" ht="19.5" customHeight="1">
      <c r="B17" s="433" t="s">
        <v>497</v>
      </c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5" t="s">
        <v>498</v>
      </c>
      <c r="AC17" s="435"/>
      <c r="AD17" s="435"/>
      <c r="AE17" s="435"/>
      <c r="AF17" s="7">
        <v>0</v>
      </c>
    </row>
    <row r="18" spans="2:32" ht="19.5" customHeight="1">
      <c r="B18" s="545" t="s">
        <v>499</v>
      </c>
      <c r="C18" s="546"/>
      <c r="D18" s="546"/>
      <c r="E18" s="546"/>
      <c r="F18" s="546"/>
      <c r="G18" s="546"/>
      <c r="H18" s="546"/>
      <c r="I18" s="546"/>
      <c r="J18" s="546"/>
      <c r="K18" s="546"/>
      <c r="L18" s="546"/>
      <c r="M18" s="546"/>
      <c r="N18" s="546"/>
      <c r="O18" s="546"/>
      <c r="P18" s="546"/>
      <c r="Q18" s="546"/>
      <c r="R18" s="546"/>
      <c r="S18" s="546"/>
      <c r="T18" s="546"/>
      <c r="U18" s="546"/>
      <c r="V18" s="546"/>
      <c r="W18" s="546"/>
      <c r="X18" s="546"/>
      <c r="Y18" s="546"/>
      <c r="Z18" s="546"/>
      <c r="AA18" s="546"/>
      <c r="AB18" s="527" t="s">
        <v>500</v>
      </c>
      <c r="AC18" s="527"/>
      <c r="AD18" s="527"/>
      <c r="AE18" s="527"/>
      <c r="AF18" s="25">
        <v>13737</v>
      </c>
    </row>
    <row r="19" spans="2:32" ht="19.5" customHeight="1">
      <c r="B19" s="545" t="s">
        <v>501</v>
      </c>
      <c r="C19" s="546"/>
      <c r="D19" s="546"/>
      <c r="E19" s="546"/>
      <c r="F19" s="546"/>
      <c r="G19" s="546"/>
      <c r="H19" s="546"/>
      <c r="I19" s="546"/>
      <c r="J19" s="546"/>
      <c r="K19" s="546"/>
      <c r="L19" s="546"/>
      <c r="M19" s="546"/>
      <c r="N19" s="546"/>
      <c r="O19" s="546"/>
      <c r="P19" s="546"/>
      <c r="Q19" s="546"/>
      <c r="R19" s="546"/>
      <c r="S19" s="546"/>
      <c r="T19" s="546"/>
      <c r="U19" s="546"/>
      <c r="V19" s="546"/>
      <c r="W19" s="546"/>
      <c r="X19" s="546"/>
      <c r="Y19" s="546"/>
      <c r="Z19" s="546"/>
      <c r="AA19" s="546"/>
      <c r="AB19" s="527" t="s">
        <v>502</v>
      </c>
      <c r="AC19" s="527"/>
      <c r="AD19" s="527"/>
      <c r="AE19" s="527"/>
      <c r="AF19" s="25">
        <v>0</v>
      </c>
    </row>
    <row r="20" spans="2:32" ht="19.5" customHeight="1">
      <c r="B20" s="433" t="s">
        <v>503</v>
      </c>
      <c r="C20" s="434"/>
      <c r="D20" s="434"/>
      <c r="E20" s="434"/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5" t="s">
        <v>504</v>
      </c>
      <c r="AC20" s="435"/>
      <c r="AD20" s="435"/>
      <c r="AE20" s="435"/>
      <c r="AF20" s="7">
        <v>0</v>
      </c>
    </row>
    <row r="21" spans="2:32" ht="19.5" customHeight="1">
      <c r="B21" s="433" t="s">
        <v>505</v>
      </c>
      <c r="C21" s="434"/>
      <c r="D21" s="434"/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434"/>
      <c r="P21" s="434"/>
      <c r="Q21" s="434"/>
      <c r="R21" s="434"/>
      <c r="S21" s="434"/>
      <c r="T21" s="434"/>
      <c r="U21" s="434"/>
      <c r="V21" s="434"/>
      <c r="W21" s="434"/>
      <c r="X21" s="434"/>
      <c r="Y21" s="434"/>
      <c r="Z21" s="434"/>
      <c r="AA21" s="434"/>
      <c r="AB21" s="435" t="s">
        <v>506</v>
      </c>
      <c r="AC21" s="435"/>
      <c r="AD21" s="435"/>
      <c r="AE21" s="435"/>
      <c r="AF21" s="7">
        <v>0</v>
      </c>
    </row>
    <row r="22" spans="2:32" ht="19.5" customHeight="1">
      <c r="B22" s="433" t="s">
        <v>507</v>
      </c>
      <c r="C22" s="434"/>
      <c r="D22" s="434"/>
      <c r="E22" s="434"/>
      <c r="F22" s="434"/>
      <c r="G22" s="434"/>
      <c r="H22" s="434"/>
      <c r="I22" s="434"/>
      <c r="J22" s="434"/>
      <c r="K22" s="434"/>
      <c r="L22" s="434"/>
      <c r="M22" s="434"/>
      <c r="N22" s="434"/>
      <c r="O22" s="434"/>
      <c r="P22" s="434"/>
      <c r="Q22" s="434"/>
      <c r="R22" s="434"/>
      <c r="S22" s="434"/>
      <c r="T22" s="434"/>
      <c r="U22" s="434"/>
      <c r="V22" s="434"/>
      <c r="W22" s="434"/>
      <c r="X22" s="434"/>
      <c r="Y22" s="434"/>
      <c r="Z22" s="434"/>
      <c r="AA22" s="434"/>
      <c r="AB22" s="435" t="s">
        <v>508</v>
      </c>
      <c r="AC22" s="435"/>
      <c r="AD22" s="435"/>
      <c r="AE22" s="435"/>
      <c r="AF22" s="7">
        <v>0</v>
      </c>
    </row>
    <row r="23" spans="2:32" ht="19.5" customHeight="1">
      <c r="B23" s="433" t="s">
        <v>509</v>
      </c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34"/>
      <c r="U23" s="434"/>
      <c r="V23" s="434"/>
      <c r="W23" s="434"/>
      <c r="X23" s="434"/>
      <c r="Y23" s="434"/>
      <c r="Z23" s="434"/>
      <c r="AA23" s="434"/>
      <c r="AB23" s="435" t="s">
        <v>510</v>
      </c>
      <c r="AC23" s="435"/>
      <c r="AD23" s="435"/>
      <c r="AE23" s="435"/>
      <c r="AF23" s="7">
        <v>0</v>
      </c>
    </row>
    <row r="24" spans="2:32" ht="19.5" customHeight="1" thickBot="1">
      <c r="B24" s="544" t="s">
        <v>412</v>
      </c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6"/>
      <c r="P24" s="446"/>
      <c r="Q24" s="446"/>
      <c r="R24" s="446"/>
      <c r="S24" s="446"/>
      <c r="T24" s="446"/>
      <c r="U24" s="446"/>
      <c r="V24" s="446"/>
      <c r="W24" s="446"/>
      <c r="X24" s="446"/>
      <c r="Y24" s="446"/>
      <c r="Z24" s="446"/>
      <c r="AA24" s="446"/>
      <c r="AB24" s="447" t="s">
        <v>413</v>
      </c>
      <c r="AC24" s="447"/>
      <c r="AD24" s="447"/>
      <c r="AE24" s="447"/>
      <c r="AF24" s="9">
        <v>41487</v>
      </c>
    </row>
  </sheetData>
  <mergeCells count="42">
    <mergeCell ref="B1:AF1"/>
    <mergeCell ref="B3:AF3"/>
    <mergeCell ref="B5:AF5"/>
    <mergeCell ref="B6:AA6"/>
    <mergeCell ref="AB6:AE6"/>
    <mergeCell ref="B2:AF2"/>
    <mergeCell ref="B7:AA7"/>
    <mergeCell ref="AB7:AE7"/>
    <mergeCell ref="B8:AA8"/>
    <mergeCell ref="AB8:AE8"/>
    <mergeCell ref="B9:AA9"/>
    <mergeCell ref="AB9:AE9"/>
    <mergeCell ref="B10:AA10"/>
    <mergeCell ref="AB10:AE10"/>
    <mergeCell ref="B11:AA11"/>
    <mergeCell ref="AB11:AE11"/>
    <mergeCell ref="B12:AA12"/>
    <mergeCell ref="AB12:AE12"/>
    <mergeCell ref="B13:AA13"/>
    <mergeCell ref="AB13:AE13"/>
    <mergeCell ref="B14:AA14"/>
    <mergeCell ref="AB14:AE14"/>
    <mergeCell ref="B15:AA15"/>
    <mergeCell ref="AB15:AE15"/>
    <mergeCell ref="B16:AA16"/>
    <mergeCell ref="AB16:AE16"/>
    <mergeCell ref="B17:AA17"/>
    <mergeCell ref="AB17:AE17"/>
    <mergeCell ref="B18:AA18"/>
    <mergeCell ref="AB18:AE18"/>
    <mergeCell ref="B19:AA19"/>
    <mergeCell ref="AB19:AE19"/>
    <mergeCell ref="B20:AA20"/>
    <mergeCell ref="AB20:AE20"/>
    <mergeCell ref="B21:AA21"/>
    <mergeCell ref="AB21:AE21"/>
    <mergeCell ref="B22:AA22"/>
    <mergeCell ref="AB22:AE22"/>
    <mergeCell ref="B23:AA23"/>
    <mergeCell ref="AB23:AE23"/>
    <mergeCell ref="B24:AA24"/>
    <mergeCell ref="AB24:AE24"/>
  </mergeCells>
  <printOptions horizontalCentered="1"/>
  <pageMargins left="0.19685039370078741" right="0.19685039370078741" top="0.47244094488188981" bottom="0.47244094488188981" header="0.31496062992125984" footer="0.27559055118110237"/>
  <pageSetup paperSize="9" scale="80" fitToHeight="0" orientation="portrait" horizontalDpi="360" verticalDpi="36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B1:AG25"/>
  <sheetViews>
    <sheetView view="pageBreakPreview" zoomScaleNormal="100" zoomScaleSheetLayoutView="100" workbookViewId="0">
      <selection activeCell="B2" sqref="B2:AF2"/>
    </sheetView>
  </sheetViews>
  <sheetFormatPr defaultRowHeight="12.75"/>
  <cols>
    <col min="1" max="1" width="9.140625" style="4"/>
    <col min="2" max="13" width="2.7109375" style="4" customWidth="1"/>
    <col min="14" max="14" width="2.85546875" style="4" customWidth="1"/>
    <col min="15" max="27" width="2.7109375" style="4" customWidth="1"/>
    <col min="28" max="28" width="2.7109375" style="36" customWidth="1"/>
    <col min="29" max="31" width="2.7109375" style="4" customWidth="1"/>
    <col min="32" max="32" width="11.140625" style="4" bestFit="1" customWidth="1"/>
    <col min="33" max="40" width="2.7109375" style="4" customWidth="1"/>
    <col min="41" max="257" width="9.140625" style="4"/>
    <col min="258" max="269" width="2.7109375" style="4" customWidth="1"/>
    <col min="270" max="270" width="2.85546875" style="4" customWidth="1"/>
    <col min="271" max="287" width="2.7109375" style="4" customWidth="1"/>
    <col min="288" max="288" width="11.140625" style="4" bestFit="1" customWidth="1"/>
    <col min="289" max="296" width="2.7109375" style="4" customWidth="1"/>
    <col min="297" max="513" width="9.140625" style="4"/>
    <col min="514" max="525" width="2.7109375" style="4" customWidth="1"/>
    <col min="526" max="526" width="2.85546875" style="4" customWidth="1"/>
    <col min="527" max="543" width="2.7109375" style="4" customWidth="1"/>
    <col min="544" max="544" width="11.140625" style="4" bestFit="1" customWidth="1"/>
    <col min="545" max="552" width="2.7109375" style="4" customWidth="1"/>
    <col min="553" max="769" width="9.140625" style="4"/>
    <col min="770" max="781" width="2.7109375" style="4" customWidth="1"/>
    <col min="782" max="782" width="2.85546875" style="4" customWidth="1"/>
    <col min="783" max="799" width="2.7109375" style="4" customWidth="1"/>
    <col min="800" max="800" width="11.140625" style="4" bestFit="1" customWidth="1"/>
    <col min="801" max="808" width="2.7109375" style="4" customWidth="1"/>
    <col min="809" max="1025" width="9.140625" style="4"/>
    <col min="1026" max="1037" width="2.7109375" style="4" customWidth="1"/>
    <col min="1038" max="1038" width="2.85546875" style="4" customWidth="1"/>
    <col min="1039" max="1055" width="2.7109375" style="4" customWidth="1"/>
    <col min="1056" max="1056" width="11.140625" style="4" bestFit="1" customWidth="1"/>
    <col min="1057" max="1064" width="2.7109375" style="4" customWidth="1"/>
    <col min="1065" max="1281" width="9.140625" style="4"/>
    <col min="1282" max="1293" width="2.7109375" style="4" customWidth="1"/>
    <col min="1294" max="1294" width="2.85546875" style="4" customWidth="1"/>
    <col min="1295" max="1311" width="2.7109375" style="4" customWidth="1"/>
    <col min="1312" max="1312" width="11.140625" style="4" bestFit="1" customWidth="1"/>
    <col min="1313" max="1320" width="2.7109375" style="4" customWidth="1"/>
    <col min="1321" max="1537" width="9.140625" style="4"/>
    <col min="1538" max="1549" width="2.7109375" style="4" customWidth="1"/>
    <col min="1550" max="1550" width="2.85546875" style="4" customWidth="1"/>
    <col min="1551" max="1567" width="2.7109375" style="4" customWidth="1"/>
    <col min="1568" max="1568" width="11.140625" style="4" bestFit="1" customWidth="1"/>
    <col min="1569" max="1576" width="2.7109375" style="4" customWidth="1"/>
    <col min="1577" max="1793" width="9.140625" style="4"/>
    <col min="1794" max="1805" width="2.7109375" style="4" customWidth="1"/>
    <col min="1806" max="1806" width="2.85546875" style="4" customWidth="1"/>
    <col min="1807" max="1823" width="2.7109375" style="4" customWidth="1"/>
    <col min="1824" max="1824" width="11.140625" style="4" bestFit="1" customWidth="1"/>
    <col min="1825" max="1832" width="2.7109375" style="4" customWidth="1"/>
    <col min="1833" max="2049" width="9.140625" style="4"/>
    <col min="2050" max="2061" width="2.7109375" style="4" customWidth="1"/>
    <col min="2062" max="2062" width="2.85546875" style="4" customWidth="1"/>
    <col min="2063" max="2079" width="2.7109375" style="4" customWidth="1"/>
    <col min="2080" max="2080" width="11.140625" style="4" bestFit="1" customWidth="1"/>
    <col min="2081" max="2088" width="2.7109375" style="4" customWidth="1"/>
    <col min="2089" max="2305" width="9.140625" style="4"/>
    <col min="2306" max="2317" width="2.7109375" style="4" customWidth="1"/>
    <col min="2318" max="2318" width="2.85546875" style="4" customWidth="1"/>
    <col min="2319" max="2335" width="2.7109375" style="4" customWidth="1"/>
    <col min="2336" max="2336" width="11.140625" style="4" bestFit="1" customWidth="1"/>
    <col min="2337" max="2344" width="2.7109375" style="4" customWidth="1"/>
    <col min="2345" max="2561" width="9.140625" style="4"/>
    <col min="2562" max="2573" width="2.7109375" style="4" customWidth="1"/>
    <col min="2574" max="2574" width="2.85546875" style="4" customWidth="1"/>
    <col min="2575" max="2591" width="2.7109375" style="4" customWidth="1"/>
    <col min="2592" max="2592" width="11.140625" style="4" bestFit="1" customWidth="1"/>
    <col min="2593" max="2600" width="2.7109375" style="4" customWidth="1"/>
    <col min="2601" max="2817" width="9.140625" style="4"/>
    <col min="2818" max="2829" width="2.7109375" style="4" customWidth="1"/>
    <col min="2830" max="2830" width="2.85546875" style="4" customWidth="1"/>
    <col min="2831" max="2847" width="2.7109375" style="4" customWidth="1"/>
    <col min="2848" max="2848" width="11.140625" style="4" bestFit="1" customWidth="1"/>
    <col min="2849" max="2856" width="2.7109375" style="4" customWidth="1"/>
    <col min="2857" max="3073" width="9.140625" style="4"/>
    <col min="3074" max="3085" width="2.7109375" style="4" customWidth="1"/>
    <col min="3086" max="3086" width="2.85546875" style="4" customWidth="1"/>
    <col min="3087" max="3103" width="2.7109375" style="4" customWidth="1"/>
    <col min="3104" max="3104" width="11.140625" style="4" bestFit="1" customWidth="1"/>
    <col min="3105" max="3112" width="2.7109375" style="4" customWidth="1"/>
    <col min="3113" max="3329" width="9.140625" style="4"/>
    <col min="3330" max="3341" width="2.7109375" style="4" customWidth="1"/>
    <col min="3342" max="3342" width="2.85546875" style="4" customWidth="1"/>
    <col min="3343" max="3359" width="2.7109375" style="4" customWidth="1"/>
    <col min="3360" max="3360" width="11.140625" style="4" bestFit="1" customWidth="1"/>
    <col min="3361" max="3368" width="2.7109375" style="4" customWidth="1"/>
    <col min="3369" max="3585" width="9.140625" style="4"/>
    <col min="3586" max="3597" width="2.7109375" style="4" customWidth="1"/>
    <col min="3598" max="3598" width="2.85546875" style="4" customWidth="1"/>
    <col min="3599" max="3615" width="2.7109375" style="4" customWidth="1"/>
    <col min="3616" max="3616" width="11.140625" style="4" bestFit="1" customWidth="1"/>
    <col min="3617" max="3624" width="2.7109375" style="4" customWidth="1"/>
    <col min="3625" max="3841" width="9.140625" style="4"/>
    <col min="3842" max="3853" width="2.7109375" style="4" customWidth="1"/>
    <col min="3854" max="3854" width="2.85546875" style="4" customWidth="1"/>
    <col min="3855" max="3871" width="2.7109375" style="4" customWidth="1"/>
    <col min="3872" max="3872" width="11.140625" style="4" bestFit="1" customWidth="1"/>
    <col min="3873" max="3880" width="2.7109375" style="4" customWidth="1"/>
    <col min="3881" max="4097" width="9.140625" style="4"/>
    <col min="4098" max="4109" width="2.7109375" style="4" customWidth="1"/>
    <col min="4110" max="4110" width="2.85546875" style="4" customWidth="1"/>
    <col min="4111" max="4127" width="2.7109375" style="4" customWidth="1"/>
    <col min="4128" max="4128" width="11.140625" style="4" bestFit="1" customWidth="1"/>
    <col min="4129" max="4136" width="2.7109375" style="4" customWidth="1"/>
    <col min="4137" max="4353" width="9.140625" style="4"/>
    <col min="4354" max="4365" width="2.7109375" style="4" customWidth="1"/>
    <col min="4366" max="4366" width="2.85546875" style="4" customWidth="1"/>
    <col min="4367" max="4383" width="2.7109375" style="4" customWidth="1"/>
    <col min="4384" max="4384" width="11.140625" style="4" bestFit="1" customWidth="1"/>
    <col min="4385" max="4392" width="2.7109375" style="4" customWidth="1"/>
    <col min="4393" max="4609" width="9.140625" style="4"/>
    <col min="4610" max="4621" width="2.7109375" style="4" customWidth="1"/>
    <col min="4622" max="4622" width="2.85546875" style="4" customWidth="1"/>
    <col min="4623" max="4639" width="2.7109375" style="4" customWidth="1"/>
    <col min="4640" max="4640" width="11.140625" style="4" bestFit="1" customWidth="1"/>
    <col min="4641" max="4648" width="2.7109375" style="4" customWidth="1"/>
    <col min="4649" max="4865" width="9.140625" style="4"/>
    <col min="4866" max="4877" width="2.7109375" style="4" customWidth="1"/>
    <col min="4878" max="4878" width="2.85546875" style="4" customWidth="1"/>
    <col min="4879" max="4895" width="2.7109375" style="4" customWidth="1"/>
    <col min="4896" max="4896" width="11.140625" style="4" bestFit="1" customWidth="1"/>
    <col min="4897" max="4904" width="2.7109375" style="4" customWidth="1"/>
    <col min="4905" max="5121" width="9.140625" style="4"/>
    <col min="5122" max="5133" width="2.7109375" style="4" customWidth="1"/>
    <col min="5134" max="5134" width="2.85546875" style="4" customWidth="1"/>
    <col min="5135" max="5151" width="2.7109375" style="4" customWidth="1"/>
    <col min="5152" max="5152" width="11.140625" style="4" bestFit="1" customWidth="1"/>
    <col min="5153" max="5160" width="2.7109375" style="4" customWidth="1"/>
    <col min="5161" max="5377" width="9.140625" style="4"/>
    <col min="5378" max="5389" width="2.7109375" style="4" customWidth="1"/>
    <col min="5390" max="5390" width="2.85546875" style="4" customWidth="1"/>
    <col min="5391" max="5407" width="2.7109375" style="4" customWidth="1"/>
    <col min="5408" max="5408" width="11.140625" style="4" bestFit="1" customWidth="1"/>
    <col min="5409" max="5416" width="2.7109375" style="4" customWidth="1"/>
    <col min="5417" max="5633" width="9.140625" style="4"/>
    <col min="5634" max="5645" width="2.7109375" style="4" customWidth="1"/>
    <col min="5646" max="5646" width="2.85546875" style="4" customWidth="1"/>
    <col min="5647" max="5663" width="2.7109375" style="4" customWidth="1"/>
    <col min="5664" max="5664" width="11.140625" style="4" bestFit="1" customWidth="1"/>
    <col min="5665" max="5672" width="2.7109375" style="4" customWidth="1"/>
    <col min="5673" max="5889" width="9.140625" style="4"/>
    <col min="5890" max="5901" width="2.7109375" style="4" customWidth="1"/>
    <col min="5902" max="5902" width="2.85546875" style="4" customWidth="1"/>
    <col min="5903" max="5919" width="2.7109375" style="4" customWidth="1"/>
    <col min="5920" max="5920" width="11.140625" style="4" bestFit="1" customWidth="1"/>
    <col min="5921" max="5928" width="2.7109375" style="4" customWidth="1"/>
    <col min="5929" max="6145" width="9.140625" style="4"/>
    <col min="6146" max="6157" width="2.7109375" style="4" customWidth="1"/>
    <col min="6158" max="6158" width="2.85546875" style="4" customWidth="1"/>
    <col min="6159" max="6175" width="2.7109375" style="4" customWidth="1"/>
    <col min="6176" max="6176" width="11.140625" style="4" bestFit="1" customWidth="1"/>
    <col min="6177" max="6184" width="2.7109375" style="4" customWidth="1"/>
    <col min="6185" max="6401" width="9.140625" style="4"/>
    <col min="6402" max="6413" width="2.7109375" style="4" customWidth="1"/>
    <col min="6414" max="6414" width="2.85546875" style="4" customWidth="1"/>
    <col min="6415" max="6431" width="2.7109375" style="4" customWidth="1"/>
    <col min="6432" max="6432" width="11.140625" style="4" bestFit="1" customWidth="1"/>
    <col min="6433" max="6440" width="2.7109375" style="4" customWidth="1"/>
    <col min="6441" max="6657" width="9.140625" style="4"/>
    <col min="6658" max="6669" width="2.7109375" style="4" customWidth="1"/>
    <col min="6670" max="6670" width="2.85546875" style="4" customWidth="1"/>
    <col min="6671" max="6687" width="2.7109375" style="4" customWidth="1"/>
    <col min="6688" max="6688" width="11.140625" style="4" bestFit="1" customWidth="1"/>
    <col min="6689" max="6696" width="2.7109375" style="4" customWidth="1"/>
    <col min="6697" max="6913" width="9.140625" style="4"/>
    <col min="6914" max="6925" width="2.7109375" style="4" customWidth="1"/>
    <col min="6926" max="6926" width="2.85546875" style="4" customWidth="1"/>
    <col min="6927" max="6943" width="2.7109375" style="4" customWidth="1"/>
    <col min="6944" max="6944" width="11.140625" style="4" bestFit="1" customWidth="1"/>
    <col min="6945" max="6952" width="2.7109375" style="4" customWidth="1"/>
    <col min="6953" max="7169" width="9.140625" style="4"/>
    <col min="7170" max="7181" width="2.7109375" style="4" customWidth="1"/>
    <col min="7182" max="7182" width="2.85546875" style="4" customWidth="1"/>
    <col min="7183" max="7199" width="2.7109375" style="4" customWidth="1"/>
    <col min="7200" max="7200" width="11.140625" style="4" bestFit="1" customWidth="1"/>
    <col min="7201" max="7208" width="2.7109375" style="4" customWidth="1"/>
    <col min="7209" max="7425" width="9.140625" style="4"/>
    <col min="7426" max="7437" width="2.7109375" style="4" customWidth="1"/>
    <col min="7438" max="7438" width="2.85546875" style="4" customWidth="1"/>
    <col min="7439" max="7455" width="2.7109375" style="4" customWidth="1"/>
    <col min="7456" max="7456" width="11.140625" style="4" bestFit="1" customWidth="1"/>
    <col min="7457" max="7464" width="2.7109375" style="4" customWidth="1"/>
    <col min="7465" max="7681" width="9.140625" style="4"/>
    <col min="7682" max="7693" width="2.7109375" style="4" customWidth="1"/>
    <col min="7694" max="7694" width="2.85546875" style="4" customWidth="1"/>
    <col min="7695" max="7711" width="2.7109375" style="4" customWidth="1"/>
    <col min="7712" max="7712" width="11.140625" style="4" bestFit="1" customWidth="1"/>
    <col min="7713" max="7720" width="2.7109375" style="4" customWidth="1"/>
    <col min="7721" max="7937" width="9.140625" style="4"/>
    <col min="7938" max="7949" width="2.7109375" style="4" customWidth="1"/>
    <col min="7950" max="7950" width="2.85546875" style="4" customWidth="1"/>
    <col min="7951" max="7967" width="2.7109375" style="4" customWidth="1"/>
    <col min="7968" max="7968" width="11.140625" style="4" bestFit="1" customWidth="1"/>
    <col min="7969" max="7976" width="2.7109375" style="4" customWidth="1"/>
    <col min="7977" max="8193" width="9.140625" style="4"/>
    <col min="8194" max="8205" width="2.7109375" style="4" customWidth="1"/>
    <col min="8206" max="8206" width="2.85546875" style="4" customWidth="1"/>
    <col min="8207" max="8223" width="2.7109375" style="4" customWidth="1"/>
    <col min="8224" max="8224" width="11.140625" style="4" bestFit="1" customWidth="1"/>
    <col min="8225" max="8232" width="2.7109375" style="4" customWidth="1"/>
    <col min="8233" max="8449" width="9.140625" style="4"/>
    <col min="8450" max="8461" width="2.7109375" style="4" customWidth="1"/>
    <col min="8462" max="8462" width="2.85546875" style="4" customWidth="1"/>
    <col min="8463" max="8479" width="2.7109375" style="4" customWidth="1"/>
    <col min="8480" max="8480" width="11.140625" style="4" bestFit="1" customWidth="1"/>
    <col min="8481" max="8488" width="2.7109375" style="4" customWidth="1"/>
    <col min="8489" max="8705" width="9.140625" style="4"/>
    <col min="8706" max="8717" width="2.7109375" style="4" customWidth="1"/>
    <col min="8718" max="8718" width="2.85546875" style="4" customWidth="1"/>
    <col min="8719" max="8735" width="2.7109375" style="4" customWidth="1"/>
    <col min="8736" max="8736" width="11.140625" style="4" bestFit="1" customWidth="1"/>
    <col min="8737" max="8744" width="2.7109375" style="4" customWidth="1"/>
    <col min="8745" max="8961" width="9.140625" style="4"/>
    <col min="8962" max="8973" width="2.7109375" style="4" customWidth="1"/>
    <col min="8974" max="8974" width="2.85546875" style="4" customWidth="1"/>
    <col min="8975" max="8991" width="2.7109375" style="4" customWidth="1"/>
    <col min="8992" max="8992" width="11.140625" style="4" bestFit="1" customWidth="1"/>
    <col min="8993" max="9000" width="2.7109375" style="4" customWidth="1"/>
    <col min="9001" max="9217" width="9.140625" style="4"/>
    <col min="9218" max="9229" width="2.7109375" style="4" customWidth="1"/>
    <col min="9230" max="9230" width="2.85546875" style="4" customWidth="1"/>
    <col min="9231" max="9247" width="2.7109375" style="4" customWidth="1"/>
    <col min="9248" max="9248" width="11.140625" style="4" bestFit="1" customWidth="1"/>
    <col min="9249" max="9256" width="2.7109375" style="4" customWidth="1"/>
    <col min="9257" max="9473" width="9.140625" style="4"/>
    <col min="9474" max="9485" width="2.7109375" style="4" customWidth="1"/>
    <col min="9486" max="9486" width="2.85546875" style="4" customWidth="1"/>
    <col min="9487" max="9503" width="2.7109375" style="4" customWidth="1"/>
    <col min="9504" max="9504" width="11.140625" style="4" bestFit="1" customWidth="1"/>
    <col min="9505" max="9512" width="2.7109375" style="4" customWidth="1"/>
    <col min="9513" max="9729" width="9.140625" style="4"/>
    <col min="9730" max="9741" width="2.7109375" style="4" customWidth="1"/>
    <col min="9742" max="9742" width="2.85546875" style="4" customWidth="1"/>
    <col min="9743" max="9759" width="2.7109375" style="4" customWidth="1"/>
    <col min="9760" max="9760" width="11.140625" style="4" bestFit="1" customWidth="1"/>
    <col min="9761" max="9768" width="2.7109375" style="4" customWidth="1"/>
    <col min="9769" max="9985" width="9.140625" style="4"/>
    <col min="9986" max="9997" width="2.7109375" style="4" customWidth="1"/>
    <col min="9998" max="9998" width="2.85546875" style="4" customWidth="1"/>
    <col min="9999" max="10015" width="2.7109375" style="4" customWidth="1"/>
    <col min="10016" max="10016" width="11.140625" style="4" bestFit="1" customWidth="1"/>
    <col min="10017" max="10024" width="2.7109375" style="4" customWidth="1"/>
    <col min="10025" max="10241" width="9.140625" style="4"/>
    <col min="10242" max="10253" width="2.7109375" style="4" customWidth="1"/>
    <col min="10254" max="10254" width="2.85546875" style="4" customWidth="1"/>
    <col min="10255" max="10271" width="2.7109375" style="4" customWidth="1"/>
    <col min="10272" max="10272" width="11.140625" style="4" bestFit="1" customWidth="1"/>
    <col min="10273" max="10280" width="2.7109375" style="4" customWidth="1"/>
    <col min="10281" max="10497" width="9.140625" style="4"/>
    <col min="10498" max="10509" width="2.7109375" style="4" customWidth="1"/>
    <col min="10510" max="10510" width="2.85546875" style="4" customWidth="1"/>
    <col min="10511" max="10527" width="2.7109375" style="4" customWidth="1"/>
    <col min="10528" max="10528" width="11.140625" style="4" bestFit="1" customWidth="1"/>
    <col min="10529" max="10536" width="2.7109375" style="4" customWidth="1"/>
    <col min="10537" max="10753" width="9.140625" style="4"/>
    <col min="10754" max="10765" width="2.7109375" style="4" customWidth="1"/>
    <col min="10766" max="10766" width="2.85546875" style="4" customWidth="1"/>
    <col min="10767" max="10783" width="2.7109375" style="4" customWidth="1"/>
    <col min="10784" max="10784" width="11.140625" style="4" bestFit="1" customWidth="1"/>
    <col min="10785" max="10792" width="2.7109375" style="4" customWidth="1"/>
    <col min="10793" max="11009" width="9.140625" style="4"/>
    <col min="11010" max="11021" width="2.7109375" style="4" customWidth="1"/>
    <col min="11022" max="11022" width="2.85546875" style="4" customWidth="1"/>
    <col min="11023" max="11039" width="2.7109375" style="4" customWidth="1"/>
    <col min="11040" max="11040" width="11.140625" style="4" bestFit="1" customWidth="1"/>
    <col min="11041" max="11048" width="2.7109375" style="4" customWidth="1"/>
    <col min="11049" max="11265" width="9.140625" style="4"/>
    <col min="11266" max="11277" width="2.7109375" style="4" customWidth="1"/>
    <col min="11278" max="11278" width="2.85546875" style="4" customWidth="1"/>
    <col min="11279" max="11295" width="2.7109375" style="4" customWidth="1"/>
    <col min="11296" max="11296" width="11.140625" style="4" bestFit="1" customWidth="1"/>
    <col min="11297" max="11304" width="2.7109375" style="4" customWidth="1"/>
    <col min="11305" max="11521" width="9.140625" style="4"/>
    <col min="11522" max="11533" width="2.7109375" style="4" customWidth="1"/>
    <col min="11534" max="11534" width="2.85546875" style="4" customWidth="1"/>
    <col min="11535" max="11551" width="2.7109375" style="4" customWidth="1"/>
    <col min="11552" max="11552" width="11.140625" style="4" bestFit="1" customWidth="1"/>
    <col min="11553" max="11560" width="2.7109375" style="4" customWidth="1"/>
    <col min="11561" max="11777" width="9.140625" style="4"/>
    <col min="11778" max="11789" width="2.7109375" style="4" customWidth="1"/>
    <col min="11790" max="11790" width="2.85546875" style="4" customWidth="1"/>
    <col min="11791" max="11807" width="2.7109375" style="4" customWidth="1"/>
    <col min="11808" max="11808" width="11.140625" style="4" bestFit="1" customWidth="1"/>
    <col min="11809" max="11816" width="2.7109375" style="4" customWidth="1"/>
    <col min="11817" max="12033" width="9.140625" style="4"/>
    <col min="12034" max="12045" width="2.7109375" style="4" customWidth="1"/>
    <col min="12046" max="12046" width="2.85546875" style="4" customWidth="1"/>
    <col min="12047" max="12063" width="2.7109375" style="4" customWidth="1"/>
    <col min="12064" max="12064" width="11.140625" style="4" bestFit="1" customWidth="1"/>
    <col min="12065" max="12072" width="2.7109375" style="4" customWidth="1"/>
    <col min="12073" max="12289" width="9.140625" style="4"/>
    <col min="12290" max="12301" width="2.7109375" style="4" customWidth="1"/>
    <col min="12302" max="12302" width="2.85546875" style="4" customWidth="1"/>
    <col min="12303" max="12319" width="2.7109375" style="4" customWidth="1"/>
    <col min="12320" max="12320" width="11.140625" style="4" bestFit="1" customWidth="1"/>
    <col min="12321" max="12328" width="2.7109375" style="4" customWidth="1"/>
    <col min="12329" max="12545" width="9.140625" style="4"/>
    <col min="12546" max="12557" width="2.7109375" style="4" customWidth="1"/>
    <col min="12558" max="12558" width="2.85546875" style="4" customWidth="1"/>
    <col min="12559" max="12575" width="2.7109375" style="4" customWidth="1"/>
    <col min="12576" max="12576" width="11.140625" style="4" bestFit="1" customWidth="1"/>
    <col min="12577" max="12584" width="2.7109375" style="4" customWidth="1"/>
    <col min="12585" max="12801" width="9.140625" style="4"/>
    <col min="12802" max="12813" width="2.7109375" style="4" customWidth="1"/>
    <col min="12814" max="12814" width="2.85546875" style="4" customWidth="1"/>
    <col min="12815" max="12831" width="2.7109375" style="4" customWidth="1"/>
    <col min="12832" max="12832" width="11.140625" style="4" bestFit="1" customWidth="1"/>
    <col min="12833" max="12840" width="2.7109375" style="4" customWidth="1"/>
    <col min="12841" max="13057" width="9.140625" style="4"/>
    <col min="13058" max="13069" width="2.7109375" style="4" customWidth="1"/>
    <col min="13070" max="13070" width="2.85546875" style="4" customWidth="1"/>
    <col min="13071" max="13087" width="2.7109375" style="4" customWidth="1"/>
    <col min="13088" max="13088" width="11.140625" style="4" bestFit="1" customWidth="1"/>
    <col min="13089" max="13096" width="2.7109375" style="4" customWidth="1"/>
    <col min="13097" max="13313" width="9.140625" style="4"/>
    <col min="13314" max="13325" width="2.7109375" style="4" customWidth="1"/>
    <col min="13326" max="13326" width="2.85546875" style="4" customWidth="1"/>
    <col min="13327" max="13343" width="2.7109375" style="4" customWidth="1"/>
    <col min="13344" max="13344" width="11.140625" style="4" bestFit="1" customWidth="1"/>
    <col min="13345" max="13352" width="2.7109375" style="4" customWidth="1"/>
    <col min="13353" max="13569" width="9.140625" style="4"/>
    <col min="13570" max="13581" width="2.7109375" style="4" customWidth="1"/>
    <col min="13582" max="13582" width="2.85546875" style="4" customWidth="1"/>
    <col min="13583" max="13599" width="2.7109375" style="4" customWidth="1"/>
    <col min="13600" max="13600" width="11.140625" style="4" bestFit="1" customWidth="1"/>
    <col min="13601" max="13608" width="2.7109375" style="4" customWidth="1"/>
    <col min="13609" max="13825" width="9.140625" style="4"/>
    <col min="13826" max="13837" width="2.7109375" style="4" customWidth="1"/>
    <col min="13838" max="13838" width="2.85546875" style="4" customWidth="1"/>
    <col min="13839" max="13855" width="2.7109375" style="4" customWidth="1"/>
    <col min="13856" max="13856" width="11.140625" style="4" bestFit="1" customWidth="1"/>
    <col min="13857" max="13864" width="2.7109375" style="4" customWidth="1"/>
    <col min="13865" max="14081" width="9.140625" style="4"/>
    <col min="14082" max="14093" width="2.7109375" style="4" customWidth="1"/>
    <col min="14094" max="14094" width="2.85546875" style="4" customWidth="1"/>
    <col min="14095" max="14111" width="2.7109375" style="4" customWidth="1"/>
    <col min="14112" max="14112" width="11.140625" style="4" bestFit="1" customWidth="1"/>
    <col min="14113" max="14120" width="2.7109375" style="4" customWidth="1"/>
    <col min="14121" max="14337" width="9.140625" style="4"/>
    <col min="14338" max="14349" width="2.7109375" style="4" customWidth="1"/>
    <col min="14350" max="14350" width="2.85546875" style="4" customWidth="1"/>
    <col min="14351" max="14367" width="2.7109375" style="4" customWidth="1"/>
    <col min="14368" max="14368" width="11.140625" style="4" bestFit="1" customWidth="1"/>
    <col min="14369" max="14376" width="2.7109375" style="4" customWidth="1"/>
    <col min="14377" max="14593" width="9.140625" style="4"/>
    <col min="14594" max="14605" width="2.7109375" style="4" customWidth="1"/>
    <col min="14606" max="14606" width="2.85546875" style="4" customWidth="1"/>
    <col min="14607" max="14623" width="2.7109375" style="4" customWidth="1"/>
    <col min="14624" max="14624" width="11.140625" style="4" bestFit="1" customWidth="1"/>
    <col min="14625" max="14632" width="2.7109375" style="4" customWidth="1"/>
    <col min="14633" max="14849" width="9.140625" style="4"/>
    <col min="14850" max="14861" width="2.7109375" style="4" customWidth="1"/>
    <col min="14862" max="14862" width="2.85546875" style="4" customWidth="1"/>
    <col min="14863" max="14879" width="2.7109375" style="4" customWidth="1"/>
    <col min="14880" max="14880" width="11.140625" style="4" bestFit="1" customWidth="1"/>
    <col min="14881" max="14888" width="2.7109375" style="4" customWidth="1"/>
    <col min="14889" max="15105" width="9.140625" style="4"/>
    <col min="15106" max="15117" width="2.7109375" style="4" customWidth="1"/>
    <col min="15118" max="15118" width="2.85546875" style="4" customWidth="1"/>
    <col min="15119" max="15135" width="2.7109375" style="4" customWidth="1"/>
    <col min="15136" max="15136" width="11.140625" style="4" bestFit="1" customWidth="1"/>
    <col min="15137" max="15144" width="2.7109375" style="4" customWidth="1"/>
    <col min="15145" max="15361" width="9.140625" style="4"/>
    <col min="15362" max="15373" width="2.7109375" style="4" customWidth="1"/>
    <col min="15374" max="15374" width="2.85546875" style="4" customWidth="1"/>
    <col min="15375" max="15391" width="2.7109375" style="4" customWidth="1"/>
    <col min="15392" max="15392" width="11.140625" style="4" bestFit="1" customWidth="1"/>
    <col min="15393" max="15400" width="2.7109375" style="4" customWidth="1"/>
    <col min="15401" max="15617" width="9.140625" style="4"/>
    <col min="15618" max="15629" width="2.7109375" style="4" customWidth="1"/>
    <col min="15630" max="15630" width="2.85546875" style="4" customWidth="1"/>
    <col min="15631" max="15647" width="2.7109375" style="4" customWidth="1"/>
    <col min="15648" max="15648" width="11.140625" style="4" bestFit="1" customWidth="1"/>
    <col min="15649" max="15656" width="2.7109375" style="4" customWidth="1"/>
    <col min="15657" max="15873" width="9.140625" style="4"/>
    <col min="15874" max="15885" width="2.7109375" style="4" customWidth="1"/>
    <col min="15886" max="15886" width="2.85546875" style="4" customWidth="1"/>
    <col min="15887" max="15903" width="2.7109375" style="4" customWidth="1"/>
    <col min="15904" max="15904" width="11.140625" style="4" bestFit="1" customWidth="1"/>
    <col min="15905" max="15912" width="2.7109375" style="4" customWidth="1"/>
    <col min="15913" max="16129" width="9.140625" style="4"/>
    <col min="16130" max="16141" width="2.7109375" style="4" customWidth="1"/>
    <col min="16142" max="16142" width="2.85546875" style="4" customWidth="1"/>
    <col min="16143" max="16159" width="2.7109375" style="4" customWidth="1"/>
    <col min="16160" max="16160" width="11.140625" style="4" bestFit="1" customWidth="1"/>
    <col min="16161" max="16168" width="2.7109375" style="4" customWidth="1"/>
    <col min="16169" max="16384" width="9.140625" style="4"/>
  </cols>
  <sheetData>
    <row r="1" spans="2:33" ht="25.5" customHeight="1">
      <c r="B1" s="524" t="s">
        <v>1006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</row>
    <row r="2" spans="2:33" ht="27" customHeight="1">
      <c r="B2" s="439" t="s">
        <v>961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  <c r="AG2" s="26"/>
    </row>
    <row r="3" spans="2:33" ht="14.25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26"/>
    </row>
    <row r="4" spans="2:33" ht="25.5" customHeight="1">
      <c r="B4" s="441" t="s">
        <v>780</v>
      </c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441"/>
      <c r="AB4" s="441"/>
      <c r="AC4" s="441"/>
      <c r="AD4" s="441"/>
      <c r="AE4" s="441"/>
      <c r="AF4" s="441"/>
    </row>
    <row r="5" spans="2:33" ht="9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2:33" ht="15.95" customHeight="1" thickBot="1">
      <c r="B6" s="442" t="s">
        <v>3</v>
      </c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42"/>
      <c r="X6" s="442"/>
      <c r="Y6" s="442"/>
      <c r="Z6" s="442"/>
      <c r="AA6" s="442"/>
      <c r="AB6" s="442"/>
      <c r="AC6" s="442"/>
      <c r="AD6" s="442"/>
      <c r="AE6" s="442"/>
      <c r="AF6" s="442"/>
    </row>
    <row r="7" spans="2:33" ht="35.1" customHeight="1">
      <c r="B7" s="443" t="s">
        <v>4</v>
      </c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5" t="s">
        <v>5</v>
      </c>
      <c r="AC7" s="444"/>
      <c r="AD7" s="444"/>
      <c r="AE7" s="444"/>
      <c r="AF7" s="6" t="s">
        <v>723</v>
      </c>
    </row>
    <row r="8" spans="2:33" ht="19.5" customHeight="1">
      <c r="B8" s="433" t="s">
        <v>512</v>
      </c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/>
      <c r="R8" s="434"/>
      <c r="S8" s="434"/>
      <c r="T8" s="434"/>
      <c r="U8" s="434"/>
      <c r="V8" s="434"/>
      <c r="W8" s="434"/>
      <c r="X8" s="434"/>
      <c r="Y8" s="434"/>
      <c r="Z8" s="434"/>
      <c r="AA8" s="434"/>
      <c r="AB8" s="435" t="s">
        <v>513</v>
      </c>
      <c r="AC8" s="435"/>
      <c r="AD8" s="435"/>
      <c r="AE8" s="435"/>
      <c r="AF8" s="7">
        <v>0</v>
      </c>
    </row>
    <row r="9" spans="2:33" ht="19.5" customHeight="1">
      <c r="B9" s="433" t="s">
        <v>781</v>
      </c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5"/>
      <c r="AC9" s="435"/>
      <c r="AD9" s="435"/>
      <c r="AE9" s="435"/>
      <c r="AF9" s="7">
        <v>2990</v>
      </c>
    </row>
    <row r="10" spans="2:33" ht="19.5" customHeight="1">
      <c r="B10" s="433" t="s">
        <v>782</v>
      </c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5"/>
      <c r="AC10" s="435"/>
      <c r="AD10" s="435"/>
      <c r="AE10" s="435"/>
      <c r="AF10" s="7">
        <v>7546</v>
      </c>
    </row>
    <row r="11" spans="2:33" ht="19.5" customHeight="1">
      <c r="B11" s="433" t="s">
        <v>783</v>
      </c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5"/>
      <c r="AC11" s="435"/>
      <c r="AD11" s="435"/>
      <c r="AE11" s="435"/>
      <c r="AF11" s="7">
        <v>13301</v>
      </c>
    </row>
    <row r="12" spans="2:33" ht="19.5" customHeight="1">
      <c r="B12" s="547" t="s">
        <v>784</v>
      </c>
      <c r="C12" s="548"/>
      <c r="D12" s="548"/>
      <c r="E12" s="548"/>
      <c r="F12" s="548"/>
      <c r="G12" s="548"/>
      <c r="H12" s="548"/>
      <c r="I12" s="548"/>
      <c r="J12" s="548"/>
      <c r="K12" s="548"/>
      <c r="L12" s="548"/>
      <c r="M12" s="548"/>
      <c r="N12" s="548"/>
      <c r="O12" s="548"/>
      <c r="P12" s="548"/>
      <c r="Q12" s="548"/>
      <c r="R12" s="548"/>
      <c r="S12" s="548"/>
      <c r="T12" s="548"/>
      <c r="U12" s="548"/>
      <c r="V12" s="548"/>
      <c r="W12" s="548"/>
      <c r="X12" s="548"/>
      <c r="Y12" s="548"/>
      <c r="Z12" s="548"/>
      <c r="AA12" s="549"/>
      <c r="AB12" s="541"/>
      <c r="AC12" s="542"/>
      <c r="AD12" s="542"/>
      <c r="AE12" s="543"/>
      <c r="AF12" s="7">
        <v>3116</v>
      </c>
    </row>
    <row r="13" spans="2:33" ht="19.5" customHeight="1">
      <c r="B13" s="547" t="s">
        <v>785</v>
      </c>
      <c r="C13" s="548"/>
      <c r="D13" s="548"/>
      <c r="E13" s="548"/>
      <c r="F13" s="548"/>
      <c r="G13" s="548"/>
      <c r="H13" s="548"/>
      <c r="I13" s="548"/>
      <c r="J13" s="548"/>
      <c r="K13" s="548"/>
      <c r="L13" s="548"/>
      <c r="M13" s="548"/>
      <c r="N13" s="548"/>
      <c r="O13" s="548"/>
      <c r="P13" s="548"/>
      <c r="Q13" s="548"/>
      <c r="R13" s="548"/>
      <c r="S13" s="548"/>
      <c r="T13" s="548"/>
      <c r="U13" s="548"/>
      <c r="V13" s="548"/>
      <c r="W13" s="548"/>
      <c r="X13" s="548"/>
      <c r="Y13" s="548"/>
      <c r="Z13" s="548"/>
      <c r="AA13" s="549"/>
      <c r="AB13" s="529"/>
      <c r="AC13" s="530"/>
      <c r="AD13" s="530"/>
      <c r="AE13" s="531"/>
      <c r="AF13" s="7">
        <v>2501</v>
      </c>
    </row>
    <row r="14" spans="2:33" ht="19.5" customHeight="1">
      <c r="B14" s="547" t="s">
        <v>786</v>
      </c>
      <c r="C14" s="548"/>
      <c r="D14" s="548"/>
      <c r="E14" s="548"/>
      <c r="F14" s="548"/>
      <c r="G14" s="548"/>
      <c r="H14" s="548"/>
      <c r="I14" s="548"/>
      <c r="J14" s="548"/>
      <c r="K14" s="548"/>
      <c r="L14" s="548"/>
      <c r="M14" s="548"/>
      <c r="N14" s="548"/>
      <c r="O14" s="548"/>
      <c r="P14" s="548"/>
      <c r="Q14" s="548"/>
      <c r="R14" s="548"/>
      <c r="S14" s="548"/>
      <c r="T14" s="548"/>
      <c r="U14" s="548"/>
      <c r="V14" s="548"/>
      <c r="W14" s="548"/>
      <c r="X14" s="548"/>
      <c r="Y14" s="548"/>
      <c r="Z14" s="548"/>
      <c r="AA14" s="549"/>
      <c r="AB14" s="541"/>
      <c r="AC14" s="542"/>
      <c r="AD14" s="542"/>
      <c r="AE14" s="543"/>
      <c r="AF14" s="7">
        <v>1969</v>
      </c>
    </row>
    <row r="15" spans="2:33" ht="19.5" customHeight="1">
      <c r="B15" s="547" t="s">
        <v>787</v>
      </c>
      <c r="C15" s="548"/>
      <c r="D15" s="548"/>
      <c r="E15" s="548"/>
      <c r="F15" s="548"/>
      <c r="G15" s="548"/>
      <c r="H15" s="548"/>
      <c r="I15" s="548"/>
      <c r="J15" s="548"/>
      <c r="K15" s="548"/>
      <c r="L15" s="548"/>
      <c r="M15" s="548"/>
      <c r="N15" s="548"/>
      <c r="O15" s="548"/>
      <c r="P15" s="548"/>
      <c r="Q15" s="548"/>
      <c r="R15" s="548"/>
      <c r="S15" s="548"/>
      <c r="T15" s="548"/>
      <c r="U15" s="548"/>
      <c r="V15" s="548"/>
      <c r="W15" s="548"/>
      <c r="X15" s="548"/>
      <c r="Y15" s="548"/>
      <c r="Z15" s="548"/>
      <c r="AA15" s="549"/>
      <c r="AB15" s="529"/>
      <c r="AC15" s="530"/>
      <c r="AD15" s="530"/>
      <c r="AE15" s="531"/>
      <c r="AF15" s="7">
        <v>1347</v>
      </c>
    </row>
    <row r="16" spans="2:33" ht="29.25" customHeight="1">
      <c r="B16" s="547" t="s">
        <v>788</v>
      </c>
      <c r="C16" s="548"/>
      <c r="D16" s="548"/>
      <c r="E16" s="548"/>
      <c r="F16" s="548"/>
      <c r="G16" s="548"/>
      <c r="H16" s="548"/>
      <c r="I16" s="548"/>
      <c r="J16" s="548"/>
      <c r="K16" s="548"/>
      <c r="L16" s="548"/>
      <c r="M16" s="548"/>
      <c r="N16" s="548"/>
      <c r="O16" s="548"/>
      <c r="P16" s="548"/>
      <c r="Q16" s="548"/>
      <c r="R16" s="548"/>
      <c r="S16" s="548"/>
      <c r="T16" s="548"/>
      <c r="U16" s="548"/>
      <c r="V16" s="548"/>
      <c r="W16" s="548"/>
      <c r="X16" s="548"/>
      <c r="Y16" s="548"/>
      <c r="Z16" s="548"/>
      <c r="AA16" s="549"/>
      <c r="AB16" s="541"/>
      <c r="AC16" s="542"/>
      <c r="AD16" s="542"/>
      <c r="AE16" s="543"/>
      <c r="AF16" s="7">
        <v>23549</v>
      </c>
    </row>
    <row r="17" spans="2:32" ht="19.5" customHeight="1">
      <c r="B17" s="547" t="s">
        <v>789</v>
      </c>
      <c r="C17" s="548"/>
      <c r="D17" s="548"/>
      <c r="E17" s="548"/>
      <c r="F17" s="548"/>
      <c r="G17" s="548"/>
      <c r="H17" s="548"/>
      <c r="I17" s="548"/>
      <c r="J17" s="548"/>
      <c r="K17" s="548"/>
      <c r="L17" s="548"/>
      <c r="M17" s="548"/>
      <c r="N17" s="548"/>
      <c r="O17" s="548"/>
      <c r="P17" s="548"/>
      <c r="Q17" s="548"/>
      <c r="R17" s="548"/>
      <c r="S17" s="548"/>
      <c r="T17" s="548"/>
      <c r="U17" s="548"/>
      <c r="V17" s="548"/>
      <c r="W17" s="548"/>
      <c r="X17" s="548"/>
      <c r="Y17" s="548"/>
      <c r="Z17" s="548"/>
      <c r="AA17" s="549"/>
      <c r="AB17" s="529"/>
      <c r="AC17" s="530"/>
      <c r="AD17" s="530"/>
      <c r="AE17" s="531"/>
      <c r="AF17" s="7">
        <v>11000</v>
      </c>
    </row>
    <row r="18" spans="2:32" ht="19.5" customHeight="1">
      <c r="B18" s="547" t="s">
        <v>790</v>
      </c>
      <c r="C18" s="548"/>
      <c r="D18" s="548"/>
      <c r="E18" s="548"/>
      <c r="F18" s="548"/>
      <c r="G18" s="548"/>
      <c r="H18" s="548"/>
      <c r="I18" s="548"/>
      <c r="J18" s="548"/>
      <c r="K18" s="548"/>
      <c r="L18" s="548"/>
      <c r="M18" s="548"/>
      <c r="N18" s="548"/>
      <c r="O18" s="548"/>
      <c r="P18" s="548"/>
      <c r="Q18" s="548"/>
      <c r="R18" s="548"/>
      <c r="S18" s="548"/>
      <c r="T18" s="548"/>
      <c r="U18" s="548"/>
      <c r="V18" s="548"/>
      <c r="W18" s="548"/>
      <c r="X18" s="548"/>
      <c r="Y18" s="548"/>
      <c r="Z18" s="548"/>
      <c r="AA18" s="549"/>
      <c r="AB18" s="529"/>
      <c r="AC18" s="530"/>
      <c r="AD18" s="530"/>
      <c r="AE18" s="531"/>
      <c r="AF18" s="7">
        <v>7661</v>
      </c>
    </row>
    <row r="19" spans="2:32" ht="19.5" customHeight="1">
      <c r="B19" s="547" t="s">
        <v>791</v>
      </c>
      <c r="C19" s="548"/>
      <c r="D19" s="548"/>
      <c r="E19" s="548"/>
      <c r="F19" s="548"/>
      <c r="G19" s="548"/>
      <c r="H19" s="548"/>
      <c r="I19" s="548"/>
      <c r="J19" s="548"/>
      <c r="K19" s="548"/>
      <c r="L19" s="548"/>
      <c r="M19" s="548"/>
      <c r="N19" s="548"/>
      <c r="O19" s="548"/>
      <c r="P19" s="548"/>
      <c r="Q19" s="548"/>
      <c r="R19" s="548"/>
      <c r="S19" s="548"/>
      <c r="T19" s="548"/>
      <c r="U19" s="548"/>
      <c r="V19" s="548"/>
      <c r="W19" s="548"/>
      <c r="X19" s="548"/>
      <c r="Y19" s="548"/>
      <c r="Z19" s="548"/>
      <c r="AA19" s="549"/>
      <c r="AB19" s="541"/>
      <c r="AC19" s="542"/>
      <c r="AD19" s="542"/>
      <c r="AE19" s="543"/>
      <c r="AF19" s="7">
        <v>394</v>
      </c>
    </row>
    <row r="20" spans="2:32" ht="19.5" customHeight="1">
      <c r="B20" s="547" t="s">
        <v>792</v>
      </c>
      <c r="C20" s="548"/>
      <c r="D20" s="548"/>
      <c r="E20" s="548"/>
      <c r="F20" s="548"/>
      <c r="G20" s="548"/>
      <c r="H20" s="548"/>
      <c r="I20" s="548"/>
      <c r="J20" s="548"/>
      <c r="K20" s="548"/>
      <c r="L20" s="548"/>
      <c r="M20" s="548"/>
      <c r="N20" s="548"/>
      <c r="O20" s="548"/>
      <c r="P20" s="548"/>
      <c r="Q20" s="548"/>
      <c r="R20" s="548"/>
      <c r="S20" s="548"/>
      <c r="T20" s="548"/>
      <c r="U20" s="548"/>
      <c r="V20" s="548"/>
      <c r="W20" s="548"/>
      <c r="X20" s="548"/>
      <c r="Y20" s="548"/>
      <c r="Z20" s="548"/>
      <c r="AA20" s="549"/>
      <c r="AB20" s="529"/>
      <c r="AC20" s="530"/>
      <c r="AD20" s="530"/>
      <c r="AE20" s="531"/>
      <c r="AF20" s="7">
        <v>1181</v>
      </c>
    </row>
    <row r="21" spans="2:32" ht="19.5" customHeight="1">
      <c r="B21" s="545" t="s">
        <v>514</v>
      </c>
      <c r="C21" s="546"/>
      <c r="D21" s="546"/>
      <c r="E21" s="546"/>
      <c r="F21" s="546"/>
      <c r="G21" s="546"/>
      <c r="H21" s="546"/>
      <c r="I21" s="546"/>
      <c r="J21" s="546"/>
      <c r="K21" s="546"/>
      <c r="L21" s="546"/>
      <c r="M21" s="546"/>
      <c r="N21" s="546"/>
      <c r="O21" s="546"/>
      <c r="P21" s="546"/>
      <c r="Q21" s="546"/>
      <c r="R21" s="546"/>
      <c r="S21" s="546"/>
      <c r="T21" s="546"/>
      <c r="U21" s="546"/>
      <c r="V21" s="546"/>
      <c r="W21" s="546"/>
      <c r="X21" s="546"/>
      <c r="Y21" s="546"/>
      <c r="Z21" s="546"/>
      <c r="AA21" s="546"/>
      <c r="AB21" s="527" t="s">
        <v>515</v>
      </c>
      <c r="AC21" s="527"/>
      <c r="AD21" s="527"/>
      <c r="AE21" s="527"/>
      <c r="AF21" s="25">
        <v>76555</v>
      </c>
    </row>
    <row r="22" spans="2:32" ht="19.5" customHeight="1">
      <c r="B22" s="433" t="s">
        <v>516</v>
      </c>
      <c r="C22" s="434"/>
      <c r="D22" s="434"/>
      <c r="E22" s="434"/>
      <c r="F22" s="434"/>
      <c r="G22" s="434"/>
      <c r="H22" s="434"/>
      <c r="I22" s="434"/>
      <c r="J22" s="434"/>
      <c r="K22" s="434"/>
      <c r="L22" s="434"/>
      <c r="M22" s="434"/>
      <c r="N22" s="434"/>
      <c r="O22" s="434"/>
      <c r="P22" s="434"/>
      <c r="Q22" s="434"/>
      <c r="R22" s="434"/>
      <c r="S22" s="434"/>
      <c r="T22" s="434"/>
      <c r="U22" s="434"/>
      <c r="V22" s="434"/>
      <c r="W22" s="434"/>
      <c r="X22" s="434"/>
      <c r="Y22" s="434"/>
      <c r="Z22" s="434"/>
      <c r="AA22" s="434"/>
      <c r="AB22" s="435" t="s">
        <v>517</v>
      </c>
      <c r="AC22" s="435"/>
      <c r="AD22" s="435"/>
      <c r="AE22" s="435"/>
      <c r="AF22" s="7">
        <v>0</v>
      </c>
    </row>
    <row r="23" spans="2:32" ht="19.5" customHeight="1">
      <c r="B23" s="433" t="s">
        <v>518</v>
      </c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34"/>
      <c r="U23" s="434"/>
      <c r="V23" s="434"/>
      <c r="W23" s="434"/>
      <c r="X23" s="434"/>
      <c r="Y23" s="434"/>
      <c r="Z23" s="434"/>
      <c r="AA23" s="434"/>
      <c r="AB23" s="435" t="s">
        <v>519</v>
      </c>
      <c r="AC23" s="435"/>
      <c r="AD23" s="435"/>
      <c r="AE23" s="435"/>
      <c r="AF23" s="7">
        <v>0</v>
      </c>
    </row>
    <row r="24" spans="2:32" ht="19.5" customHeight="1">
      <c r="B24" s="433" t="s">
        <v>520</v>
      </c>
      <c r="C24" s="434"/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34"/>
      <c r="O24" s="434"/>
      <c r="P24" s="434"/>
      <c r="Q24" s="434"/>
      <c r="R24" s="434"/>
      <c r="S24" s="434"/>
      <c r="T24" s="434"/>
      <c r="U24" s="434"/>
      <c r="V24" s="434"/>
      <c r="W24" s="434"/>
      <c r="X24" s="434"/>
      <c r="Y24" s="434"/>
      <c r="Z24" s="434"/>
      <c r="AA24" s="434"/>
      <c r="AB24" s="435" t="s">
        <v>521</v>
      </c>
      <c r="AC24" s="435"/>
      <c r="AD24" s="435"/>
      <c r="AE24" s="435"/>
      <c r="AF24" s="7">
        <v>0</v>
      </c>
    </row>
    <row r="25" spans="2:32" ht="19.5" customHeight="1" thickBot="1">
      <c r="B25" s="528" t="s">
        <v>414</v>
      </c>
      <c r="C25" s="423"/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47" t="s">
        <v>415</v>
      </c>
      <c r="AC25" s="447"/>
      <c r="AD25" s="447"/>
      <c r="AE25" s="447"/>
      <c r="AF25" s="9">
        <v>76555</v>
      </c>
    </row>
  </sheetData>
  <mergeCells count="42">
    <mergeCell ref="B1:AF1"/>
    <mergeCell ref="B2:AF2"/>
    <mergeCell ref="B4:AF4"/>
    <mergeCell ref="B6:AF6"/>
    <mergeCell ref="B7:AA7"/>
    <mergeCell ref="AB7:AE7"/>
    <mergeCell ref="B8:AA8"/>
    <mergeCell ref="AB8:AE8"/>
    <mergeCell ref="B9:AA9"/>
    <mergeCell ref="AB9:AE9"/>
    <mergeCell ref="B10:AA10"/>
    <mergeCell ref="AB10:AE10"/>
    <mergeCell ref="B11:AA11"/>
    <mergeCell ref="AB11:AE11"/>
    <mergeCell ref="B12:AA12"/>
    <mergeCell ref="AB12:AE12"/>
    <mergeCell ref="B13:AA13"/>
    <mergeCell ref="AB13:AE13"/>
    <mergeCell ref="B14:AA14"/>
    <mergeCell ref="AB14:AE14"/>
    <mergeCell ref="B15:AA15"/>
    <mergeCell ref="AB15:AE15"/>
    <mergeCell ref="B16:AA16"/>
    <mergeCell ref="AB16:AE16"/>
    <mergeCell ref="B17:AA17"/>
    <mergeCell ref="AB17:AE17"/>
    <mergeCell ref="B18:AA18"/>
    <mergeCell ref="AB18:AE18"/>
    <mergeCell ref="B19:AA19"/>
    <mergeCell ref="AB19:AE19"/>
    <mergeCell ref="B20:AA20"/>
    <mergeCell ref="AB20:AE20"/>
    <mergeCell ref="B21:AA21"/>
    <mergeCell ref="AB21:AE21"/>
    <mergeCell ref="B22:AA22"/>
    <mergeCell ref="AB22:AE22"/>
    <mergeCell ref="B23:AA23"/>
    <mergeCell ref="AB23:AE23"/>
    <mergeCell ref="B24:AA24"/>
    <mergeCell ref="AB24:AE24"/>
    <mergeCell ref="B25:AA25"/>
    <mergeCell ref="AB25:AE25"/>
  </mergeCells>
  <printOptions horizontalCentered="1"/>
  <pageMargins left="0.19685039370078741" right="0.19685039370078741" top="0.47244094488188981" bottom="0.47244094488188981" header="0.31496062992125984" footer="0.27559055118110237"/>
  <pageSetup paperSize="9" scale="85" fitToHeight="0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17"/>
  <sheetViews>
    <sheetView view="pageBreakPreview" zoomScaleNormal="100" zoomScaleSheetLayoutView="100" workbookViewId="0">
      <selection activeCell="B4" sqref="B4:AF4"/>
    </sheetView>
  </sheetViews>
  <sheetFormatPr defaultRowHeight="12.75"/>
  <cols>
    <col min="1" max="1" width="9.140625" style="4"/>
    <col min="2" max="13" width="2.7109375" style="4" customWidth="1"/>
    <col min="14" max="14" width="2.85546875" style="4" customWidth="1"/>
    <col min="15" max="27" width="2.7109375" style="4" customWidth="1"/>
    <col min="28" max="28" width="2.7109375" style="36" customWidth="1"/>
    <col min="29" max="31" width="2.7109375" style="4" customWidth="1"/>
    <col min="32" max="32" width="11.140625" style="4" bestFit="1" customWidth="1"/>
    <col min="33" max="40" width="2.7109375" style="4" customWidth="1"/>
    <col min="41" max="257" width="9.140625" style="4"/>
    <col min="258" max="269" width="2.7109375" style="4" customWidth="1"/>
    <col min="270" max="270" width="2.85546875" style="4" customWidth="1"/>
    <col min="271" max="287" width="2.7109375" style="4" customWidth="1"/>
    <col min="288" max="288" width="11.140625" style="4" bestFit="1" customWidth="1"/>
    <col min="289" max="296" width="2.7109375" style="4" customWidth="1"/>
    <col min="297" max="513" width="9.140625" style="4"/>
    <col min="514" max="525" width="2.7109375" style="4" customWidth="1"/>
    <col min="526" max="526" width="2.85546875" style="4" customWidth="1"/>
    <col min="527" max="543" width="2.7109375" style="4" customWidth="1"/>
    <col min="544" max="544" width="11.140625" style="4" bestFit="1" customWidth="1"/>
    <col min="545" max="552" width="2.7109375" style="4" customWidth="1"/>
    <col min="553" max="769" width="9.140625" style="4"/>
    <col min="770" max="781" width="2.7109375" style="4" customWidth="1"/>
    <col min="782" max="782" width="2.85546875" style="4" customWidth="1"/>
    <col min="783" max="799" width="2.7109375" style="4" customWidth="1"/>
    <col min="800" max="800" width="11.140625" style="4" bestFit="1" customWidth="1"/>
    <col min="801" max="808" width="2.7109375" style="4" customWidth="1"/>
    <col min="809" max="1025" width="9.140625" style="4"/>
    <col min="1026" max="1037" width="2.7109375" style="4" customWidth="1"/>
    <col min="1038" max="1038" width="2.85546875" style="4" customWidth="1"/>
    <col min="1039" max="1055" width="2.7109375" style="4" customWidth="1"/>
    <col min="1056" max="1056" width="11.140625" style="4" bestFit="1" customWidth="1"/>
    <col min="1057" max="1064" width="2.7109375" style="4" customWidth="1"/>
    <col min="1065" max="1281" width="9.140625" style="4"/>
    <col min="1282" max="1293" width="2.7109375" style="4" customWidth="1"/>
    <col min="1294" max="1294" width="2.85546875" style="4" customWidth="1"/>
    <col min="1295" max="1311" width="2.7109375" style="4" customWidth="1"/>
    <col min="1312" max="1312" width="11.140625" style="4" bestFit="1" customWidth="1"/>
    <col min="1313" max="1320" width="2.7109375" style="4" customWidth="1"/>
    <col min="1321" max="1537" width="9.140625" style="4"/>
    <col min="1538" max="1549" width="2.7109375" style="4" customWidth="1"/>
    <col min="1550" max="1550" width="2.85546875" style="4" customWidth="1"/>
    <col min="1551" max="1567" width="2.7109375" style="4" customWidth="1"/>
    <col min="1568" max="1568" width="11.140625" style="4" bestFit="1" customWidth="1"/>
    <col min="1569" max="1576" width="2.7109375" style="4" customWidth="1"/>
    <col min="1577" max="1793" width="9.140625" style="4"/>
    <col min="1794" max="1805" width="2.7109375" style="4" customWidth="1"/>
    <col min="1806" max="1806" width="2.85546875" style="4" customWidth="1"/>
    <col min="1807" max="1823" width="2.7109375" style="4" customWidth="1"/>
    <col min="1824" max="1824" width="11.140625" style="4" bestFit="1" customWidth="1"/>
    <col min="1825" max="1832" width="2.7109375" style="4" customWidth="1"/>
    <col min="1833" max="2049" width="9.140625" style="4"/>
    <col min="2050" max="2061" width="2.7109375" style="4" customWidth="1"/>
    <col min="2062" max="2062" width="2.85546875" style="4" customWidth="1"/>
    <col min="2063" max="2079" width="2.7109375" style="4" customWidth="1"/>
    <col min="2080" max="2080" width="11.140625" style="4" bestFit="1" customWidth="1"/>
    <col min="2081" max="2088" width="2.7109375" style="4" customWidth="1"/>
    <col min="2089" max="2305" width="9.140625" style="4"/>
    <col min="2306" max="2317" width="2.7109375" style="4" customWidth="1"/>
    <col min="2318" max="2318" width="2.85546875" style="4" customWidth="1"/>
    <col min="2319" max="2335" width="2.7109375" style="4" customWidth="1"/>
    <col min="2336" max="2336" width="11.140625" style="4" bestFit="1" customWidth="1"/>
    <col min="2337" max="2344" width="2.7109375" style="4" customWidth="1"/>
    <col min="2345" max="2561" width="9.140625" style="4"/>
    <col min="2562" max="2573" width="2.7109375" style="4" customWidth="1"/>
    <col min="2574" max="2574" width="2.85546875" style="4" customWidth="1"/>
    <col min="2575" max="2591" width="2.7109375" style="4" customWidth="1"/>
    <col min="2592" max="2592" width="11.140625" style="4" bestFit="1" customWidth="1"/>
    <col min="2593" max="2600" width="2.7109375" style="4" customWidth="1"/>
    <col min="2601" max="2817" width="9.140625" style="4"/>
    <col min="2818" max="2829" width="2.7109375" style="4" customWidth="1"/>
    <col min="2830" max="2830" width="2.85546875" style="4" customWidth="1"/>
    <col min="2831" max="2847" width="2.7109375" style="4" customWidth="1"/>
    <col min="2848" max="2848" width="11.140625" style="4" bestFit="1" customWidth="1"/>
    <col min="2849" max="2856" width="2.7109375" style="4" customWidth="1"/>
    <col min="2857" max="3073" width="9.140625" style="4"/>
    <col min="3074" max="3085" width="2.7109375" style="4" customWidth="1"/>
    <col min="3086" max="3086" width="2.85546875" style="4" customWidth="1"/>
    <col min="3087" max="3103" width="2.7109375" style="4" customWidth="1"/>
    <col min="3104" max="3104" width="11.140625" style="4" bestFit="1" customWidth="1"/>
    <col min="3105" max="3112" width="2.7109375" style="4" customWidth="1"/>
    <col min="3113" max="3329" width="9.140625" style="4"/>
    <col min="3330" max="3341" width="2.7109375" style="4" customWidth="1"/>
    <col min="3342" max="3342" width="2.85546875" style="4" customWidth="1"/>
    <col min="3343" max="3359" width="2.7109375" style="4" customWidth="1"/>
    <col min="3360" max="3360" width="11.140625" style="4" bestFit="1" customWidth="1"/>
    <col min="3361" max="3368" width="2.7109375" style="4" customWidth="1"/>
    <col min="3369" max="3585" width="9.140625" style="4"/>
    <col min="3586" max="3597" width="2.7109375" style="4" customWidth="1"/>
    <col min="3598" max="3598" width="2.85546875" style="4" customWidth="1"/>
    <col min="3599" max="3615" width="2.7109375" style="4" customWidth="1"/>
    <col min="3616" max="3616" width="11.140625" style="4" bestFit="1" customWidth="1"/>
    <col min="3617" max="3624" width="2.7109375" style="4" customWidth="1"/>
    <col min="3625" max="3841" width="9.140625" style="4"/>
    <col min="3842" max="3853" width="2.7109375" style="4" customWidth="1"/>
    <col min="3854" max="3854" width="2.85546875" style="4" customWidth="1"/>
    <col min="3855" max="3871" width="2.7109375" style="4" customWidth="1"/>
    <col min="3872" max="3872" width="11.140625" style="4" bestFit="1" customWidth="1"/>
    <col min="3873" max="3880" width="2.7109375" style="4" customWidth="1"/>
    <col min="3881" max="4097" width="9.140625" style="4"/>
    <col min="4098" max="4109" width="2.7109375" style="4" customWidth="1"/>
    <col min="4110" max="4110" width="2.85546875" style="4" customWidth="1"/>
    <col min="4111" max="4127" width="2.7109375" style="4" customWidth="1"/>
    <col min="4128" max="4128" width="11.140625" style="4" bestFit="1" customWidth="1"/>
    <col min="4129" max="4136" width="2.7109375" style="4" customWidth="1"/>
    <col min="4137" max="4353" width="9.140625" style="4"/>
    <col min="4354" max="4365" width="2.7109375" style="4" customWidth="1"/>
    <col min="4366" max="4366" width="2.85546875" style="4" customWidth="1"/>
    <col min="4367" max="4383" width="2.7109375" style="4" customWidth="1"/>
    <col min="4384" max="4384" width="11.140625" style="4" bestFit="1" customWidth="1"/>
    <col min="4385" max="4392" width="2.7109375" style="4" customWidth="1"/>
    <col min="4393" max="4609" width="9.140625" style="4"/>
    <col min="4610" max="4621" width="2.7109375" style="4" customWidth="1"/>
    <col min="4622" max="4622" width="2.85546875" style="4" customWidth="1"/>
    <col min="4623" max="4639" width="2.7109375" style="4" customWidth="1"/>
    <col min="4640" max="4640" width="11.140625" style="4" bestFit="1" customWidth="1"/>
    <col min="4641" max="4648" width="2.7109375" style="4" customWidth="1"/>
    <col min="4649" max="4865" width="9.140625" style="4"/>
    <col min="4866" max="4877" width="2.7109375" style="4" customWidth="1"/>
    <col min="4878" max="4878" width="2.85546875" style="4" customWidth="1"/>
    <col min="4879" max="4895" width="2.7109375" style="4" customWidth="1"/>
    <col min="4896" max="4896" width="11.140625" style="4" bestFit="1" customWidth="1"/>
    <col min="4897" max="4904" width="2.7109375" style="4" customWidth="1"/>
    <col min="4905" max="5121" width="9.140625" style="4"/>
    <col min="5122" max="5133" width="2.7109375" style="4" customWidth="1"/>
    <col min="5134" max="5134" width="2.85546875" style="4" customWidth="1"/>
    <col min="5135" max="5151" width="2.7109375" style="4" customWidth="1"/>
    <col min="5152" max="5152" width="11.140625" style="4" bestFit="1" customWidth="1"/>
    <col min="5153" max="5160" width="2.7109375" style="4" customWidth="1"/>
    <col min="5161" max="5377" width="9.140625" style="4"/>
    <col min="5378" max="5389" width="2.7109375" style="4" customWidth="1"/>
    <col min="5390" max="5390" width="2.85546875" style="4" customWidth="1"/>
    <col min="5391" max="5407" width="2.7109375" style="4" customWidth="1"/>
    <col min="5408" max="5408" width="11.140625" style="4" bestFit="1" customWidth="1"/>
    <col min="5409" max="5416" width="2.7109375" style="4" customWidth="1"/>
    <col min="5417" max="5633" width="9.140625" style="4"/>
    <col min="5634" max="5645" width="2.7109375" style="4" customWidth="1"/>
    <col min="5646" max="5646" width="2.85546875" style="4" customWidth="1"/>
    <col min="5647" max="5663" width="2.7109375" style="4" customWidth="1"/>
    <col min="5664" max="5664" width="11.140625" style="4" bestFit="1" customWidth="1"/>
    <col min="5665" max="5672" width="2.7109375" style="4" customWidth="1"/>
    <col min="5673" max="5889" width="9.140625" style="4"/>
    <col min="5890" max="5901" width="2.7109375" style="4" customWidth="1"/>
    <col min="5902" max="5902" width="2.85546875" style="4" customWidth="1"/>
    <col min="5903" max="5919" width="2.7109375" style="4" customWidth="1"/>
    <col min="5920" max="5920" width="11.140625" style="4" bestFit="1" customWidth="1"/>
    <col min="5921" max="5928" width="2.7109375" style="4" customWidth="1"/>
    <col min="5929" max="6145" width="9.140625" style="4"/>
    <col min="6146" max="6157" width="2.7109375" style="4" customWidth="1"/>
    <col min="6158" max="6158" width="2.85546875" style="4" customWidth="1"/>
    <col min="6159" max="6175" width="2.7109375" style="4" customWidth="1"/>
    <col min="6176" max="6176" width="11.140625" style="4" bestFit="1" customWidth="1"/>
    <col min="6177" max="6184" width="2.7109375" style="4" customWidth="1"/>
    <col min="6185" max="6401" width="9.140625" style="4"/>
    <col min="6402" max="6413" width="2.7109375" style="4" customWidth="1"/>
    <col min="6414" max="6414" width="2.85546875" style="4" customWidth="1"/>
    <col min="6415" max="6431" width="2.7109375" style="4" customWidth="1"/>
    <col min="6432" max="6432" width="11.140625" style="4" bestFit="1" customWidth="1"/>
    <col min="6433" max="6440" width="2.7109375" style="4" customWidth="1"/>
    <col min="6441" max="6657" width="9.140625" style="4"/>
    <col min="6658" max="6669" width="2.7109375" style="4" customWidth="1"/>
    <col min="6670" max="6670" width="2.85546875" style="4" customWidth="1"/>
    <col min="6671" max="6687" width="2.7109375" style="4" customWidth="1"/>
    <col min="6688" max="6688" width="11.140625" style="4" bestFit="1" customWidth="1"/>
    <col min="6689" max="6696" width="2.7109375" style="4" customWidth="1"/>
    <col min="6697" max="6913" width="9.140625" style="4"/>
    <col min="6914" max="6925" width="2.7109375" style="4" customWidth="1"/>
    <col min="6926" max="6926" width="2.85546875" style="4" customWidth="1"/>
    <col min="6927" max="6943" width="2.7109375" style="4" customWidth="1"/>
    <col min="6944" max="6944" width="11.140625" style="4" bestFit="1" customWidth="1"/>
    <col min="6945" max="6952" width="2.7109375" style="4" customWidth="1"/>
    <col min="6953" max="7169" width="9.140625" style="4"/>
    <col min="7170" max="7181" width="2.7109375" style="4" customWidth="1"/>
    <col min="7182" max="7182" width="2.85546875" style="4" customWidth="1"/>
    <col min="7183" max="7199" width="2.7109375" style="4" customWidth="1"/>
    <col min="7200" max="7200" width="11.140625" style="4" bestFit="1" customWidth="1"/>
    <col min="7201" max="7208" width="2.7109375" style="4" customWidth="1"/>
    <col min="7209" max="7425" width="9.140625" style="4"/>
    <col min="7426" max="7437" width="2.7109375" style="4" customWidth="1"/>
    <col min="7438" max="7438" width="2.85546875" style="4" customWidth="1"/>
    <col min="7439" max="7455" width="2.7109375" style="4" customWidth="1"/>
    <col min="7456" max="7456" width="11.140625" style="4" bestFit="1" customWidth="1"/>
    <col min="7457" max="7464" width="2.7109375" style="4" customWidth="1"/>
    <col min="7465" max="7681" width="9.140625" style="4"/>
    <col min="7682" max="7693" width="2.7109375" style="4" customWidth="1"/>
    <col min="7694" max="7694" width="2.85546875" style="4" customWidth="1"/>
    <col min="7695" max="7711" width="2.7109375" style="4" customWidth="1"/>
    <col min="7712" max="7712" width="11.140625" style="4" bestFit="1" customWidth="1"/>
    <col min="7713" max="7720" width="2.7109375" style="4" customWidth="1"/>
    <col min="7721" max="7937" width="9.140625" style="4"/>
    <col min="7938" max="7949" width="2.7109375" style="4" customWidth="1"/>
    <col min="7950" max="7950" width="2.85546875" style="4" customWidth="1"/>
    <col min="7951" max="7967" width="2.7109375" style="4" customWidth="1"/>
    <col min="7968" max="7968" width="11.140625" style="4" bestFit="1" customWidth="1"/>
    <col min="7969" max="7976" width="2.7109375" style="4" customWidth="1"/>
    <col min="7977" max="8193" width="9.140625" style="4"/>
    <col min="8194" max="8205" width="2.7109375" style="4" customWidth="1"/>
    <col min="8206" max="8206" width="2.85546875" style="4" customWidth="1"/>
    <col min="8207" max="8223" width="2.7109375" style="4" customWidth="1"/>
    <col min="8224" max="8224" width="11.140625" style="4" bestFit="1" customWidth="1"/>
    <col min="8225" max="8232" width="2.7109375" style="4" customWidth="1"/>
    <col min="8233" max="8449" width="9.140625" style="4"/>
    <col min="8450" max="8461" width="2.7109375" style="4" customWidth="1"/>
    <col min="8462" max="8462" width="2.85546875" style="4" customWidth="1"/>
    <col min="8463" max="8479" width="2.7109375" style="4" customWidth="1"/>
    <col min="8480" max="8480" width="11.140625" style="4" bestFit="1" customWidth="1"/>
    <col min="8481" max="8488" width="2.7109375" style="4" customWidth="1"/>
    <col min="8489" max="8705" width="9.140625" style="4"/>
    <col min="8706" max="8717" width="2.7109375" style="4" customWidth="1"/>
    <col min="8718" max="8718" width="2.85546875" style="4" customWidth="1"/>
    <col min="8719" max="8735" width="2.7109375" style="4" customWidth="1"/>
    <col min="8736" max="8736" width="11.140625" style="4" bestFit="1" customWidth="1"/>
    <col min="8737" max="8744" width="2.7109375" style="4" customWidth="1"/>
    <col min="8745" max="8961" width="9.140625" style="4"/>
    <col min="8962" max="8973" width="2.7109375" style="4" customWidth="1"/>
    <col min="8974" max="8974" width="2.85546875" style="4" customWidth="1"/>
    <col min="8975" max="8991" width="2.7109375" style="4" customWidth="1"/>
    <col min="8992" max="8992" width="11.140625" style="4" bestFit="1" customWidth="1"/>
    <col min="8993" max="9000" width="2.7109375" style="4" customWidth="1"/>
    <col min="9001" max="9217" width="9.140625" style="4"/>
    <col min="9218" max="9229" width="2.7109375" style="4" customWidth="1"/>
    <col min="9230" max="9230" width="2.85546875" style="4" customWidth="1"/>
    <col min="9231" max="9247" width="2.7109375" style="4" customWidth="1"/>
    <col min="9248" max="9248" width="11.140625" style="4" bestFit="1" customWidth="1"/>
    <col min="9249" max="9256" width="2.7109375" style="4" customWidth="1"/>
    <col min="9257" max="9473" width="9.140625" style="4"/>
    <col min="9474" max="9485" width="2.7109375" style="4" customWidth="1"/>
    <col min="9486" max="9486" width="2.85546875" style="4" customWidth="1"/>
    <col min="9487" max="9503" width="2.7109375" style="4" customWidth="1"/>
    <col min="9504" max="9504" width="11.140625" style="4" bestFit="1" customWidth="1"/>
    <col min="9505" max="9512" width="2.7109375" style="4" customWidth="1"/>
    <col min="9513" max="9729" width="9.140625" style="4"/>
    <col min="9730" max="9741" width="2.7109375" style="4" customWidth="1"/>
    <col min="9742" max="9742" width="2.85546875" style="4" customWidth="1"/>
    <col min="9743" max="9759" width="2.7109375" style="4" customWidth="1"/>
    <col min="9760" max="9760" width="11.140625" style="4" bestFit="1" customWidth="1"/>
    <col min="9761" max="9768" width="2.7109375" style="4" customWidth="1"/>
    <col min="9769" max="9985" width="9.140625" style="4"/>
    <col min="9986" max="9997" width="2.7109375" style="4" customWidth="1"/>
    <col min="9998" max="9998" width="2.85546875" style="4" customWidth="1"/>
    <col min="9999" max="10015" width="2.7109375" style="4" customWidth="1"/>
    <col min="10016" max="10016" width="11.140625" style="4" bestFit="1" customWidth="1"/>
    <col min="10017" max="10024" width="2.7109375" style="4" customWidth="1"/>
    <col min="10025" max="10241" width="9.140625" style="4"/>
    <col min="10242" max="10253" width="2.7109375" style="4" customWidth="1"/>
    <col min="10254" max="10254" width="2.85546875" style="4" customWidth="1"/>
    <col min="10255" max="10271" width="2.7109375" style="4" customWidth="1"/>
    <col min="10272" max="10272" width="11.140625" style="4" bestFit="1" customWidth="1"/>
    <col min="10273" max="10280" width="2.7109375" style="4" customWidth="1"/>
    <col min="10281" max="10497" width="9.140625" style="4"/>
    <col min="10498" max="10509" width="2.7109375" style="4" customWidth="1"/>
    <col min="10510" max="10510" width="2.85546875" style="4" customWidth="1"/>
    <col min="10511" max="10527" width="2.7109375" style="4" customWidth="1"/>
    <col min="10528" max="10528" width="11.140625" style="4" bestFit="1" customWidth="1"/>
    <col min="10529" max="10536" width="2.7109375" style="4" customWidth="1"/>
    <col min="10537" max="10753" width="9.140625" style="4"/>
    <col min="10754" max="10765" width="2.7109375" style="4" customWidth="1"/>
    <col min="10766" max="10766" width="2.85546875" style="4" customWidth="1"/>
    <col min="10767" max="10783" width="2.7109375" style="4" customWidth="1"/>
    <col min="10784" max="10784" width="11.140625" style="4" bestFit="1" customWidth="1"/>
    <col min="10785" max="10792" width="2.7109375" style="4" customWidth="1"/>
    <col min="10793" max="11009" width="9.140625" style="4"/>
    <col min="11010" max="11021" width="2.7109375" style="4" customWidth="1"/>
    <col min="11022" max="11022" width="2.85546875" style="4" customWidth="1"/>
    <col min="11023" max="11039" width="2.7109375" style="4" customWidth="1"/>
    <col min="11040" max="11040" width="11.140625" style="4" bestFit="1" customWidth="1"/>
    <col min="11041" max="11048" width="2.7109375" style="4" customWidth="1"/>
    <col min="11049" max="11265" width="9.140625" style="4"/>
    <col min="11266" max="11277" width="2.7109375" style="4" customWidth="1"/>
    <col min="11278" max="11278" width="2.85546875" style="4" customWidth="1"/>
    <col min="11279" max="11295" width="2.7109375" style="4" customWidth="1"/>
    <col min="11296" max="11296" width="11.140625" style="4" bestFit="1" customWidth="1"/>
    <col min="11297" max="11304" width="2.7109375" style="4" customWidth="1"/>
    <col min="11305" max="11521" width="9.140625" style="4"/>
    <col min="11522" max="11533" width="2.7109375" style="4" customWidth="1"/>
    <col min="11534" max="11534" width="2.85546875" style="4" customWidth="1"/>
    <col min="11535" max="11551" width="2.7109375" style="4" customWidth="1"/>
    <col min="11552" max="11552" width="11.140625" style="4" bestFit="1" customWidth="1"/>
    <col min="11553" max="11560" width="2.7109375" style="4" customWidth="1"/>
    <col min="11561" max="11777" width="9.140625" style="4"/>
    <col min="11778" max="11789" width="2.7109375" style="4" customWidth="1"/>
    <col min="11790" max="11790" width="2.85546875" style="4" customWidth="1"/>
    <col min="11791" max="11807" width="2.7109375" style="4" customWidth="1"/>
    <col min="11808" max="11808" width="11.140625" style="4" bestFit="1" customWidth="1"/>
    <col min="11809" max="11816" width="2.7109375" style="4" customWidth="1"/>
    <col min="11817" max="12033" width="9.140625" style="4"/>
    <col min="12034" max="12045" width="2.7109375" style="4" customWidth="1"/>
    <col min="12046" max="12046" width="2.85546875" style="4" customWidth="1"/>
    <col min="12047" max="12063" width="2.7109375" style="4" customWidth="1"/>
    <col min="12064" max="12064" width="11.140625" style="4" bestFit="1" customWidth="1"/>
    <col min="12065" max="12072" width="2.7109375" style="4" customWidth="1"/>
    <col min="12073" max="12289" width="9.140625" style="4"/>
    <col min="12290" max="12301" width="2.7109375" style="4" customWidth="1"/>
    <col min="12302" max="12302" width="2.85546875" style="4" customWidth="1"/>
    <col min="12303" max="12319" width="2.7109375" style="4" customWidth="1"/>
    <col min="12320" max="12320" width="11.140625" style="4" bestFit="1" customWidth="1"/>
    <col min="12321" max="12328" width="2.7109375" style="4" customWidth="1"/>
    <col min="12329" max="12545" width="9.140625" style="4"/>
    <col min="12546" max="12557" width="2.7109375" style="4" customWidth="1"/>
    <col min="12558" max="12558" width="2.85546875" style="4" customWidth="1"/>
    <col min="12559" max="12575" width="2.7109375" style="4" customWidth="1"/>
    <col min="12576" max="12576" width="11.140625" style="4" bestFit="1" customWidth="1"/>
    <col min="12577" max="12584" width="2.7109375" style="4" customWidth="1"/>
    <col min="12585" max="12801" width="9.140625" style="4"/>
    <col min="12802" max="12813" width="2.7109375" style="4" customWidth="1"/>
    <col min="12814" max="12814" width="2.85546875" style="4" customWidth="1"/>
    <col min="12815" max="12831" width="2.7109375" style="4" customWidth="1"/>
    <col min="12832" max="12832" width="11.140625" style="4" bestFit="1" customWidth="1"/>
    <col min="12833" max="12840" width="2.7109375" style="4" customWidth="1"/>
    <col min="12841" max="13057" width="9.140625" style="4"/>
    <col min="13058" max="13069" width="2.7109375" style="4" customWidth="1"/>
    <col min="13070" max="13070" width="2.85546875" style="4" customWidth="1"/>
    <col min="13071" max="13087" width="2.7109375" style="4" customWidth="1"/>
    <col min="13088" max="13088" width="11.140625" style="4" bestFit="1" customWidth="1"/>
    <col min="13089" max="13096" width="2.7109375" style="4" customWidth="1"/>
    <col min="13097" max="13313" width="9.140625" style="4"/>
    <col min="13314" max="13325" width="2.7109375" style="4" customWidth="1"/>
    <col min="13326" max="13326" width="2.85546875" style="4" customWidth="1"/>
    <col min="13327" max="13343" width="2.7109375" style="4" customWidth="1"/>
    <col min="13344" max="13344" width="11.140625" style="4" bestFit="1" customWidth="1"/>
    <col min="13345" max="13352" width="2.7109375" style="4" customWidth="1"/>
    <col min="13353" max="13569" width="9.140625" style="4"/>
    <col min="13570" max="13581" width="2.7109375" style="4" customWidth="1"/>
    <col min="13582" max="13582" width="2.85546875" style="4" customWidth="1"/>
    <col min="13583" max="13599" width="2.7109375" style="4" customWidth="1"/>
    <col min="13600" max="13600" width="11.140625" style="4" bestFit="1" customWidth="1"/>
    <col min="13601" max="13608" width="2.7109375" style="4" customWidth="1"/>
    <col min="13609" max="13825" width="9.140625" style="4"/>
    <col min="13826" max="13837" width="2.7109375" style="4" customWidth="1"/>
    <col min="13838" max="13838" width="2.85546875" style="4" customWidth="1"/>
    <col min="13839" max="13855" width="2.7109375" style="4" customWidth="1"/>
    <col min="13856" max="13856" width="11.140625" style="4" bestFit="1" customWidth="1"/>
    <col min="13857" max="13864" width="2.7109375" style="4" customWidth="1"/>
    <col min="13865" max="14081" width="9.140625" style="4"/>
    <col min="14082" max="14093" width="2.7109375" style="4" customWidth="1"/>
    <col min="14094" max="14094" width="2.85546875" style="4" customWidth="1"/>
    <col min="14095" max="14111" width="2.7109375" style="4" customWidth="1"/>
    <col min="14112" max="14112" width="11.140625" style="4" bestFit="1" customWidth="1"/>
    <col min="14113" max="14120" width="2.7109375" style="4" customWidth="1"/>
    <col min="14121" max="14337" width="9.140625" style="4"/>
    <col min="14338" max="14349" width="2.7109375" style="4" customWidth="1"/>
    <col min="14350" max="14350" width="2.85546875" style="4" customWidth="1"/>
    <col min="14351" max="14367" width="2.7109375" style="4" customWidth="1"/>
    <col min="14368" max="14368" width="11.140625" style="4" bestFit="1" customWidth="1"/>
    <col min="14369" max="14376" width="2.7109375" style="4" customWidth="1"/>
    <col min="14377" max="14593" width="9.140625" style="4"/>
    <col min="14594" max="14605" width="2.7109375" style="4" customWidth="1"/>
    <col min="14606" max="14606" width="2.85546875" style="4" customWidth="1"/>
    <col min="14607" max="14623" width="2.7109375" style="4" customWidth="1"/>
    <col min="14624" max="14624" width="11.140625" style="4" bestFit="1" customWidth="1"/>
    <col min="14625" max="14632" width="2.7109375" style="4" customWidth="1"/>
    <col min="14633" max="14849" width="9.140625" style="4"/>
    <col min="14850" max="14861" width="2.7109375" style="4" customWidth="1"/>
    <col min="14862" max="14862" width="2.85546875" style="4" customWidth="1"/>
    <col min="14863" max="14879" width="2.7109375" style="4" customWidth="1"/>
    <col min="14880" max="14880" width="11.140625" style="4" bestFit="1" customWidth="1"/>
    <col min="14881" max="14888" width="2.7109375" style="4" customWidth="1"/>
    <col min="14889" max="15105" width="9.140625" style="4"/>
    <col min="15106" max="15117" width="2.7109375" style="4" customWidth="1"/>
    <col min="15118" max="15118" width="2.85546875" style="4" customWidth="1"/>
    <col min="15119" max="15135" width="2.7109375" style="4" customWidth="1"/>
    <col min="15136" max="15136" width="11.140625" style="4" bestFit="1" customWidth="1"/>
    <col min="15137" max="15144" width="2.7109375" style="4" customWidth="1"/>
    <col min="15145" max="15361" width="9.140625" style="4"/>
    <col min="15362" max="15373" width="2.7109375" style="4" customWidth="1"/>
    <col min="15374" max="15374" width="2.85546875" style="4" customWidth="1"/>
    <col min="15375" max="15391" width="2.7109375" style="4" customWidth="1"/>
    <col min="15392" max="15392" width="11.140625" style="4" bestFit="1" customWidth="1"/>
    <col min="15393" max="15400" width="2.7109375" style="4" customWidth="1"/>
    <col min="15401" max="15617" width="9.140625" style="4"/>
    <col min="15618" max="15629" width="2.7109375" style="4" customWidth="1"/>
    <col min="15630" max="15630" width="2.85546875" style="4" customWidth="1"/>
    <col min="15631" max="15647" width="2.7109375" style="4" customWidth="1"/>
    <col min="15648" max="15648" width="11.140625" style="4" bestFit="1" customWidth="1"/>
    <col min="15649" max="15656" width="2.7109375" style="4" customWidth="1"/>
    <col min="15657" max="15873" width="9.140625" style="4"/>
    <col min="15874" max="15885" width="2.7109375" style="4" customWidth="1"/>
    <col min="15886" max="15886" width="2.85546875" style="4" customWidth="1"/>
    <col min="15887" max="15903" width="2.7109375" style="4" customWidth="1"/>
    <col min="15904" max="15904" width="11.140625" style="4" bestFit="1" customWidth="1"/>
    <col min="15905" max="15912" width="2.7109375" style="4" customWidth="1"/>
    <col min="15913" max="16129" width="9.140625" style="4"/>
    <col min="16130" max="16141" width="2.7109375" style="4" customWidth="1"/>
    <col min="16142" max="16142" width="2.85546875" style="4" customWidth="1"/>
    <col min="16143" max="16159" width="2.7109375" style="4" customWidth="1"/>
    <col min="16160" max="16160" width="11.140625" style="4" bestFit="1" customWidth="1"/>
    <col min="16161" max="16168" width="2.7109375" style="4" customWidth="1"/>
    <col min="16169" max="16384" width="9.140625" style="4"/>
  </cols>
  <sheetData>
    <row r="2" spans="2:32" ht="25.5" customHeight="1">
      <c r="B2" s="438" t="s">
        <v>2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38"/>
      <c r="AE2" s="438"/>
      <c r="AF2" s="438"/>
    </row>
    <row r="3" spans="2:32" ht="30" customHeight="1">
      <c r="B3" s="439" t="s">
        <v>946</v>
      </c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</row>
    <row r="4" spans="2:32" ht="25.5" customHeight="1">
      <c r="B4" s="441" t="s">
        <v>405</v>
      </c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441"/>
      <c r="AB4" s="441"/>
      <c r="AC4" s="441"/>
      <c r="AD4" s="441"/>
      <c r="AE4" s="441"/>
      <c r="AF4" s="441"/>
    </row>
    <row r="5" spans="2:32" ht="9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2:32" ht="15.95" customHeight="1" thickBot="1">
      <c r="B6" s="442" t="s">
        <v>3</v>
      </c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42"/>
      <c r="X6" s="442"/>
      <c r="Y6" s="442"/>
      <c r="Z6" s="442"/>
      <c r="AA6" s="442"/>
      <c r="AB6" s="442"/>
      <c r="AC6" s="442"/>
      <c r="AD6" s="442"/>
      <c r="AE6" s="442"/>
      <c r="AF6" s="442"/>
    </row>
    <row r="7" spans="2:32" ht="35.1" customHeight="1">
      <c r="B7" s="443" t="s">
        <v>4</v>
      </c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5" t="s">
        <v>5</v>
      </c>
      <c r="AC7" s="444"/>
      <c r="AD7" s="444"/>
      <c r="AE7" s="444"/>
      <c r="AF7" s="6" t="s">
        <v>6</v>
      </c>
    </row>
    <row r="8" spans="2:32" ht="19.5" customHeight="1">
      <c r="B8" s="436" t="s">
        <v>406</v>
      </c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5" t="s">
        <v>407</v>
      </c>
      <c r="AC8" s="435"/>
      <c r="AD8" s="435"/>
      <c r="AE8" s="435"/>
      <c r="AF8" s="7">
        <v>995147</v>
      </c>
    </row>
    <row r="9" spans="2:32" ht="19.5" customHeight="1">
      <c r="B9" s="436" t="s">
        <v>408</v>
      </c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7"/>
      <c r="AA9" s="437"/>
      <c r="AB9" s="435" t="s">
        <v>409</v>
      </c>
      <c r="AC9" s="435"/>
      <c r="AD9" s="435"/>
      <c r="AE9" s="435"/>
      <c r="AF9" s="7">
        <v>464730</v>
      </c>
    </row>
    <row r="10" spans="2:32" ht="19.5" customHeight="1">
      <c r="B10" s="436" t="s">
        <v>410</v>
      </c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7"/>
      <c r="W10" s="437"/>
      <c r="X10" s="437"/>
      <c r="Y10" s="437"/>
      <c r="Z10" s="437"/>
      <c r="AA10" s="437"/>
      <c r="AB10" s="435" t="s">
        <v>411</v>
      </c>
      <c r="AC10" s="435"/>
      <c r="AD10" s="435"/>
      <c r="AE10" s="435"/>
      <c r="AF10" s="7">
        <v>122247</v>
      </c>
    </row>
    <row r="11" spans="2:32" ht="19.5" customHeight="1">
      <c r="B11" s="433" t="s">
        <v>412</v>
      </c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5" t="s">
        <v>413</v>
      </c>
      <c r="AC11" s="435"/>
      <c r="AD11" s="435"/>
      <c r="AE11" s="435"/>
      <c r="AF11" s="7">
        <v>135155</v>
      </c>
    </row>
    <row r="12" spans="2:32" ht="19.5" customHeight="1">
      <c r="B12" s="436" t="s">
        <v>414</v>
      </c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37"/>
      <c r="W12" s="437"/>
      <c r="X12" s="437"/>
      <c r="Y12" s="437"/>
      <c r="Z12" s="437"/>
      <c r="AA12" s="437"/>
      <c r="AB12" s="435" t="s">
        <v>415</v>
      </c>
      <c r="AC12" s="435"/>
      <c r="AD12" s="435"/>
      <c r="AE12" s="435"/>
      <c r="AF12" s="7">
        <v>76555</v>
      </c>
    </row>
    <row r="13" spans="2:32" ht="19.5" customHeight="1">
      <c r="B13" s="436" t="s">
        <v>416</v>
      </c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437"/>
      <c r="T13" s="437"/>
      <c r="U13" s="437"/>
      <c r="V13" s="437"/>
      <c r="W13" s="437"/>
      <c r="X13" s="437"/>
      <c r="Y13" s="437"/>
      <c r="Z13" s="437"/>
      <c r="AA13" s="437"/>
      <c r="AB13" s="435" t="s">
        <v>417</v>
      </c>
      <c r="AC13" s="435"/>
      <c r="AD13" s="435"/>
      <c r="AE13" s="435"/>
      <c r="AF13" s="7">
        <v>9034</v>
      </c>
    </row>
    <row r="14" spans="2:32" ht="19.5" customHeight="1" thickBot="1">
      <c r="B14" s="424" t="s">
        <v>418</v>
      </c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  <c r="U14" s="425"/>
      <c r="V14" s="425"/>
      <c r="W14" s="425"/>
      <c r="X14" s="425"/>
      <c r="Y14" s="425"/>
      <c r="Z14" s="425"/>
      <c r="AA14" s="425"/>
      <c r="AB14" s="426" t="s">
        <v>419</v>
      </c>
      <c r="AC14" s="426"/>
      <c r="AD14" s="426"/>
      <c r="AE14" s="426"/>
      <c r="AF14" s="44">
        <v>4068</v>
      </c>
    </row>
    <row r="15" spans="2:32" ht="19.5" customHeight="1" thickBot="1">
      <c r="B15" s="427" t="s">
        <v>420</v>
      </c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428"/>
      <c r="V15" s="428"/>
      <c r="W15" s="428"/>
      <c r="X15" s="428"/>
      <c r="Y15" s="428"/>
      <c r="Z15" s="428"/>
      <c r="AA15" s="428"/>
      <c r="AB15" s="429"/>
      <c r="AC15" s="429"/>
      <c r="AD15" s="429"/>
      <c r="AE15" s="429"/>
      <c r="AF15" s="45">
        <v>1806936</v>
      </c>
    </row>
    <row r="16" spans="2:32" s="8" customFormat="1" ht="19.5" customHeight="1" thickBot="1">
      <c r="B16" s="430" t="s">
        <v>421</v>
      </c>
      <c r="C16" s="431"/>
      <c r="D16" s="431"/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431"/>
      <c r="U16" s="431"/>
      <c r="V16" s="431"/>
      <c r="W16" s="431"/>
      <c r="X16" s="431"/>
      <c r="Y16" s="431"/>
      <c r="Z16" s="431"/>
      <c r="AA16" s="431"/>
      <c r="AB16" s="432" t="s">
        <v>422</v>
      </c>
      <c r="AC16" s="432"/>
      <c r="AD16" s="432"/>
      <c r="AE16" s="432"/>
      <c r="AF16" s="46">
        <v>144945</v>
      </c>
    </row>
    <row r="17" spans="2:32" s="8" customFormat="1" ht="19.5" customHeight="1" thickBot="1">
      <c r="B17" s="421" t="s">
        <v>423</v>
      </c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422"/>
      <c r="V17" s="422"/>
      <c r="W17" s="422"/>
      <c r="X17" s="422"/>
      <c r="Y17" s="422"/>
      <c r="Z17" s="422"/>
      <c r="AA17" s="422"/>
      <c r="AB17" s="423"/>
      <c r="AC17" s="423"/>
      <c r="AD17" s="423"/>
      <c r="AE17" s="423"/>
      <c r="AF17" s="9">
        <v>1951881</v>
      </c>
    </row>
  </sheetData>
  <mergeCells count="26">
    <mergeCell ref="B2:AF2"/>
    <mergeCell ref="B3:AF3"/>
    <mergeCell ref="B4:AF4"/>
    <mergeCell ref="B6:AF6"/>
    <mergeCell ref="B7:AA7"/>
    <mergeCell ref="AB7:AE7"/>
    <mergeCell ref="B8:AA8"/>
    <mergeCell ref="AB8:AE8"/>
    <mergeCell ref="B9:AA9"/>
    <mergeCell ref="AB9:AE9"/>
    <mergeCell ref="B10:AA10"/>
    <mergeCell ref="AB10:AE10"/>
    <mergeCell ref="B11:AA11"/>
    <mergeCell ref="AB11:AE11"/>
    <mergeCell ref="B12:AA12"/>
    <mergeCell ref="AB12:AE12"/>
    <mergeCell ref="B13:AA13"/>
    <mergeCell ref="AB13:AE13"/>
    <mergeCell ref="B17:AA17"/>
    <mergeCell ref="AB17:AE17"/>
    <mergeCell ref="B14:AA14"/>
    <mergeCell ref="AB14:AE14"/>
    <mergeCell ref="B15:AA15"/>
    <mergeCell ref="AB15:AE15"/>
    <mergeCell ref="B16:AA16"/>
    <mergeCell ref="AB16:AE16"/>
  </mergeCells>
  <printOptions horizontalCentered="1"/>
  <pageMargins left="0.19685039370078741" right="0.19685039370078741" top="0.47244094488188981" bottom="0.47244094488188981" header="0.31496062992125984" footer="0.27559055118110237"/>
  <pageSetup paperSize="9" fitToHeight="0" orientation="portrait" horizontalDpi="360" verticalDpi="36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B1:AF22"/>
  <sheetViews>
    <sheetView view="pageBreakPreview" zoomScaleNormal="100" zoomScaleSheetLayoutView="100" workbookViewId="0">
      <selection activeCell="B2" sqref="B2:AF2"/>
    </sheetView>
  </sheetViews>
  <sheetFormatPr defaultRowHeight="12.75"/>
  <cols>
    <col min="1" max="1" width="9.140625" style="4"/>
    <col min="2" max="13" width="2.7109375" style="4" customWidth="1"/>
    <col min="14" max="14" width="2.85546875" style="4" customWidth="1"/>
    <col min="15" max="27" width="2.7109375" style="4" customWidth="1"/>
    <col min="28" max="28" width="2.7109375" style="36" customWidth="1"/>
    <col min="29" max="31" width="2.7109375" style="4" customWidth="1"/>
    <col min="32" max="32" width="11.140625" style="4" bestFit="1" customWidth="1"/>
    <col min="33" max="40" width="2.7109375" style="4" customWidth="1"/>
    <col min="41" max="257" width="9.140625" style="4"/>
    <col min="258" max="269" width="2.7109375" style="4" customWidth="1"/>
    <col min="270" max="270" width="2.85546875" style="4" customWidth="1"/>
    <col min="271" max="287" width="2.7109375" style="4" customWidth="1"/>
    <col min="288" max="288" width="11.140625" style="4" bestFit="1" customWidth="1"/>
    <col min="289" max="296" width="2.7109375" style="4" customWidth="1"/>
    <col min="297" max="513" width="9.140625" style="4"/>
    <col min="514" max="525" width="2.7109375" style="4" customWidth="1"/>
    <col min="526" max="526" width="2.85546875" style="4" customWidth="1"/>
    <col min="527" max="543" width="2.7109375" style="4" customWidth="1"/>
    <col min="544" max="544" width="11.140625" style="4" bestFit="1" customWidth="1"/>
    <col min="545" max="552" width="2.7109375" style="4" customWidth="1"/>
    <col min="553" max="769" width="9.140625" style="4"/>
    <col min="770" max="781" width="2.7109375" style="4" customWidth="1"/>
    <col min="782" max="782" width="2.85546875" style="4" customWidth="1"/>
    <col min="783" max="799" width="2.7109375" style="4" customWidth="1"/>
    <col min="800" max="800" width="11.140625" style="4" bestFit="1" customWidth="1"/>
    <col min="801" max="808" width="2.7109375" style="4" customWidth="1"/>
    <col min="809" max="1025" width="9.140625" style="4"/>
    <col min="1026" max="1037" width="2.7109375" style="4" customWidth="1"/>
    <col min="1038" max="1038" width="2.85546875" style="4" customWidth="1"/>
    <col min="1039" max="1055" width="2.7109375" style="4" customWidth="1"/>
    <col min="1056" max="1056" width="11.140625" style="4" bestFit="1" customWidth="1"/>
    <col min="1057" max="1064" width="2.7109375" style="4" customWidth="1"/>
    <col min="1065" max="1281" width="9.140625" style="4"/>
    <col min="1282" max="1293" width="2.7109375" style="4" customWidth="1"/>
    <col min="1294" max="1294" width="2.85546875" style="4" customWidth="1"/>
    <col min="1295" max="1311" width="2.7109375" style="4" customWidth="1"/>
    <col min="1312" max="1312" width="11.140625" style="4" bestFit="1" customWidth="1"/>
    <col min="1313" max="1320" width="2.7109375" style="4" customWidth="1"/>
    <col min="1321" max="1537" width="9.140625" style="4"/>
    <col min="1538" max="1549" width="2.7109375" style="4" customWidth="1"/>
    <col min="1550" max="1550" width="2.85546875" style="4" customWidth="1"/>
    <col min="1551" max="1567" width="2.7109375" style="4" customWidth="1"/>
    <col min="1568" max="1568" width="11.140625" style="4" bestFit="1" customWidth="1"/>
    <col min="1569" max="1576" width="2.7109375" style="4" customWidth="1"/>
    <col min="1577" max="1793" width="9.140625" style="4"/>
    <col min="1794" max="1805" width="2.7109375" style="4" customWidth="1"/>
    <col min="1806" max="1806" width="2.85546875" style="4" customWidth="1"/>
    <col min="1807" max="1823" width="2.7109375" style="4" customWidth="1"/>
    <col min="1824" max="1824" width="11.140625" style="4" bestFit="1" customWidth="1"/>
    <col min="1825" max="1832" width="2.7109375" style="4" customWidth="1"/>
    <col min="1833" max="2049" width="9.140625" style="4"/>
    <col min="2050" max="2061" width="2.7109375" style="4" customWidth="1"/>
    <col min="2062" max="2062" width="2.85546875" style="4" customWidth="1"/>
    <col min="2063" max="2079" width="2.7109375" style="4" customWidth="1"/>
    <col min="2080" max="2080" width="11.140625" style="4" bestFit="1" customWidth="1"/>
    <col min="2081" max="2088" width="2.7109375" style="4" customWidth="1"/>
    <col min="2089" max="2305" width="9.140625" style="4"/>
    <col min="2306" max="2317" width="2.7109375" style="4" customWidth="1"/>
    <col min="2318" max="2318" width="2.85546875" style="4" customWidth="1"/>
    <col min="2319" max="2335" width="2.7109375" style="4" customWidth="1"/>
    <col min="2336" max="2336" width="11.140625" style="4" bestFit="1" customWidth="1"/>
    <col min="2337" max="2344" width="2.7109375" style="4" customWidth="1"/>
    <col min="2345" max="2561" width="9.140625" style="4"/>
    <col min="2562" max="2573" width="2.7109375" style="4" customWidth="1"/>
    <col min="2574" max="2574" width="2.85546875" style="4" customWidth="1"/>
    <col min="2575" max="2591" width="2.7109375" style="4" customWidth="1"/>
    <col min="2592" max="2592" width="11.140625" style="4" bestFit="1" customWidth="1"/>
    <col min="2593" max="2600" width="2.7109375" style="4" customWidth="1"/>
    <col min="2601" max="2817" width="9.140625" style="4"/>
    <col min="2818" max="2829" width="2.7109375" style="4" customWidth="1"/>
    <col min="2830" max="2830" width="2.85546875" style="4" customWidth="1"/>
    <col min="2831" max="2847" width="2.7109375" style="4" customWidth="1"/>
    <col min="2848" max="2848" width="11.140625" style="4" bestFit="1" customWidth="1"/>
    <col min="2849" max="2856" width="2.7109375" style="4" customWidth="1"/>
    <col min="2857" max="3073" width="9.140625" style="4"/>
    <col min="3074" max="3085" width="2.7109375" style="4" customWidth="1"/>
    <col min="3086" max="3086" width="2.85546875" style="4" customWidth="1"/>
    <col min="3087" max="3103" width="2.7109375" style="4" customWidth="1"/>
    <col min="3104" max="3104" width="11.140625" style="4" bestFit="1" customWidth="1"/>
    <col min="3105" max="3112" width="2.7109375" style="4" customWidth="1"/>
    <col min="3113" max="3329" width="9.140625" style="4"/>
    <col min="3330" max="3341" width="2.7109375" style="4" customWidth="1"/>
    <col min="3342" max="3342" width="2.85546875" style="4" customWidth="1"/>
    <col min="3343" max="3359" width="2.7109375" style="4" customWidth="1"/>
    <col min="3360" max="3360" width="11.140625" style="4" bestFit="1" customWidth="1"/>
    <col min="3361" max="3368" width="2.7109375" style="4" customWidth="1"/>
    <col min="3369" max="3585" width="9.140625" style="4"/>
    <col min="3586" max="3597" width="2.7109375" style="4" customWidth="1"/>
    <col min="3598" max="3598" width="2.85546875" style="4" customWidth="1"/>
    <col min="3599" max="3615" width="2.7109375" style="4" customWidth="1"/>
    <col min="3616" max="3616" width="11.140625" style="4" bestFit="1" customWidth="1"/>
    <col min="3617" max="3624" width="2.7109375" style="4" customWidth="1"/>
    <col min="3625" max="3841" width="9.140625" style="4"/>
    <col min="3842" max="3853" width="2.7109375" style="4" customWidth="1"/>
    <col min="3854" max="3854" width="2.85546875" style="4" customWidth="1"/>
    <col min="3855" max="3871" width="2.7109375" style="4" customWidth="1"/>
    <col min="3872" max="3872" width="11.140625" style="4" bestFit="1" customWidth="1"/>
    <col min="3873" max="3880" width="2.7109375" style="4" customWidth="1"/>
    <col min="3881" max="4097" width="9.140625" style="4"/>
    <col min="4098" max="4109" width="2.7109375" style="4" customWidth="1"/>
    <col min="4110" max="4110" width="2.85546875" style="4" customWidth="1"/>
    <col min="4111" max="4127" width="2.7109375" style="4" customWidth="1"/>
    <col min="4128" max="4128" width="11.140625" style="4" bestFit="1" customWidth="1"/>
    <col min="4129" max="4136" width="2.7109375" style="4" customWidth="1"/>
    <col min="4137" max="4353" width="9.140625" style="4"/>
    <col min="4354" max="4365" width="2.7109375" style="4" customWidth="1"/>
    <col min="4366" max="4366" width="2.85546875" style="4" customWidth="1"/>
    <col min="4367" max="4383" width="2.7109375" style="4" customWidth="1"/>
    <col min="4384" max="4384" width="11.140625" style="4" bestFit="1" customWidth="1"/>
    <col min="4385" max="4392" width="2.7109375" style="4" customWidth="1"/>
    <col min="4393" max="4609" width="9.140625" style="4"/>
    <col min="4610" max="4621" width="2.7109375" style="4" customWidth="1"/>
    <col min="4622" max="4622" width="2.85546875" style="4" customWidth="1"/>
    <col min="4623" max="4639" width="2.7109375" style="4" customWidth="1"/>
    <col min="4640" max="4640" width="11.140625" style="4" bestFit="1" customWidth="1"/>
    <col min="4641" max="4648" width="2.7109375" style="4" customWidth="1"/>
    <col min="4649" max="4865" width="9.140625" style="4"/>
    <col min="4866" max="4877" width="2.7109375" style="4" customWidth="1"/>
    <col min="4878" max="4878" width="2.85546875" style="4" customWidth="1"/>
    <col min="4879" max="4895" width="2.7109375" style="4" customWidth="1"/>
    <col min="4896" max="4896" width="11.140625" style="4" bestFit="1" customWidth="1"/>
    <col min="4897" max="4904" width="2.7109375" style="4" customWidth="1"/>
    <col min="4905" max="5121" width="9.140625" style="4"/>
    <col min="5122" max="5133" width="2.7109375" style="4" customWidth="1"/>
    <col min="5134" max="5134" width="2.85546875" style="4" customWidth="1"/>
    <col min="5135" max="5151" width="2.7109375" style="4" customWidth="1"/>
    <col min="5152" max="5152" width="11.140625" style="4" bestFit="1" customWidth="1"/>
    <col min="5153" max="5160" width="2.7109375" style="4" customWidth="1"/>
    <col min="5161" max="5377" width="9.140625" style="4"/>
    <col min="5378" max="5389" width="2.7109375" style="4" customWidth="1"/>
    <col min="5390" max="5390" width="2.85546875" style="4" customWidth="1"/>
    <col min="5391" max="5407" width="2.7109375" style="4" customWidth="1"/>
    <col min="5408" max="5408" width="11.140625" style="4" bestFit="1" customWidth="1"/>
    <col min="5409" max="5416" width="2.7109375" style="4" customWidth="1"/>
    <col min="5417" max="5633" width="9.140625" style="4"/>
    <col min="5634" max="5645" width="2.7109375" style="4" customWidth="1"/>
    <col min="5646" max="5646" width="2.85546875" style="4" customWidth="1"/>
    <col min="5647" max="5663" width="2.7109375" style="4" customWidth="1"/>
    <col min="5664" max="5664" width="11.140625" style="4" bestFit="1" customWidth="1"/>
    <col min="5665" max="5672" width="2.7109375" style="4" customWidth="1"/>
    <col min="5673" max="5889" width="9.140625" style="4"/>
    <col min="5890" max="5901" width="2.7109375" style="4" customWidth="1"/>
    <col min="5902" max="5902" width="2.85546875" style="4" customWidth="1"/>
    <col min="5903" max="5919" width="2.7109375" style="4" customWidth="1"/>
    <col min="5920" max="5920" width="11.140625" style="4" bestFit="1" customWidth="1"/>
    <col min="5921" max="5928" width="2.7109375" style="4" customWidth="1"/>
    <col min="5929" max="6145" width="9.140625" style="4"/>
    <col min="6146" max="6157" width="2.7109375" style="4" customWidth="1"/>
    <col min="6158" max="6158" width="2.85546875" style="4" customWidth="1"/>
    <col min="6159" max="6175" width="2.7109375" style="4" customWidth="1"/>
    <col min="6176" max="6176" width="11.140625" style="4" bestFit="1" customWidth="1"/>
    <col min="6177" max="6184" width="2.7109375" style="4" customWidth="1"/>
    <col min="6185" max="6401" width="9.140625" style="4"/>
    <col min="6402" max="6413" width="2.7109375" style="4" customWidth="1"/>
    <col min="6414" max="6414" width="2.85546875" style="4" customWidth="1"/>
    <col min="6415" max="6431" width="2.7109375" style="4" customWidth="1"/>
    <col min="6432" max="6432" width="11.140625" style="4" bestFit="1" customWidth="1"/>
    <col min="6433" max="6440" width="2.7109375" style="4" customWidth="1"/>
    <col min="6441" max="6657" width="9.140625" style="4"/>
    <col min="6658" max="6669" width="2.7109375" style="4" customWidth="1"/>
    <col min="6670" max="6670" width="2.85546875" style="4" customWidth="1"/>
    <col min="6671" max="6687" width="2.7109375" style="4" customWidth="1"/>
    <col min="6688" max="6688" width="11.140625" style="4" bestFit="1" customWidth="1"/>
    <col min="6689" max="6696" width="2.7109375" style="4" customWidth="1"/>
    <col min="6697" max="6913" width="9.140625" style="4"/>
    <col min="6914" max="6925" width="2.7109375" style="4" customWidth="1"/>
    <col min="6926" max="6926" width="2.85546875" style="4" customWidth="1"/>
    <col min="6927" max="6943" width="2.7109375" style="4" customWidth="1"/>
    <col min="6944" max="6944" width="11.140625" style="4" bestFit="1" customWidth="1"/>
    <col min="6945" max="6952" width="2.7109375" style="4" customWidth="1"/>
    <col min="6953" max="7169" width="9.140625" style="4"/>
    <col min="7170" max="7181" width="2.7109375" style="4" customWidth="1"/>
    <col min="7182" max="7182" width="2.85546875" style="4" customWidth="1"/>
    <col min="7183" max="7199" width="2.7109375" style="4" customWidth="1"/>
    <col min="7200" max="7200" width="11.140625" style="4" bestFit="1" customWidth="1"/>
    <col min="7201" max="7208" width="2.7109375" style="4" customWidth="1"/>
    <col min="7209" max="7425" width="9.140625" style="4"/>
    <col min="7426" max="7437" width="2.7109375" style="4" customWidth="1"/>
    <col min="7438" max="7438" width="2.85546875" style="4" customWidth="1"/>
    <col min="7439" max="7455" width="2.7109375" style="4" customWidth="1"/>
    <col min="7456" max="7456" width="11.140625" style="4" bestFit="1" customWidth="1"/>
    <col min="7457" max="7464" width="2.7109375" style="4" customWidth="1"/>
    <col min="7465" max="7681" width="9.140625" style="4"/>
    <col min="7682" max="7693" width="2.7109375" style="4" customWidth="1"/>
    <col min="7694" max="7694" width="2.85546875" style="4" customWidth="1"/>
    <col min="7695" max="7711" width="2.7109375" style="4" customWidth="1"/>
    <col min="7712" max="7712" width="11.140625" style="4" bestFit="1" customWidth="1"/>
    <col min="7713" max="7720" width="2.7109375" style="4" customWidth="1"/>
    <col min="7721" max="7937" width="9.140625" style="4"/>
    <col min="7938" max="7949" width="2.7109375" style="4" customWidth="1"/>
    <col min="7950" max="7950" width="2.85546875" style="4" customWidth="1"/>
    <col min="7951" max="7967" width="2.7109375" style="4" customWidth="1"/>
    <col min="7968" max="7968" width="11.140625" style="4" bestFit="1" customWidth="1"/>
    <col min="7969" max="7976" width="2.7109375" style="4" customWidth="1"/>
    <col min="7977" max="8193" width="9.140625" style="4"/>
    <col min="8194" max="8205" width="2.7109375" style="4" customWidth="1"/>
    <col min="8206" max="8206" width="2.85546875" style="4" customWidth="1"/>
    <col min="8207" max="8223" width="2.7109375" style="4" customWidth="1"/>
    <col min="8224" max="8224" width="11.140625" style="4" bestFit="1" customWidth="1"/>
    <col min="8225" max="8232" width="2.7109375" style="4" customWidth="1"/>
    <col min="8233" max="8449" width="9.140625" style="4"/>
    <col min="8450" max="8461" width="2.7109375" style="4" customWidth="1"/>
    <col min="8462" max="8462" width="2.85546875" style="4" customWidth="1"/>
    <col min="8463" max="8479" width="2.7109375" style="4" customWidth="1"/>
    <col min="8480" max="8480" width="11.140625" style="4" bestFit="1" customWidth="1"/>
    <col min="8481" max="8488" width="2.7109375" style="4" customWidth="1"/>
    <col min="8489" max="8705" width="9.140625" style="4"/>
    <col min="8706" max="8717" width="2.7109375" style="4" customWidth="1"/>
    <col min="8718" max="8718" width="2.85546875" style="4" customWidth="1"/>
    <col min="8719" max="8735" width="2.7109375" style="4" customWidth="1"/>
    <col min="8736" max="8736" width="11.140625" style="4" bestFit="1" customWidth="1"/>
    <col min="8737" max="8744" width="2.7109375" style="4" customWidth="1"/>
    <col min="8745" max="8961" width="9.140625" style="4"/>
    <col min="8962" max="8973" width="2.7109375" style="4" customWidth="1"/>
    <col min="8974" max="8974" width="2.85546875" style="4" customWidth="1"/>
    <col min="8975" max="8991" width="2.7109375" style="4" customWidth="1"/>
    <col min="8992" max="8992" width="11.140625" style="4" bestFit="1" customWidth="1"/>
    <col min="8993" max="9000" width="2.7109375" style="4" customWidth="1"/>
    <col min="9001" max="9217" width="9.140625" style="4"/>
    <col min="9218" max="9229" width="2.7109375" style="4" customWidth="1"/>
    <col min="9230" max="9230" width="2.85546875" style="4" customWidth="1"/>
    <col min="9231" max="9247" width="2.7109375" style="4" customWidth="1"/>
    <col min="9248" max="9248" width="11.140625" style="4" bestFit="1" customWidth="1"/>
    <col min="9249" max="9256" width="2.7109375" style="4" customWidth="1"/>
    <col min="9257" max="9473" width="9.140625" style="4"/>
    <col min="9474" max="9485" width="2.7109375" style="4" customWidth="1"/>
    <col min="9486" max="9486" width="2.85546875" style="4" customWidth="1"/>
    <col min="9487" max="9503" width="2.7109375" style="4" customWidth="1"/>
    <col min="9504" max="9504" width="11.140625" style="4" bestFit="1" customWidth="1"/>
    <col min="9505" max="9512" width="2.7109375" style="4" customWidth="1"/>
    <col min="9513" max="9729" width="9.140625" style="4"/>
    <col min="9730" max="9741" width="2.7109375" style="4" customWidth="1"/>
    <col min="9742" max="9742" width="2.85546875" style="4" customWidth="1"/>
    <col min="9743" max="9759" width="2.7109375" style="4" customWidth="1"/>
    <col min="9760" max="9760" width="11.140625" style="4" bestFit="1" customWidth="1"/>
    <col min="9761" max="9768" width="2.7109375" style="4" customWidth="1"/>
    <col min="9769" max="9985" width="9.140625" style="4"/>
    <col min="9986" max="9997" width="2.7109375" style="4" customWidth="1"/>
    <col min="9998" max="9998" width="2.85546875" style="4" customWidth="1"/>
    <col min="9999" max="10015" width="2.7109375" style="4" customWidth="1"/>
    <col min="10016" max="10016" width="11.140625" style="4" bestFit="1" customWidth="1"/>
    <col min="10017" max="10024" width="2.7109375" style="4" customWidth="1"/>
    <col min="10025" max="10241" width="9.140625" style="4"/>
    <col min="10242" max="10253" width="2.7109375" style="4" customWidth="1"/>
    <col min="10254" max="10254" width="2.85546875" style="4" customWidth="1"/>
    <col min="10255" max="10271" width="2.7109375" style="4" customWidth="1"/>
    <col min="10272" max="10272" width="11.140625" style="4" bestFit="1" customWidth="1"/>
    <col min="10273" max="10280" width="2.7109375" style="4" customWidth="1"/>
    <col min="10281" max="10497" width="9.140625" style="4"/>
    <col min="10498" max="10509" width="2.7109375" style="4" customWidth="1"/>
    <col min="10510" max="10510" width="2.85546875" style="4" customWidth="1"/>
    <col min="10511" max="10527" width="2.7109375" style="4" customWidth="1"/>
    <col min="10528" max="10528" width="11.140625" style="4" bestFit="1" customWidth="1"/>
    <col min="10529" max="10536" width="2.7109375" style="4" customWidth="1"/>
    <col min="10537" max="10753" width="9.140625" style="4"/>
    <col min="10754" max="10765" width="2.7109375" style="4" customWidth="1"/>
    <col min="10766" max="10766" width="2.85546875" style="4" customWidth="1"/>
    <col min="10767" max="10783" width="2.7109375" style="4" customWidth="1"/>
    <col min="10784" max="10784" width="11.140625" style="4" bestFit="1" customWidth="1"/>
    <col min="10785" max="10792" width="2.7109375" style="4" customWidth="1"/>
    <col min="10793" max="11009" width="9.140625" style="4"/>
    <col min="11010" max="11021" width="2.7109375" style="4" customWidth="1"/>
    <col min="11022" max="11022" width="2.85546875" style="4" customWidth="1"/>
    <col min="11023" max="11039" width="2.7109375" style="4" customWidth="1"/>
    <col min="11040" max="11040" width="11.140625" style="4" bestFit="1" customWidth="1"/>
    <col min="11041" max="11048" width="2.7109375" style="4" customWidth="1"/>
    <col min="11049" max="11265" width="9.140625" style="4"/>
    <col min="11266" max="11277" width="2.7109375" style="4" customWidth="1"/>
    <col min="11278" max="11278" width="2.85546875" style="4" customWidth="1"/>
    <col min="11279" max="11295" width="2.7109375" style="4" customWidth="1"/>
    <col min="11296" max="11296" width="11.140625" style="4" bestFit="1" customWidth="1"/>
    <col min="11297" max="11304" width="2.7109375" style="4" customWidth="1"/>
    <col min="11305" max="11521" width="9.140625" style="4"/>
    <col min="11522" max="11533" width="2.7109375" style="4" customWidth="1"/>
    <col min="11534" max="11534" width="2.85546875" style="4" customWidth="1"/>
    <col min="11535" max="11551" width="2.7109375" style="4" customWidth="1"/>
    <col min="11552" max="11552" width="11.140625" style="4" bestFit="1" customWidth="1"/>
    <col min="11553" max="11560" width="2.7109375" style="4" customWidth="1"/>
    <col min="11561" max="11777" width="9.140625" style="4"/>
    <col min="11778" max="11789" width="2.7109375" style="4" customWidth="1"/>
    <col min="11790" max="11790" width="2.85546875" style="4" customWidth="1"/>
    <col min="11791" max="11807" width="2.7109375" style="4" customWidth="1"/>
    <col min="11808" max="11808" width="11.140625" style="4" bestFit="1" customWidth="1"/>
    <col min="11809" max="11816" width="2.7109375" style="4" customWidth="1"/>
    <col min="11817" max="12033" width="9.140625" style="4"/>
    <col min="12034" max="12045" width="2.7109375" style="4" customWidth="1"/>
    <col min="12046" max="12046" width="2.85546875" style="4" customWidth="1"/>
    <col min="12047" max="12063" width="2.7109375" style="4" customWidth="1"/>
    <col min="12064" max="12064" width="11.140625" style="4" bestFit="1" customWidth="1"/>
    <col min="12065" max="12072" width="2.7109375" style="4" customWidth="1"/>
    <col min="12073" max="12289" width="9.140625" style="4"/>
    <col min="12290" max="12301" width="2.7109375" style="4" customWidth="1"/>
    <col min="12302" max="12302" width="2.85546875" style="4" customWidth="1"/>
    <col min="12303" max="12319" width="2.7109375" style="4" customWidth="1"/>
    <col min="12320" max="12320" width="11.140625" style="4" bestFit="1" customWidth="1"/>
    <col min="12321" max="12328" width="2.7109375" style="4" customWidth="1"/>
    <col min="12329" max="12545" width="9.140625" style="4"/>
    <col min="12546" max="12557" width="2.7109375" style="4" customWidth="1"/>
    <col min="12558" max="12558" width="2.85546875" style="4" customWidth="1"/>
    <col min="12559" max="12575" width="2.7109375" style="4" customWidth="1"/>
    <col min="12576" max="12576" width="11.140625" style="4" bestFit="1" customWidth="1"/>
    <col min="12577" max="12584" width="2.7109375" style="4" customWidth="1"/>
    <col min="12585" max="12801" width="9.140625" style="4"/>
    <col min="12802" max="12813" width="2.7109375" style="4" customWidth="1"/>
    <col min="12814" max="12814" width="2.85546875" style="4" customWidth="1"/>
    <col min="12815" max="12831" width="2.7109375" style="4" customWidth="1"/>
    <col min="12832" max="12832" width="11.140625" style="4" bestFit="1" customWidth="1"/>
    <col min="12833" max="12840" width="2.7109375" style="4" customWidth="1"/>
    <col min="12841" max="13057" width="9.140625" style="4"/>
    <col min="13058" max="13069" width="2.7109375" style="4" customWidth="1"/>
    <col min="13070" max="13070" width="2.85546875" style="4" customWidth="1"/>
    <col min="13071" max="13087" width="2.7109375" style="4" customWidth="1"/>
    <col min="13088" max="13088" width="11.140625" style="4" bestFit="1" customWidth="1"/>
    <col min="13089" max="13096" width="2.7109375" style="4" customWidth="1"/>
    <col min="13097" max="13313" width="9.140625" style="4"/>
    <col min="13314" max="13325" width="2.7109375" style="4" customWidth="1"/>
    <col min="13326" max="13326" width="2.85546875" style="4" customWidth="1"/>
    <col min="13327" max="13343" width="2.7109375" style="4" customWidth="1"/>
    <col min="13344" max="13344" width="11.140625" style="4" bestFit="1" customWidth="1"/>
    <col min="13345" max="13352" width="2.7109375" style="4" customWidth="1"/>
    <col min="13353" max="13569" width="9.140625" style="4"/>
    <col min="13570" max="13581" width="2.7109375" style="4" customWidth="1"/>
    <col min="13582" max="13582" width="2.85546875" style="4" customWidth="1"/>
    <col min="13583" max="13599" width="2.7109375" style="4" customWidth="1"/>
    <col min="13600" max="13600" width="11.140625" style="4" bestFit="1" customWidth="1"/>
    <col min="13601" max="13608" width="2.7109375" style="4" customWidth="1"/>
    <col min="13609" max="13825" width="9.140625" style="4"/>
    <col min="13826" max="13837" width="2.7109375" style="4" customWidth="1"/>
    <col min="13838" max="13838" width="2.85546875" style="4" customWidth="1"/>
    <col min="13839" max="13855" width="2.7109375" style="4" customWidth="1"/>
    <col min="13856" max="13856" width="11.140625" style="4" bestFit="1" customWidth="1"/>
    <col min="13857" max="13864" width="2.7109375" style="4" customWidth="1"/>
    <col min="13865" max="14081" width="9.140625" style="4"/>
    <col min="14082" max="14093" width="2.7109375" style="4" customWidth="1"/>
    <col min="14094" max="14094" width="2.85546875" style="4" customWidth="1"/>
    <col min="14095" max="14111" width="2.7109375" style="4" customWidth="1"/>
    <col min="14112" max="14112" width="11.140625" style="4" bestFit="1" customWidth="1"/>
    <col min="14113" max="14120" width="2.7109375" style="4" customWidth="1"/>
    <col min="14121" max="14337" width="9.140625" style="4"/>
    <col min="14338" max="14349" width="2.7109375" style="4" customWidth="1"/>
    <col min="14350" max="14350" width="2.85546875" style="4" customWidth="1"/>
    <col min="14351" max="14367" width="2.7109375" style="4" customWidth="1"/>
    <col min="14368" max="14368" width="11.140625" style="4" bestFit="1" customWidth="1"/>
    <col min="14369" max="14376" width="2.7109375" style="4" customWidth="1"/>
    <col min="14377" max="14593" width="9.140625" style="4"/>
    <col min="14594" max="14605" width="2.7109375" style="4" customWidth="1"/>
    <col min="14606" max="14606" width="2.85546875" style="4" customWidth="1"/>
    <col min="14607" max="14623" width="2.7109375" style="4" customWidth="1"/>
    <col min="14624" max="14624" width="11.140625" style="4" bestFit="1" customWidth="1"/>
    <col min="14625" max="14632" width="2.7109375" style="4" customWidth="1"/>
    <col min="14633" max="14849" width="9.140625" style="4"/>
    <col min="14850" max="14861" width="2.7109375" style="4" customWidth="1"/>
    <col min="14862" max="14862" width="2.85546875" style="4" customWidth="1"/>
    <col min="14863" max="14879" width="2.7109375" style="4" customWidth="1"/>
    <col min="14880" max="14880" width="11.140625" style="4" bestFit="1" customWidth="1"/>
    <col min="14881" max="14888" width="2.7109375" style="4" customWidth="1"/>
    <col min="14889" max="15105" width="9.140625" style="4"/>
    <col min="15106" max="15117" width="2.7109375" style="4" customWidth="1"/>
    <col min="15118" max="15118" width="2.85546875" style="4" customWidth="1"/>
    <col min="15119" max="15135" width="2.7109375" style="4" customWidth="1"/>
    <col min="15136" max="15136" width="11.140625" style="4" bestFit="1" customWidth="1"/>
    <col min="15137" max="15144" width="2.7109375" style="4" customWidth="1"/>
    <col min="15145" max="15361" width="9.140625" style="4"/>
    <col min="15362" max="15373" width="2.7109375" style="4" customWidth="1"/>
    <col min="15374" max="15374" width="2.85546875" style="4" customWidth="1"/>
    <col min="15375" max="15391" width="2.7109375" style="4" customWidth="1"/>
    <col min="15392" max="15392" width="11.140625" style="4" bestFit="1" customWidth="1"/>
    <col min="15393" max="15400" width="2.7109375" style="4" customWidth="1"/>
    <col min="15401" max="15617" width="9.140625" style="4"/>
    <col min="15618" max="15629" width="2.7109375" style="4" customWidth="1"/>
    <col min="15630" max="15630" width="2.85546875" style="4" customWidth="1"/>
    <col min="15631" max="15647" width="2.7109375" style="4" customWidth="1"/>
    <col min="15648" max="15648" width="11.140625" style="4" bestFit="1" customWidth="1"/>
    <col min="15649" max="15656" width="2.7109375" style="4" customWidth="1"/>
    <col min="15657" max="15873" width="9.140625" style="4"/>
    <col min="15874" max="15885" width="2.7109375" style="4" customWidth="1"/>
    <col min="15886" max="15886" width="2.85546875" style="4" customWidth="1"/>
    <col min="15887" max="15903" width="2.7109375" style="4" customWidth="1"/>
    <col min="15904" max="15904" width="11.140625" style="4" bestFit="1" customWidth="1"/>
    <col min="15905" max="15912" width="2.7109375" style="4" customWidth="1"/>
    <col min="15913" max="16129" width="9.140625" style="4"/>
    <col min="16130" max="16141" width="2.7109375" style="4" customWidth="1"/>
    <col min="16142" max="16142" width="2.85546875" style="4" customWidth="1"/>
    <col min="16143" max="16159" width="2.7109375" style="4" customWidth="1"/>
    <col min="16160" max="16160" width="11.140625" style="4" bestFit="1" customWidth="1"/>
    <col min="16161" max="16168" width="2.7109375" style="4" customWidth="1"/>
    <col min="16169" max="16384" width="9.140625" style="4"/>
  </cols>
  <sheetData>
    <row r="1" spans="2:32" ht="25.5" customHeight="1">
      <c r="B1" s="524" t="s">
        <v>721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</row>
    <row r="2" spans="2:32" ht="28.5" customHeight="1">
      <c r="B2" s="439" t="s">
        <v>963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</row>
    <row r="3" spans="2:32" ht="25.5" customHeight="1">
      <c r="B3" s="441" t="s">
        <v>794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</row>
    <row r="4" spans="2:32" ht="9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2:32" ht="15.95" customHeight="1" thickBot="1">
      <c r="B5" s="442" t="s">
        <v>3</v>
      </c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  <c r="AA5" s="442"/>
      <c r="AB5" s="442"/>
      <c r="AC5" s="442"/>
      <c r="AD5" s="442"/>
      <c r="AE5" s="442"/>
      <c r="AF5" s="442"/>
    </row>
    <row r="6" spans="2:32" ht="35.1" customHeight="1">
      <c r="B6" s="443" t="s">
        <v>4</v>
      </c>
      <c r="C6" s="444"/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5" t="s">
        <v>5</v>
      </c>
      <c r="AC6" s="444"/>
      <c r="AD6" s="444"/>
      <c r="AE6" s="444"/>
      <c r="AF6" s="6" t="s">
        <v>6</v>
      </c>
    </row>
    <row r="7" spans="2:32" ht="29.25" customHeight="1">
      <c r="B7" s="569" t="s">
        <v>523</v>
      </c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49"/>
      <c r="V7" s="449"/>
      <c r="W7" s="449"/>
      <c r="X7" s="449"/>
      <c r="Y7" s="449"/>
      <c r="Z7" s="449"/>
      <c r="AA7" s="449"/>
      <c r="AB7" s="435" t="s">
        <v>524</v>
      </c>
      <c r="AC7" s="435"/>
      <c r="AD7" s="435"/>
      <c r="AE7" s="435"/>
      <c r="AF7" s="7">
        <v>0</v>
      </c>
    </row>
    <row r="8" spans="2:32" ht="29.25" customHeight="1">
      <c r="B8" s="568" t="s">
        <v>525</v>
      </c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35" t="s">
        <v>526</v>
      </c>
      <c r="AC8" s="435"/>
      <c r="AD8" s="435"/>
      <c r="AE8" s="435"/>
      <c r="AF8" s="7">
        <v>0</v>
      </c>
    </row>
    <row r="9" spans="2:32" ht="29.25" customHeight="1">
      <c r="B9" s="568" t="s">
        <v>527</v>
      </c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453"/>
      <c r="Q9" s="453"/>
      <c r="R9" s="453"/>
      <c r="S9" s="453"/>
      <c r="T9" s="453"/>
      <c r="U9" s="453"/>
      <c r="V9" s="453"/>
      <c r="W9" s="453"/>
      <c r="X9" s="453"/>
      <c r="Y9" s="453"/>
      <c r="Z9" s="453"/>
      <c r="AA9" s="453"/>
      <c r="AB9" s="435" t="s">
        <v>528</v>
      </c>
      <c r="AC9" s="435"/>
      <c r="AD9" s="435"/>
      <c r="AE9" s="435"/>
      <c r="AF9" s="7">
        <v>0</v>
      </c>
    </row>
    <row r="10" spans="2:32" ht="29.25" customHeight="1">
      <c r="B10" s="556" t="s">
        <v>795</v>
      </c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7"/>
      <c r="X10" s="557"/>
      <c r="Y10" s="557"/>
      <c r="Z10" s="557"/>
      <c r="AA10" s="558"/>
      <c r="AB10" s="565"/>
      <c r="AC10" s="566"/>
      <c r="AD10" s="566"/>
      <c r="AE10" s="567"/>
      <c r="AF10" s="25">
        <v>7151</v>
      </c>
    </row>
    <row r="11" spans="2:32" ht="29.25" customHeight="1">
      <c r="B11" s="547" t="s">
        <v>796</v>
      </c>
      <c r="C11" s="548"/>
      <c r="D11" s="548"/>
      <c r="E11" s="548"/>
      <c r="F11" s="548"/>
      <c r="G11" s="548"/>
      <c r="H11" s="548"/>
      <c r="I11" s="548"/>
      <c r="J11" s="548"/>
      <c r="K11" s="548"/>
      <c r="L11" s="548"/>
      <c r="M11" s="548"/>
      <c r="N11" s="548"/>
      <c r="O11" s="548"/>
      <c r="P11" s="548"/>
      <c r="Q11" s="548"/>
      <c r="R11" s="548"/>
      <c r="S11" s="548"/>
      <c r="T11" s="548"/>
      <c r="U11" s="548"/>
      <c r="V11" s="548"/>
      <c r="W11" s="548"/>
      <c r="X11" s="548"/>
      <c r="Y11" s="548"/>
      <c r="Z11" s="548"/>
      <c r="AA11" s="549"/>
      <c r="AB11" s="565"/>
      <c r="AC11" s="566"/>
      <c r="AD11" s="566"/>
      <c r="AE11" s="567"/>
      <c r="AF11" s="246">
        <v>1250</v>
      </c>
    </row>
    <row r="12" spans="2:32" ht="29.25" customHeight="1">
      <c r="B12" s="547" t="s">
        <v>797</v>
      </c>
      <c r="C12" s="548"/>
      <c r="D12" s="548"/>
      <c r="E12" s="548"/>
      <c r="F12" s="548"/>
      <c r="G12" s="548"/>
      <c r="H12" s="548"/>
      <c r="I12" s="548"/>
      <c r="J12" s="548"/>
      <c r="K12" s="548"/>
      <c r="L12" s="548"/>
      <c r="M12" s="548"/>
      <c r="N12" s="548"/>
      <c r="O12" s="548"/>
      <c r="P12" s="548"/>
      <c r="Q12" s="548"/>
      <c r="R12" s="548"/>
      <c r="S12" s="548"/>
      <c r="T12" s="548"/>
      <c r="U12" s="548"/>
      <c r="V12" s="548"/>
      <c r="W12" s="548"/>
      <c r="X12" s="548"/>
      <c r="Y12" s="548"/>
      <c r="Z12" s="548"/>
      <c r="AA12" s="549"/>
      <c r="AB12" s="565"/>
      <c r="AC12" s="566"/>
      <c r="AD12" s="566"/>
      <c r="AE12" s="567"/>
      <c r="AF12" s="246">
        <v>1949</v>
      </c>
    </row>
    <row r="13" spans="2:32" ht="19.5" customHeight="1">
      <c r="B13" s="547" t="s">
        <v>798</v>
      </c>
      <c r="C13" s="548"/>
      <c r="D13" s="548"/>
      <c r="E13" s="548"/>
      <c r="F13" s="548"/>
      <c r="G13" s="548"/>
      <c r="H13" s="548"/>
      <c r="I13" s="548"/>
      <c r="J13" s="548"/>
      <c r="K13" s="548"/>
      <c r="L13" s="548"/>
      <c r="M13" s="548"/>
      <c r="N13" s="548"/>
      <c r="O13" s="548"/>
      <c r="P13" s="548"/>
      <c r="Q13" s="548"/>
      <c r="R13" s="548"/>
      <c r="S13" s="548"/>
      <c r="T13" s="548"/>
      <c r="U13" s="548"/>
      <c r="V13" s="548"/>
      <c r="W13" s="548"/>
      <c r="X13" s="548"/>
      <c r="Y13" s="548"/>
      <c r="Z13" s="548"/>
      <c r="AA13" s="549"/>
      <c r="AB13" s="565"/>
      <c r="AC13" s="566"/>
      <c r="AD13" s="566"/>
      <c r="AE13" s="567"/>
      <c r="AF13" s="246">
        <v>772</v>
      </c>
    </row>
    <row r="14" spans="2:32" ht="19.5" customHeight="1">
      <c r="B14" s="547" t="s">
        <v>799</v>
      </c>
      <c r="C14" s="548"/>
      <c r="D14" s="548"/>
      <c r="E14" s="548"/>
      <c r="F14" s="548"/>
      <c r="G14" s="548"/>
      <c r="H14" s="548"/>
      <c r="I14" s="548"/>
      <c r="J14" s="548"/>
      <c r="K14" s="548"/>
      <c r="L14" s="548"/>
      <c r="M14" s="548"/>
      <c r="N14" s="548"/>
      <c r="O14" s="548"/>
      <c r="P14" s="548"/>
      <c r="Q14" s="548"/>
      <c r="R14" s="548"/>
      <c r="S14" s="548"/>
      <c r="T14" s="548"/>
      <c r="U14" s="548"/>
      <c r="V14" s="548"/>
      <c r="W14" s="548"/>
      <c r="X14" s="548"/>
      <c r="Y14" s="548"/>
      <c r="Z14" s="548"/>
      <c r="AA14" s="549"/>
      <c r="AB14" s="565"/>
      <c r="AC14" s="566"/>
      <c r="AD14" s="566"/>
      <c r="AE14" s="567"/>
      <c r="AF14" s="246">
        <v>1239</v>
      </c>
    </row>
    <row r="15" spans="2:32">
      <c r="B15" s="547" t="s">
        <v>800</v>
      </c>
      <c r="C15" s="548"/>
      <c r="D15" s="548"/>
      <c r="E15" s="548"/>
      <c r="F15" s="548"/>
      <c r="G15" s="548"/>
      <c r="H15" s="548"/>
      <c r="I15" s="548"/>
      <c r="J15" s="548"/>
      <c r="K15" s="548"/>
      <c r="L15" s="548"/>
      <c r="M15" s="548"/>
      <c r="N15" s="548"/>
      <c r="O15" s="548"/>
      <c r="P15" s="548"/>
      <c r="Q15" s="548"/>
      <c r="R15" s="548"/>
      <c r="S15" s="548"/>
      <c r="T15" s="548"/>
      <c r="U15" s="548"/>
      <c r="V15" s="548"/>
      <c r="W15" s="548"/>
      <c r="X15" s="548"/>
      <c r="Y15" s="548"/>
      <c r="Z15" s="548"/>
      <c r="AA15" s="549"/>
      <c r="AB15" s="565"/>
      <c r="AC15" s="566"/>
      <c r="AD15" s="566"/>
      <c r="AE15" s="567"/>
      <c r="AF15" s="246">
        <v>387</v>
      </c>
    </row>
    <row r="16" spans="2:32">
      <c r="B16" s="547" t="s">
        <v>801</v>
      </c>
      <c r="C16" s="548"/>
      <c r="D16" s="548"/>
      <c r="E16" s="548"/>
      <c r="F16" s="548"/>
      <c r="G16" s="548"/>
      <c r="H16" s="548"/>
      <c r="I16" s="548"/>
      <c r="J16" s="548"/>
      <c r="K16" s="548"/>
      <c r="L16" s="548"/>
      <c r="M16" s="548"/>
      <c r="N16" s="548"/>
      <c r="O16" s="548"/>
      <c r="P16" s="548"/>
      <c r="Q16" s="548"/>
      <c r="R16" s="548"/>
      <c r="S16" s="548"/>
      <c r="T16" s="548"/>
      <c r="U16" s="548"/>
      <c r="V16" s="548"/>
      <c r="W16" s="548"/>
      <c r="X16" s="548"/>
      <c r="Y16" s="548"/>
      <c r="Z16" s="548"/>
      <c r="AA16" s="549"/>
      <c r="AB16" s="565"/>
      <c r="AC16" s="566"/>
      <c r="AD16" s="566"/>
      <c r="AE16" s="567"/>
      <c r="AF16" s="246">
        <v>1382</v>
      </c>
    </row>
    <row r="17" spans="2:32">
      <c r="B17" s="547" t="s">
        <v>802</v>
      </c>
      <c r="C17" s="548"/>
      <c r="D17" s="548"/>
      <c r="E17" s="548"/>
      <c r="F17" s="548"/>
      <c r="G17" s="548"/>
      <c r="H17" s="548"/>
      <c r="I17" s="548"/>
      <c r="J17" s="548"/>
      <c r="K17" s="548"/>
      <c r="L17" s="548"/>
      <c r="M17" s="548"/>
      <c r="N17" s="548"/>
      <c r="O17" s="548"/>
      <c r="P17" s="548"/>
      <c r="Q17" s="548"/>
      <c r="R17" s="548"/>
      <c r="S17" s="548"/>
      <c r="T17" s="548"/>
      <c r="U17" s="548"/>
      <c r="V17" s="548"/>
      <c r="W17" s="548"/>
      <c r="X17" s="548"/>
      <c r="Y17" s="548"/>
      <c r="Z17" s="548"/>
      <c r="AA17" s="549"/>
      <c r="AB17" s="565"/>
      <c r="AC17" s="566"/>
      <c r="AD17" s="566"/>
      <c r="AE17" s="567"/>
      <c r="AF17" s="246">
        <v>172</v>
      </c>
    </row>
    <row r="18" spans="2:32">
      <c r="B18" s="547" t="s">
        <v>803</v>
      </c>
      <c r="C18" s="548"/>
      <c r="D18" s="548"/>
      <c r="E18" s="548"/>
      <c r="F18" s="548"/>
      <c r="G18" s="548"/>
      <c r="H18" s="548"/>
      <c r="I18" s="548"/>
      <c r="J18" s="548"/>
      <c r="K18" s="548"/>
      <c r="L18" s="548"/>
      <c r="M18" s="548"/>
      <c r="N18" s="548"/>
      <c r="O18" s="548"/>
      <c r="P18" s="548"/>
      <c r="Q18" s="548"/>
      <c r="R18" s="548"/>
      <c r="S18" s="548"/>
      <c r="T18" s="548"/>
      <c r="U18" s="548"/>
      <c r="V18" s="548"/>
      <c r="W18" s="548"/>
      <c r="X18" s="548"/>
      <c r="Y18" s="548"/>
      <c r="Z18" s="548"/>
      <c r="AA18" s="549"/>
      <c r="AB18" s="565"/>
      <c r="AC18" s="566"/>
      <c r="AD18" s="566"/>
      <c r="AE18" s="567"/>
      <c r="AF18" s="246">
        <v>1261</v>
      </c>
    </row>
    <row r="19" spans="2:32">
      <c r="B19" s="538" t="s">
        <v>804</v>
      </c>
      <c r="C19" s="539"/>
      <c r="D19" s="539"/>
      <c r="E19" s="539"/>
      <c r="F19" s="539"/>
      <c r="G19" s="539"/>
      <c r="H19" s="539"/>
      <c r="I19" s="539"/>
      <c r="J19" s="539"/>
      <c r="K19" s="539"/>
      <c r="L19" s="539"/>
      <c r="M19" s="539"/>
      <c r="N19" s="539"/>
      <c r="O19" s="539"/>
      <c r="P19" s="539"/>
      <c r="Q19" s="539"/>
      <c r="R19" s="539"/>
      <c r="S19" s="539"/>
      <c r="T19" s="539"/>
      <c r="U19" s="539"/>
      <c r="V19" s="539"/>
      <c r="W19" s="539"/>
      <c r="X19" s="539"/>
      <c r="Y19" s="539"/>
      <c r="Z19" s="539"/>
      <c r="AA19" s="540"/>
      <c r="AB19" s="541"/>
      <c r="AC19" s="542"/>
      <c r="AD19" s="542"/>
      <c r="AE19" s="543"/>
      <c r="AF19" s="246">
        <v>622</v>
      </c>
    </row>
    <row r="20" spans="2:32">
      <c r="B20" s="550" t="s">
        <v>529</v>
      </c>
      <c r="C20" s="551"/>
      <c r="D20" s="551"/>
      <c r="E20" s="551"/>
      <c r="F20" s="551"/>
      <c r="G20" s="551"/>
      <c r="H20" s="551"/>
      <c r="I20" s="551"/>
      <c r="J20" s="551"/>
      <c r="K20" s="551"/>
      <c r="L20" s="551"/>
      <c r="M20" s="551"/>
      <c r="N20" s="551"/>
      <c r="O20" s="551"/>
      <c r="P20" s="551"/>
      <c r="Q20" s="551"/>
      <c r="R20" s="551"/>
      <c r="S20" s="551"/>
      <c r="T20" s="551"/>
      <c r="U20" s="551"/>
      <c r="V20" s="551"/>
      <c r="W20" s="551"/>
      <c r="X20" s="551"/>
      <c r="Y20" s="551"/>
      <c r="Z20" s="551"/>
      <c r="AA20" s="552"/>
      <c r="AB20" s="553" t="s">
        <v>530</v>
      </c>
      <c r="AC20" s="554"/>
      <c r="AD20" s="554"/>
      <c r="AE20" s="555"/>
      <c r="AF20" s="25">
        <v>9034</v>
      </c>
    </row>
    <row r="21" spans="2:32">
      <c r="B21" s="556" t="s">
        <v>531</v>
      </c>
      <c r="C21" s="557"/>
      <c r="D21" s="557"/>
      <c r="E21" s="557"/>
      <c r="F21" s="557"/>
      <c r="G21" s="557"/>
      <c r="H21" s="557"/>
      <c r="I21" s="557"/>
      <c r="J21" s="557"/>
      <c r="K21" s="557"/>
      <c r="L21" s="557"/>
      <c r="M21" s="557"/>
      <c r="N21" s="557"/>
      <c r="O21" s="557"/>
      <c r="P21" s="557"/>
      <c r="Q21" s="557"/>
      <c r="R21" s="557"/>
      <c r="S21" s="557"/>
      <c r="T21" s="557"/>
      <c r="U21" s="557"/>
      <c r="V21" s="557"/>
      <c r="W21" s="557"/>
      <c r="X21" s="557"/>
      <c r="Y21" s="557"/>
      <c r="Z21" s="557"/>
      <c r="AA21" s="558"/>
      <c r="AB21" s="553" t="s">
        <v>532</v>
      </c>
      <c r="AC21" s="554"/>
      <c r="AD21" s="554"/>
      <c r="AE21" s="555"/>
      <c r="AF21" s="25">
        <v>0</v>
      </c>
    </row>
    <row r="22" spans="2:32" ht="13.5" thickBot="1">
      <c r="B22" s="559" t="s">
        <v>416</v>
      </c>
      <c r="C22" s="560"/>
      <c r="D22" s="560"/>
      <c r="E22" s="560"/>
      <c r="F22" s="560"/>
      <c r="G22" s="560"/>
      <c r="H22" s="560"/>
      <c r="I22" s="560"/>
      <c r="J22" s="560"/>
      <c r="K22" s="560"/>
      <c r="L22" s="560"/>
      <c r="M22" s="560"/>
      <c r="N22" s="560"/>
      <c r="O22" s="560"/>
      <c r="P22" s="560"/>
      <c r="Q22" s="560"/>
      <c r="R22" s="560"/>
      <c r="S22" s="560"/>
      <c r="T22" s="560"/>
      <c r="U22" s="560"/>
      <c r="V22" s="560"/>
      <c r="W22" s="560"/>
      <c r="X22" s="560"/>
      <c r="Y22" s="560"/>
      <c r="Z22" s="560"/>
      <c r="AA22" s="561"/>
      <c r="AB22" s="562" t="s">
        <v>417</v>
      </c>
      <c r="AC22" s="563"/>
      <c r="AD22" s="563"/>
      <c r="AE22" s="564"/>
      <c r="AF22" s="9">
        <v>9034</v>
      </c>
    </row>
  </sheetData>
  <mergeCells count="38">
    <mergeCell ref="B7:AA7"/>
    <mergeCell ref="AB7:AE7"/>
    <mergeCell ref="B2:AF2"/>
    <mergeCell ref="B1:AF1"/>
    <mergeCell ref="B3:AF3"/>
    <mergeCell ref="B5:AF5"/>
    <mergeCell ref="B6:AA6"/>
    <mergeCell ref="AB6:AE6"/>
    <mergeCell ref="B8:AA8"/>
    <mergeCell ref="AB8:AE8"/>
    <mergeCell ref="B9:AA9"/>
    <mergeCell ref="AB9:AE9"/>
    <mergeCell ref="B10:AA10"/>
    <mergeCell ref="AB10:AE10"/>
    <mergeCell ref="B11:AA11"/>
    <mergeCell ref="AB11:AE11"/>
    <mergeCell ref="B12:AA12"/>
    <mergeCell ref="AB12:AE12"/>
    <mergeCell ref="B13:AA13"/>
    <mergeCell ref="AB13:AE13"/>
    <mergeCell ref="B14:AA14"/>
    <mergeCell ref="AB14:AE14"/>
    <mergeCell ref="B15:AA15"/>
    <mergeCell ref="AB15:AE15"/>
    <mergeCell ref="B16:AA16"/>
    <mergeCell ref="AB16:AE16"/>
    <mergeCell ref="B17:AA17"/>
    <mergeCell ref="AB17:AE17"/>
    <mergeCell ref="B18:AA18"/>
    <mergeCell ref="AB18:AE18"/>
    <mergeCell ref="B19:AA19"/>
    <mergeCell ref="AB19:AE19"/>
    <mergeCell ref="B20:AA20"/>
    <mergeCell ref="AB20:AE20"/>
    <mergeCell ref="B21:AA21"/>
    <mergeCell ref="AB21:AE21"/>
    <mergeCell ref="B22:AA22"/>
    <mergeCell ref="AB22:AE22"/>
  </mergeCells>
  <printOptions horizontalCentered="1"/>
  <pageMargins left="0.19685039370078741" right="0.19685039370078741" top="0.47244094488188981" bottom="0.47244094488188981" header="0.31496062992125984" footer="0.27559055118110237"/>
  <pageSetup paperSize="9" scale="80" fitToHeight="0" orientation="portrait" horizontalDpi="360" verticalDpi="36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B1:AF15"/>
  <sheetViews>
    <sheetView view="pageBreakPreview" zoomScaleNormal="100" zoomScaleSheetLayoutView="100" workbookViewId="0">
      <selection activeCell="AF12" sqref="AF12"/>
    </sheetView>
  </sheetViews>
  <sheetFormatPr defaultRowHeight="12.75"/>
  <cols>
    <col min="1" max="1" width="9.140625" style="4"/>
    <col min="2" max="13" width="2.7109375" style="4" customWidth="1"/>
    <col min="14" max="14" width="2.85546875" style="4" customWidth="1"/>
    <col min="15" max="27" width="2.7109375" style="4" customWidth="1"/>
    <col min="28" max="28" width="2.7109375" style="36" customWidth="1"/>
    <col min="29" max="31" width="2.7109375" style="4" customWidth="1"/>
    <col min="32" max="32" width="11.140625" style="4" bestFit="1" customWidth="1"/>
    <col min="33" max="40" width="2.7109375" style="4" customWidth="1"/>
    <col min="41" max="257" width="9.140625" style="4"/>
    <col min="258" max="269" width="2.7109375" style="4" customWidth="1"/>
    <col min="270" max="270" width="2.85546875" style="4" customWidth="1"/>
    <col min="271" max="287" width="2.7109375" style="4" customWidth="1"/>
    <col min="288" max="288" width="11.140625" style="4" bestFit="1" customWidth="1"/>
    <col min="289" max="296" width="2.7109375" style="4" customWidth="1"/>
    <col min="297" max="513" width="9.140625" style="4"/>
    <col min="514" max="525" width="2.7109375" style="4" customWidth="1"/>
    <col min="526" max="526" width="2.85546875" style="4" customWidth="1"/>
    <col min="527" max="543" width="2.7109375" style="4" customWidth="1"/>
    <col min="544" max="544" width="11.140625" style="4" bestFit="1" customWidth="1"/>
    <col min="545" max="552" width="2.7109375" style="4" customWidth="1"/>
    <col min="553" max="769" width="9.140625" style="4"/>
    <col min="770" max="781" width="2.7109375" style="4" customWidth="1"/>
    <col min="782" max="782" width="2.85546875" style="4" customWidth="1"/>
    <col min="783" max="799" width="2.7109375" style="4" customWidth="1"/>
    <col min="800" max="800" width="11.140625" style="4" bestFit="1" customWidth="1"/>
    <col min="801" max="808" width="2.7109375" style="4" customWidth="1"/>
    <col min="809" max="1025" width="9.140625" style="4"/>
    <col min="1026" max="1037" width="2.7109375" style="4" customWidth="1"/>
    <col min="1038" max="1038" width="2.85546875" style="4" customWidth="1"/>
    <col min="1039" max="1055" width="2.7109375" style="4" customWidth="1"/>
    <col min="1056" max="1056" width="11.140625" style="4" bestFit="1" customWidth="1"/>
    <col min="1057" max="1064" width="2.7109375" style="4" customWidth="1"/>
    <col min="1065" max="1281" width="9.140625" style="4"/>
    <col min="1282" max="1293" width="2.7109375" style="4" customWidth="1"/>
    <col min="1294" max="1294" width="2.85546875" style="4" customWidth="1"/>
    <col min="1295" max="1311" width="2.7109375" style="4" customWidth="1"/>
    <col min="1312" max="1312" width="11.140625" style="4" bestFit="1" customWidth="1"/>
    <col min="1313" max="1320" width="2.7109375" style="4" customWidth="1"/>
    <col min="1321" max="1537" width="9.140625" style="4"/>
    <col min="1538" max="1549" width="2.7109375" style="4" customWidth="1"/>
    <col min="1550" max="1550" width="2.85546875" style="4" customWidth="1"/>
    <col min="1551" max="1567" width="2.7109375" style="4" customWidth="1"/>
    <col min="1568" max="1568" width="11.140625" style="4" bestFit="1" customWidth="1"/>
    <col min="1569" max="1576" width="2.7109375" style="4" customWidth="1"/>
    <col min="1577" max="1793" width="9.140625" style="4"/>
    <col min="1794" max="1805" width="2.7109375" style="4" customWidth="1"/>
    <col min="1806" max="1806" width="2.85546875" style="4" customWidth="1"/>
    <col min="1807" max="1823" width="2.7109375" style="4" customWidth="1"/>
    <col min="1824" max="1824" width="11.140625" style="4" bestFit="1" customWidth="1"/>
    <col min="1825" max="1832" width="2.7109375" style="4" customWidth="1"/>
    <col min="1833" max="2049" width="9.140625" style="4"/>
    <col min="2050" max="2061" width="2.7109375" style="4" customWidth="1"/>
    <col min="2062" max="2062" width="2.85546875" style="4" customWidth="1"/>
    <col min="2063" max="2079" width="2.7109375" style="4" customWidth="1"/>
    <col min="2080" max="2080" width="11.140625" style="4" bestFit="1" customWidth="1"/>
    <col min="2081" max="2088" width="2.7109375" style="4" customWidth="1"/>
    <col min="2089" max="2305" width="9.140625" style="4"/>
    <col min="2306" max="2317" width="2.7109375" style="4" customWidth="1"/>
    <col min="2318" max="2318" width="2.85546875" style="4" customWidth="1"/>
    <col min="2319" max="2335" width="2.7109375" style="4" customWidth="1"/>
    <col min="2336" max="2336" width="11.140625" style="4" bestFit="1" customWidth="1"/>
    <col min="2337" max="2344" width="2.7109375" style="4" customWidth="1"/>
    <col min="2345" max="2561" width="9.140625" style="4"/>
    <col min="2562" max="2573" width="2.7109375" style="4" customWidth="1"/>
    <col min="2574" max="2574" width="2.85546875" style="4" customWidth="1"/>
    <col min="2575" max="2591" width="2.7109375" style="4" customWidth="1"/>
    <col min="2592" max="2592" width="11.140625" style="4" bestFit="1" customWidth="1"/>
    <col min="2593" max="2600" width="2.7109375" style="4" customWidth="1"/>
    <col min="2601" max="2817" width="9.140625" style="4"/>
    <col min="2818" max="2829" width="2.7109375" style="4" customWidth="1"/>
    <col min="2830" max="2830" width="2.85546875" style="4" customWidth="1"/>
    <col min="2831" max="2847" width="2.7109375" style="4" customWidth="1"/>
    <col min="2848" max="2848" width="11.140625" style="4" bestFit="1" customWidth="1"/>
    <col min="2849" max="2856" width="2.7109375" style="4" customWidth="1"/>
    <col min="2857" max="3073" width="9.140625" style="4"/>
    <col min="3074" max="3085" width="2.7109375" style="4" customWidth="1"/>
    <col min="3086" max="3086" width="2.85546875" style="4" customWidth="1"/>
    <col min="3087" max="3103" width="2.7109375" style="4" customWidth="1"/>
    <col min="3104" max="3104" width="11.140625" style="4" bestFit="1" customWidth="1"/>
    <col min="3105" max="3112" width="2.7109375" style="4" customWidth="1"/>
    <col min="3113" max="3329" width="9.140625" style="4"/>
    <col min="3330" max="3341" width="2.7109375" style="4" customWidth="1"/>
    <col min="3342" max="3342" width="2.85546875" style="4" customWidth="1"/>
    <col min="3343" max="3359" width="2.7109375" style="4" customWidth="1"/>
    <col min="3360" max="3360" width="11.140625" style="4" bestFit="1" customWidth="1"/>
    <col min="3361" max="3368" width="2.7109375" style="4" customWidth="1"/>
    <col min="3369" max="3585" width="9.140625" style="4"/>
    <col min="3586" max="3597" width="2.7109375" style="4" customWidth="1"/>
    <col min="3598" max="3598" width="2.85546875" style="4" customWidth="1"/>
    <col min="3599" max="3615" width="2.7109375" style="4" customWidth="1"/>
    <col min="3616" max="3616" width="11.140625" style="4" bestFit="1" customWidth="1"/>
    <col min="3617" max="3624" width="2.7109375" style="4" customWidth="1"/>
    <col min="3625" max="3841" width="9.140625" style="4"/>
    <col min="3842" max="3853" width="2.7109375" style="4" customWidth="1"/>
    <col min="3854" max="3854" width="2.85546875" style="4" customWidth="1"/>
    <col min="3855" max="3871" width="2.7109375" style="4" customWidth="1"/>
    <col min="3872" max="3872" width="11.140625" style="4" bestFit="1" customWidth="1"/>
    <col min="3873" max="3880" width="2.7109375" style="4" customWidth="1"/>
    <col min="3881" max="4097" width="9.140625" style="4"/>
    <col min="4098" max="4109" width="2.7109375" style="4" customWidth="1"/>
    <col min="4110" max="4110" width="2.85546875" style="4" customWidth="1"/>
    <col min="4111" max="4127" width="2.7109375" style="4" customWidth="1"/>
    <col min="4128" max="4128" width="11.140625" style="4" bestFit="1" customWidth="1"/>
    <col min="4129" max="4136" width="2.7109375" style="4" customWidth="1"/>
    <col min="4137" max="4353" width="9.140625" style="4"/>
    <col min="4354" max="4365" width="2.7109375" style="4" customWidth="1"/>
    <col min="4366" max="4366" width="2.85546875" style="4" customWidth="1"/>
    <col min="4367" max="4383" width="2.7109375" style="4" customWidth="1"/>
    <col min="4384" max="4384" width="11.140625" style="4" bestFit="1" customWidth="1"/>
    <col min="4385" max="4392" width="2.7109375" style="4" customWidth="1"/>
    <col min="4393" max="4609" width="9.140625" style="4"/>
    <col min="4610" max="4621" width="2.7109375" style="4" customWidth="1"/>
    <col min="4622" max="4622" width="2.85546875" style="4" customWidth="1"/>
    <col min="4623" max="4639" width="2.7109375" style="4" customWidth="1"/>
    <col min="4640" max="4640" width="11.140625" style="4" bestFit="1" customWidth="1"/>
    <col min="4641" max="4648" width="2.7109375" style="4" customWidth="1"/>
    <col min="4649" max="4865" width="9.140625" style="4"/>
    <col min="4866" max="4877" width="2.7109375" style="4" customWidth="1"/>
    <col min="4878" max="4878" width="2.85546875" style="4" customWidth="1"/>
    <col min="4879" max="4895" width="2.7109375" style="4" customWidth="1"/>
    <col min="4896" max="4896" width="11.140625" style="4" bestFit="1" customWidth="1"/>
    <col min="4897" max="4904" width="2.7109375" style="4" customWidth="1"/>
    <col min="4905" max="5121" width="9.140625" style="4"/>
    <col min="5122" max="5133" width="2.7109375" style="4" customWidth="1"/>
    <col min="5134" max="5134" width="2.85546875" style="4" customWidth="1"/>
    <col min="5135" max="5151" width="2.7109375" style="4" customWidth="1"/>
    <col min="5152" max="5152" width="11.140625" style="4" bestFit="1" customWidth="1"/>
    <col min="5153" max="5160" width="2.7109375" style="4" customWidth="1"/>
    <col min="5161" max="5377" width="9.140625" style="4"/>
    <col min="5378" max="5389" width="2.7109375" style="4" customWidth="1"/>
    <col min="5390" max="5390" width="2.85546875" style="4" customWidth="1"/>
    <col min="5391" max="5407" width="2.7109375" style="4" customWidth="1"/>
    <col min="5408" max="5408" width="11.140625" style="4" bestFit="1" customWidth="1"/>
    <col min="5409" max="5416" width="2.7109375" style="4" customWidth="1"/>
    <col min="5417" max="5633" width="9.140625" style="4"/>
    <col min="5634" max="5645" width="2.7109375" style="4" customWidth="1"/>
    <col min="5646" max="5646" width="2.85546875" style="4" customWidth="1"/>
    <col min="5647" max="5663" width="2.7109375" style="4" customWidth="1"/>
    <col min="5664" max="5664" width="11.140625" style="4" bestFit="1" customWidth="1"/>
    <col min="5665" max="5672" width="2.7109375" style="4" customWidth="1"/>
    <col min="5673" max="5889" width="9.140625" style="4"/>
    <col min="5890" max="5901" width="2.7109375" style="4" customWidth="1"/>
    <col min="5902" max="5902" width="2.85546875" style="4" customWidth="1"/>
    <col min="5903" max="5919" width="2.7109375" style="4" customWidth="1"/>
    <col min="5920" max="5920" width="11.140625" style="4" bestFit="1" customWidth="1"/>
    <col min="5921" max="5928" width="2.7109375" style="4" customWidth="1"/>
    <col min="5929" max="6145" width="9.140625" style="4"/>
    <col min="6146" max="6157" width="2.7109375" style="4" customWidth="1"/>
    <col min="6158" max="6158" width="2.85546875" style="4" customWidth="1"/>
    <col min="6159" max="6175" width="2.7109375" style="4" customWidth="1"/>
    <col min="6176" max="6176" width="11.140625" style="4" bestFit="1" customWidth="1"/>
    <col min="6177" max="6184" width="2.7109375" style="4" customWidth="1"/>
    <col min="6185" max="6401" width="9.140625" style="4"/>
    <col min="6402" max="6413" width="2.7109375" style="4" customWidth="1"/>
    <col min="6414" max="6414" width="2.85546875" style="4" customWidth="1"/>
    <col min="6415" max="6431" width="2.7109375" style="4" customWidth="1"/>
    <col min="6432" max="6432" width="11.140625" style="4" bestFit="1" customWidth="1"/>
    <col min="6433" max="6440" width="2.7109375" style="4" customWidth="1"/>
    <col min="6441" max="6657" width="9.140625" style="4"/>
    <col min="6658" max="6669" width="2.7109375" style="4" customWidth="1"/>
    <col min="6670" max="6670" width="2.85546875" style="4" customWidth="1"/>
    <col min="6671" max="6687" width="2.7109375" style="4" customWidth="1"/>
    <col min="6688" max="6688" width="11.140625" style="4" bestFit="1" customWidth="1"/>
    <col min="6689" max="6696" width="2.7109375" style="4" customWidth="1"/>
    <col min="6697" max="6913" width="9.140625" style="4"/>
    <col min="6914" max="6925" width="2.7109375" style="4" customWidth="1"/>
    <col min="6926" max="6926" width="2.85546875" style="4" customWidth="1"/>
    <col min="6927" max="6943" width="2.7109375" style="4" customWidth="1"/>
    <col min="6944" max="6944" width="11.140625" style="4" bestFit="1" customWidth="1"/>
    <col min="6945" max="6952" width="2.7109375" style="4" customWidth="1"/>
    <col min="6953" max="7169" width="9.140625" style="4"/>
    <col min="7170" max="7181" width="2.7109375" style="4" customWidth="1"/>
    <col min="7182" max="7182" width="2.85546875" style="4" customWidth="1"/>
    <col min="7183" max="7199" width="2.7109375" style="4" customWidth="1"/>
    <col min="7200" max="7200" width="11.140625" style="4" bestFit="1" customWidth="1"/>
    <col min="7201" max="7208" width="2.7109375" style="4" customWidth="1"/>
    <col min="7209" max="7425" width="9.140625" style="4"/>
    <col min="7426" max="7437" width="2.7109375" style="4" customWidth="1"/>
    <col min="7438" max="7438" width="2.85546875" style="4" customWidth="1"/>
    <col min="7439" max="7455" width="2.7109375" style="4" customWidth="1"/>
    <col min="7456" max="7456" width="11.140625" style="4" bestFit="1" customWidth="1"/>
    <col min="7457" max="7464" width="2.7109375" style="4" customWidth="1"/>
    <col min="7465" max="7681" width="9.140625" style="4"/>
    <col min="7682" max="7693" width="2.7109375" style="4" customWidth="1"/>
    <col min="7694" max="7694" width="2.85546875" style="4" customWidth="1"/>
    <col min="7695" max="7711" width="2.7109375" style="4" customWidth="1"/>
    <col min="7712" max="7712" width="11.140625" style="4" bestFit="1" customWidth="1"/>
    <col min="7713" max="7720" width="2.7109375" style="4" customWidth="1"/>
    <col min="7721" max="7937" width="9.140625" style="4"/>
    <col min="7938" max="7949" width="2.7109375" style="4" customWidth="1"/>
    <col min="7950" max="7950" width="2.85546875" style="4" customWidth="1"/>
    <col min="7951" max="7967" width="2.7109375" style="4" customWidth="1"/>
    <col min="7968" max="7968" width="11.140625" style="4" bestFit="1" customWidth="1"/>
    <col min="7969" max="7976" width="2.7109375" style="4" customWidth="1"/>
    <col min="7977" max="8193" width="9.140625" style="4"/>
    <col min="8194" max="8205" width="2.7109375" style="4" customWidth="1"/>
    <col min="8206" max="8206" width="2.85546875" style="4" customWidth="1"/>
    <col min="8207" max="8223" width="2.7109375" style="4" customWidth="1"/>
    <col min="8224" max="8224" width="11.140625" style="4" bestFit="1" customWidth="1"/>
    <col min="8225" max="8232" width="2.7109375" style="4" customWidth="1"/>
    <col min="8233" max="8449" width="9.140625" style="4"/>
    <col min="8450" max="8461" width="2.7109375" style="4" customWidth="1"/>
    <col min="8462" max="8462" width="2.85546875" style="4" customWidth="1"/>
    <col min="8463" max="8479" width="2.7109375" style="4" customWidth="1"/>
    <col min="8480" max="8480" width="11.140625" style="4" bestFit="1" customWidth="1"/>
    <col min="8481" max="8488" width="2.7109375" style="4" customWidth="1"/>
    <col min="8489" max="8705" width="9.140625" style="4"/>
    <col min="8706" max="8717" width="2.7109375" style="4" customWidth="1"/>
    <col min="8718" max="8718" width="2.85546875" style="4" customWidth="1"/>
    <col min="8719" max="8735" width="2.7109375" style="4" customWidth="1"/>
    <col min="8736" max="8736" width="11.140625" style="4" bestFit="1" customWidth="1"/>
    <col min="8737" max="8744" width="2.7109375" style="4" customWidth="1"/>
    <col min="8745" max="8961" width="9.140625" style="4"/>
    <col min="8962" max="8973" width="2.7109375" style="4" customWidth="1"/>
    <col min="8974" max="8974" width="2.85546875" style="4" customWidth="1"/>
    <col min="8975" max="8991" width="2.7109375" style="4" customWidth="1"/>
    <col min="8992" max="8992" width="11.140625" style="4" bestFit="1" customWidth="1"/>
    <col min="8993" max="9000" width="2.7109375" style="4" customWidth="1"/>
    <col min="9001" max="9217" width="9.140625" style="4"/>
    <col min="9218" max="9229" width="2.7109375" style="4" customWidth="1"/>
    <col min="9230" max="9230" width="2.85546875" style="4" customWidth="1"/>
    <col min="9231" max="9247" width="2.7109375" style="4" customWidth="1"/>
    <col min="9248" max="9248" width="11.140625" style="4" bestFit="1" customWidth="1"/>
    <col min="9249" max="9256" width="2.7109375" style="4" customWidth="1"/>
    <col min="9257" max="9473" width="9.140625" style="4"/>
    <col min="9474" max="9485" width="2.7109375" style="4" customWidth="1"/>
    <col min="9486" max="9486" width="2.85546875" style="4" customWidth="1"/>
    <col min="9487" max="9503" width="2.7109375" style="4" customWidth="1"/>
    <col min="9504" max="9504" width="11.140625" style="4" bestFit="1" customWidth="1"/>
    <col min="9505" max="9512" width="2.7109375" style="4" customWidth="1"/>
    <col min="9513" max="9729" width="9.140625" style="4"/>
    <col min="9730" max="9741" width="2.7109375" style="4" customWidth="1"/>
    <col min="9742" max="9742" width="2.85546875" style="4" customWidth="1"/>
    <col min="9743" max="9759" width="2.7109375" style="4" customWidth="1"/>
    <col min="9760" max="9760" width="11.140625" style="4" bestFit="1" customWidth="1"/>
    <col min="9761" max="9768" width="2.7109375" style="4" customWidth="1"/>
    <col min="9769" max="9985" width="9.140625" style="4"/>
    <col min="9986" max="9997" width="2.7109375" style="4" customWidth="1"/>
    <col min="9998" max="9998" width="2.85546875" style="4" customWidth="1"/>
    <col min="9999" max="10015" width="2.7109375" style="4" customWidth="1"/>
    <col min="10016" max="10016" width="11.140625" style="4" bestFit="1" customWidth="1"/>
    <col min="10017" max="10024" width="2.7109375" style="4" customWidth="1"/>
    <col min="10025" max="10241" width="9.140625" style="4"/>
    <col min="10242" max="10253" width="2.7109375" style="4" customWidth="1"/>
    <col min="10254" max="10254" width="2.85546875" style="4" customWidth="1"/>
    <col min="10255" max="10271" width="2.7109375" style="4" customWidth="1"/>
    <col min="10272" max="10272" width="11.140625" style="4" bestFit="1" customWidth="1"/>
    <col min="10273" max="10280" width="2.7109375" style="4" customWidth="1"/>
    <col min="10281" max="10497" width="9.140625" style="4"/>
    <col min="10498" max="10509" width="2.7109375" style="4" customWidth="1"/>
    <col min="10510" max="10510" width="2.85546875" style="4" customWidth="1"/>
    <col min="10511" max="10527" width="2.7109375" style="4" customWidth="1"/>
    <col min="10528" max="10528" width="11.140625" style="4" bestFit="1" customWidth="1"/>
    <col min="10529" max="10536" width="2.7109375" style="4" customWidth="1"/>
    <col min="10537" max="10753" width="9.140625" style="4"/>
    <col min="10754" max="10765" width="2.7109375" style="4" customWidth="1"/>
    <col min="10766" max="10766" width="2.85546875" style="4" customWidth="1"/>
    <col min="10767" max="10783" width="2.7109375" style="4" customWidth="1"/>
    <col min="10784" max="10784" width="11.140625" style="4" bestFit="1" customWidth="1"/>
    <col min="10785" max="10792" width="2.7109375" style="4" customWidth="1"/>
    <col min="10793" max="11009" width="9.140625" style="4"/>
    <col min="11010" max="11021" width="2.7109375" style="4" customWidth="1"/>
    <col min="11022" max="11022" width="2.85546875" style="4" customWidth="1"/>
    <col min="11023" max="11039" width="2.7109375" style="4" customWidth="1"/>
    <col min="11040" max="11040" width="11.140625" style="4" bestFit="1" customWidth="1"/>
    <col min="11041" max="11048" width="2.7109375" style="4" customWidth="1"/>
    <col min="11049" max="11265" width="9.140625" style="4"/>
    <col min="11266" max="11277" width="2.7109375" style="4" customWidth="1"/>
    <col min="11278" max="11278" width="2.85546875" style="4" customWidth="1"/>
    <col min="11279" max="11295" width="2.7109375" style="4" customWidth="1"/>
    <col min="11296" max="11296" width="11.140625" style="4" bestFit="1" customWidth="1"/>
    <col min="11297" max="11304" width="2.7109375" style="4" customWidth="1"/>
    <col min="11305" max="11521" width="9.140625" style="4"/>
    <col min="11522" max="11533" width="2.7109375" style="4" customWidth="1"/>
    <col min="11534" max="11534" width="2.85546875" style="4" customWidth="1"/>
    <col min="11535" max="11551" width="2.7109375" style="4" customWidth="1"/>
    <col min="11552" max="11552" width="11.140625" style="4" bestFit="1" customWidth="1"/>
    <col min="11553" max="11560" width="2.7109375" style="4" customWidth="1"/>
    <col min="11561" max="11777" width="9.140625" style="4"/>
    <col min="11778" max="11789" width="2.7109375" style="4" customWidth="1"/>
    <col min="11790" max="11790" width="2.85546875" style="4" customWidth="1"/>
    <col min="11791" max="11807" width="2.7109375" style="4" customWidth="1"/>
    <col min="11808" max="11808" width="11.140625" style="4" bestFit="1" customWidth="1"/>
    <col min="11809" max="11816" width="2.7109375" style="4" customWidth="1"/>
    <col min="11817" max="12033" width="9.140625" style="4"/>
    <col min="12034" max="12045" width="2.7109375" style="4" customWidth="1"/>
    <col min="12046" max="12046" width="2.85546875" style="4" customWidth="1"/>
    <col min="12047" max="12063" width="2.7109375" style="4" customWidth="1"/>
    <col min="12064" max="12064" width="11.140625" style="4" bestFit="1" customWidth="1"/>
    <col min="12065" max="12072" width="2.7109375" style="4" customWidth="1"/>
    <col min="12073" max="12289" width="9.140625" style="4"/>
    <col min="12290" max="12301" width="2.7109375" style="4" customWidth="1"/>
    <col min="12302" max="12302" width="2.85546875" style="4" customWidth="1"/>
    <col min="12303" max="12319" width="2.7109375" style="4" customWidth="1"/>
    <col min="12320" max="12320" width="11.140625" style="4" bestFit="1" customWidth="1"/>
    <col min="12321" max="12328" width="2.7109375" style="4" customWidth="1"/>
    <col min="12329" max="12545" width="9.140625" style="4"/>
    <col min="12546" max="12557" width="2.7109375" style="4" customWidth="1"/>
    <col min="12558" max="12558" width="2.85546875" style="4" customWidth="1"/>
    <col min="12559" max="12575" width="2.7109375" style="4" customWidth="1"/>
    <col min="12576" max="12576" width="11.140625" style="4" bestFit="1" customWidth="1"/>
    <col min="12577" max="12584" width="2.7109375" style="4" customWidth="1"/>
    <col min="12585" max="12801" width="9.140625" style="4"/>
    <col min="12802" max="12813" width="2.7109375" style="4" customWidth="1"/>
    <col min="12814" max="12814" width="2.85546875" style="4" customWidth="1"/>
    <col min="12815" max="12831" width="2.7109375" style="4" customWidth="1"/>
    <col min="12832" max="12832" width="11.140625" style="4" bestFit="1" customWidth="1"/>
    <col min="12833" max="12840" width="2.7109375" style="4" customWidth="1"/>
    <col min="12841" max="13057" width="9.140625" style="4"/>
    <col min="13058" max="13069" width="2.7109375" style="4" customWidth="1"/>
    <col min="13070" max="13070" width="2.85546875" style="4" customWidth="1"/>
    <col min="13071" max="13087" width="2.7109375" style="4" customWidth="1"/>
    <col min="13088" max="13088" width="11.140625" style="4" bestFit="1" customWidth="1"/>
    <col min="13089" max="13096" width="2.7109375" style="4" customWidth="1"/>
    <col min="13097" max="13313" width="9.140625" style="4"/>
    <col min="13314" max="13325" width="2.7109375" style="4" customWidth="1"/>
    <col min="13326" max="13326" width="2.85546875" style="4" customWidth="1"/>
    <col min="13327" max="13343" width="2.7109375" style="4" customWidth="1"/>
    <col min="13344" max="13344" width="11.140625" style="4" bestFit="1" customWidth="1"/>
    <col min="13345" max="13352" width="2.7109375" style="4" customWidth="1"/>
    <col min="13353" max="13569" width="9.140625" style="4"/>
    <col min="13570" max="13581" width="2.7109375" style="4" customWidth="1"/>
    <col min="13582" max="13582" width="2.85546875" style="4" customWidth="1"/>
    <col min="13583" max="13599" width="2.7109375" style="4" customWidth="1"/>
    <col min="13600" max="13600" width="11.140625" style="4" bestFit="1" customWidth="1"/>
    <col min="13601" max="13608" width="2.7109375" style="4" customWidth="1"/>
    <col min="13609" max="13825" width="9.140625" style="4"/>
    <col min="13826" max="13837" width="2.7109375" style="4" customWidth="1"/>
    <col min="13838" max="13838" width="2.85546875" style="4" customWidth="1"/>
    <col min="13839" max="13855" width="2.7109375" style="4" customWidth="1"/>
    <col min="13856" max="13856" width="11.140625" style="4" bestFit="1" customWidth="1"/>
    <col min="13857" max="13864" width="2.7109375" style="4" customWidth="1"/>
    <col min="13865" max="14081" width="9.140625" style="4"/>
    <col min="14082" max="14093" width="2.7109375" style="4" customWidth="1"/>
    <col min="14094" max="14094" width="2.85546875" style="4" customWidth="1"/>
    <col min="14095" max="14111" width="2.7109375" style="4" customWidth="1"/>
    <col min="14112" max="14112" width="11.140625" style="4" bestFit="1" customWidth="1"/>
    <col min="14113" max="14120" width="2.7109375" style="4" customWidth="1"/>
    <col min="14121" max="14337" width="9.140625" style="4"/>
    <col min="14338" max="14349" width="2.7109375" style="4" customWidth="1"/>
    <col min="14350" max="14350" width="2.85546875" style="4" customWidth="1"/>
    <col min="14351" max="14367" width="2.7109375" style="4" customWidth="1"/>
    <col min="14368" max="14368" width="11.140625" style="4" bestFit="1" customWidth="1"/>
    <col min="14369" max="14376" width="2.7109375" style="4" customWidth="1"/>
    <col min="14377" max="14593" width="9.140625" style="4"/>
    <col min="14594" max="14605" width="2.7109375" style="4" customWidth="1"/>
    <col min="14606" max="14606" width="2.85546875" style="4" customWidth="1"/>
    <col min="14607" max="14623" width="2.7109375" style="4" customWidth="1"/>
    <col min="14624" max="14624" width="11.140625" style="4" bestFit="1" customWidth="1"/>
    <col min="14625" max="14632" width="2.7109375" style="4" customWidth="1"/>
    <col min="14633" max="14849" width="9.140625" style="4"/>
    <col min="14850" max="14861" width="2.7109375" style="4" customWidth="1"/>
    <col min="14862" max="14862" width="2.85546875" style="4" customWidth="1"/>
    <col min="14863" max="14879" width="2.7109375" style="4" customWidth="1"/>
    <col min="14880" max="14880" width="11.140625" style="4" bestFit="1" customWidth="1"/>
    <col min="14881" max="14888" width="2.7109375" style="4" customWidth="1"/>
    <col min="14889" max="15105" width="9.140625" style="4"/>
    <col min="15106" max="15117" width="2.7109375" style="4" customWidth="1"/>
    <col min="15118" max="15118" width="2.85546875" style="4" customWidth="1"/>
    <col min="15119" max="15135" width="2.7109375" style="4" customWidth="1"/>
    <col min="15136" max="15136" width="11.140625" style="4" bestFit="1" customWidth="1"/>
    <col min="15137" max="15144" width="2.7109375" style="4" customWidth="1"/>
    <col min="15145" max="15361" width="9.140625" style="4"/>
    <col min="15362" max="15373" width="2.7109375" style="4" customWidth="1"/>
    <col min="15374" max="15374" width="2.85546875" style="4" customWidth="1"/>
    <col min="15375" max="15391" width="2.7109375" style="4" customWidth="1"/>
    <col min="15392" max="15392" width="11.140625" style="4" bestFit="1" customWidth="1"/>
    <col min="15393" max="15400" width="2.7109375" style="4" customWidth="1"/>
    <col min="15401" max="15617" width="9.140625" style="4"/>
    <col min="15618" max="15629" width="2.7109375" style="4" customWidth="1"/>
    <col min="15630" max="15630" width="2.85546875" style="4" customWidth="1"/>
    <col min="15631" max="15647" width="2.7109375" style="4" customWidth="1"/>
    <col min="15648" max="15648" width="11.140625" style="4" bestFit="1" customWidth="1"/>
    <col min="15649" max="15656" width="2.7109375" style="4" customWidth="1"/>
    <col min="15657" max="15873" width="9.140625" style="4"/>
    <col min="15874" max="15885" width="2.7109375" style="4" customWidth="1"/>
    <col min="15886" max="15886" width="2.85546875" style="4" customWidth="1"/>
    <col min="15887" max="15903" width="2.7109375" style="4" customWidth="1"/>
    <col min="15904" max="15904" width="11.140625" style="4" bestFit="1" customWidth="1"/>
    <col min="15905" max="15912" width="2.7109375" style="4" customWidth="1"/>
    <col min="15913" max="16129" width="9.140625" style="4"/>
    <col min="16130" max="16141" width="2.7109375" style="4" customWidth="1"/>
    <col min="16142" max="16142" width="2.85546875" style="4" customWidth="1"/>
    <col min="16143" max="16159" width="2.7109375" style="4" customWidth="1"/>
    <col min="16160" max="16160" width="11.140625" style="4" bestFit="1" customWidth="1"/>
    <col min="16161" max="16168" width="2.7109375" style="4" customWidth="1"/>
    <col min="16169" max="16384" width="9.140625" style="4"/>
  </cols>
  <sheetData>
    <row r="1" spans="2:32" ht="25.5" customHeight="1">
      <c r="B1" s="524" t="s">
        <v>725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</row>
    <row r="2" spans="2:32" ht="30.75" customHeight="1">
      <c r="B2" s="439" t="s">
        <v>964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</row>
    <row r="3" spans="2:32" ht="25.5" customHeight="1">
      <c r="B3" s="441" t="s">
        <v>806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</row>
    <row r="4" spans="2:32" ht="9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2:32" ht="15.95" customHeight="1" thickBot="1">
      <c r="B5" s="442" t="s">
        <v>3</v>
      </c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  <c r="AA5" s="442"/>
      <c r="AB5" s="442"/>
      <c r="AC5" s="442"/>
      <c r="AD5" s="442"/>
      <c r="AE5" s="442"/>
      <c r="AF5" s="442"/>
    </row>
    <row r="6" spans="2:32" ht="35.1" customHeight="1">
      <c r="B6" s="443" t="s">
        <v>4</v>
      </c>
      <c r="C6" s="444"/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5" t="s">
        <v>5</v>
      </c>
      <c r="AC6" s="444"/>
      <c r="AD6" s="444"/>
      <c r="AE6" s="444"/>
      <c r="AF6" s="6" t="s">
        <v>6</v>
      </c>
    </row>
    <row r="7" spans="2:32" ht="29.25" customHeight="1">
      <c r="B7" s="569" t="s">
        <v>534</v>
      </c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49"/>
      <c r="V7" s="449"/>
      <c r="W7" s="449"/>
      <c r="X7" s="449"/>
      <c r="Y7" s="449"/>
      <c r="Z7" s="449"/>
      <c r="AA7" s="449"/>
      <c r="AB7" s="435" t="s">
        <v>535</v>
      </c>
      <c r="AC7" s="435"/>
      <c r="AD7" s="435"/>
      <c r="AE7" s="435"/>
      <c r="AF7" s="7">
        <v>0</v>
      </c>
    </row>
    <row r="8" spans="2:32" ht="29.25" customHeight="1">
      <c r="B8" s="568" t="s">
        <v>536</v>
      </c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35" t="s">
        <v>537</v>
      </c>
      <c r="AC8" s="435"/>
      <c r="AD8" s="435"/>
      <c r="AE8" s="435"/>
      <c r="AF8" s="7">
        <v>0</v>
      </c>
    </row>
    <row r="9" spans="2:32" ht="29.25" customHeight="1">
      <c r="B9" s="568" t="s">
        <v>538</v>
      </c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453"/>
      <c r="Q9" s="453"/>
      <c r="R9" s="453"/>
      <c r="S9" s="453"/>
      <c r="T9" s="453"/>
      <c r="U9" s="453"/>
      <c r="V9" s="453"/>
      <c r="W9" s="453"/>
      <c r="X9" s="453"/>
      <c r="Y9" s="453"/>
      <c r="Z9" s="453"/>
      <c r="AA9" s="453"/>
      <c r="AB9" s="435" t="s">
        <v>539</v>
      </c>
      <c r="AC9" s="435"/>
      <c r="AD9" s="435"/>
      <c r="AE9" s="435"/>
      <c r="AF9" s="7">
        <v>0</v>
      </c>
    </row>
    <row r="10" spans="2:32" ht="18" customHeight="1">
      <c r="B10" s="436" t="s">
        <v>1033</v>
      </c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7"/>
      <c r="W10" s="437"/>
      <c r="X10" s="437"/>
      <c r="Y10" s="437"/>
      <c r="Z10" s="437"/>
      <c r="AA10" s="437"/>
      <c r="AB10" s="435"/>
      <c r="AC10" s="435"/>
      <c r="AD10" s="435"/>
      <c r="AE10" s="435"/>
      <c r="AF10" s="7">
        <v>464</v>
      </c>
    </row>
    <row r="11" spans="2:32" ht="18" customHeight="1">
      <c r="B11" s="436" t="s">
        <v>807</v>
      </c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5"/>
      <c r="AC11" s="435"/>
      <c r="AD11" s="435"/>
      <c r="AE11" s="435"/>
      <c r="AF11" s="7">
        <v>3346</v>
      </c>
    </row>
    <row r="12" spans="2:32" ht="29.25" customHeight="1">
      <c r="B12" s="525" t="s">
        <v>540</v>
      </c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26"/>
      <c r="T12" s="526"/>
      <c r="U12" s="526"/>
      <c r="V12" s="526"/>
      <c r="W12" s="526"/>
      <c r="X12" s="526"/>
      <c r="Y12" s="526"/>
      <c r="Z12" s="526"/>
      <c r="AA12" s="526"/>
      <c r="AB12" s="527" t="s">
        <v>541</v>
      </c>
      <c r="AC12" s="527"/>
      <c r="AD12" s="527"/>
      <c r="AE12" s="527"/>
      <c r="AF12" s="25">
        <v>3810</v>
      </c>
    </row>
    <row r="13" spans="2:32" ht="19.5" customHeight="1">
      <c r="B13" s="436" t="s">
        <v>808</v>
      </c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437"/>
      <c r="T13" s="437"/>
      <c r="U13" s="437"/>
      <c r="V13" s="437"/>
      <c r="W13" s="437"/>
      <c r="X13" s="437"/>
      <c r="Y13" s="437"/>
      <c r="Z13" s="437"/>
      <c r="AA13" s="437"/>
      <c r="AB13" s="435"/>
      <c r="AC13" s="435"/>
      <c r="AD13" s="435"/>
      <c r="AE13" s="435"/>
      <c r="AF13" s="7">
        <v>258</v>
      </c>
    </row>
    <row r="14" spans="2:32" ht="19.5" customHeight="1">
      <c r="B14" s="545" t="s">
        <v>542</v>
      </c>
      <c r="C14" s="546"/>
      <c r="D14" s="546"/>
      <c r="E14" s="546"/>
      <c r="F14" s="546"/>
      <c r="G14" s="546"/>
      <c r="H14" s="546"/>
      <c r="I14" s="546"/>
      <c r="J14" s="546"/>
      <c r="K14" s="546"/>
      <c r="L14" s="546"/>
      <c r="M14" s="546"/>
      <c r="N14" s="546"/>
      <c r="O14" s="546"/>
      <c r="P14" s="546"/>
      <c r="Q14" s="546"/>
      <c r="R14" s="546"/>
      <c r="S14" s="546"/>
      <c r="T14" s="546"/>
      <c r="U14" s="546"/>
      <c r="V14" s="546"/>
      <c r="W14" s="546"/>
      <c r="X14" s="546"/>
      <c r="Y14" s="546"/>
      <c r="Z14" s="546"/>
      <c r="AA14" s="546"/>
      <c r="AB14" s="527" t="s">
        <v>543</v>
      </c>
      <c r="AC14" s="527"/>
      <c r="AD14" s="527"/>
      <c r="AE14" s="527"/>
      <c r="AF14" s="25">
        <v>258</v>
      </c>
    </row>
    <row r="15" spans="2:32" ht="19.5" customHeight="1" thickBot="1">
      <c r="B15" s="528" t="s">
        <v>418</v>
      </c>
      <c r="C15" s="423"/>
      <c r="D15" s="423"/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47" t="s">
        <v>419</v>
      </c>
      <c r="AC15" s="447"/>
      <c r="AD15" s="447"/>
      <c r="AE15" s="447"/>
      <c r="AF15" s="9">
        <v>4068</v>
      </c>
    </row>
  </sheetData>
  <mergeCells count="24">
    <mergeCell ref="B1:AF1"/>
    <mergeCell ref="B2:AF2"/>
    <mergeCell ref="B3:AF3"/>
    <mergeCell ref="B5:AF5"/>
    <mergeCell ref="B6:AA6"/>
    <mergeCell ref="AB6:AE6"/>
    <mergeCell ref="B7:AA7"/>
    <mergeCell ref="AB7:AE7"/>
    <mergeCell ref="B8:AA8"/>
    <mergeCell ref="AB8:AE8"/>
    <mergeCell ref="B9:AA9"/>
    <mergeCell ref="AB9:AE9"/>
    <mergeCell ref="B10:AA10"/>
    <mergeCell ref="AB10:AE10"/>
    <mergeCell ref="B11:AA11"/>
    <mergeCell ref="AB11:AE11"/>
    <mergeCell ref="B12:AA12"/>
    <mergeCell ref="AB12:AE12"/>
    <mergeCell ref="B13:AA13"/>
    <mergeCell ref="AB13:AE13"/>
    <mergeCell ref="B14:AA14"/>
    <mergeCell ref="AB14:AE14"/>
    <mergeCell ref="B15:AA15"/>
    <mergeCell ref="AB15:AE15"/>
  </mergeCells>
  <printOptions horizontalCentered="1"/>
  <pageMargins left="0.19685039370078741" right="0.19685039370078741" top="0.47244094488188981" bottom="0.47244094488188981" header="0.31496062992125984" footer="0.27559055118110237"/>
  <pageSetup paperSize="9" scale="90" fitToHeight="0" orientation="portrait" horizontalDpi="360" verticalDpi="36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G36"/>
  <sheetViews>
    <sheetView view="pageBreakPreview" zoomScaleNormal="100" zoomScaleSheetLayoutView="100" workbookViewId="0">
      <selection activeCell="A2" sqref="A2:AF2"/>
    </sheetView>
  </sheetViews>
  <sheetFormatPr defaultRowHeight="12.75"/>
  <cols>
    <col min="1" max="32" width="2.7109375" style="4" customWidth="1"/>
    <col min="33" max="33" width="11.140625" style="4" bestFit="1" customWidth="1"/>
    <col min="34" max="43" width="2.7109375" style="4" customWidth="1"/>
    <col min="44" max="256" width="9.140625" style="4"/>
    <col min="257" max="288" width="2.7109375" style="4" customWidth="1"/>
    <col min="289" max="289" width="11.140625" style="4" bestFit="1" customWidth="1"/>
    <col min="290" max="299" width="2.7109375" style="4" customWidth="1"/>
    <col min="300" max="512" width="9.140625" style="4"/>
    <col min="513" max="544" width="2.7109375" style="4" customWidth="1"/>
    <col min="545" max="545" width="11.140625" style="4" bestFit="1" customWidth="1"/>
    <col min="546" max="555" width="2.7109375" style="4" customWidth="1"/>
    <col min="556" max="768" width="9.140625" style="4"/>
    <col min="769" max="800" width="2.7109375" style="4" customWidth="1"/>
    <col min="801" max="801" width="11.140625" style="4" bestFit="1" customWidth="1"/>
    <col min="802" max="811" width="2.7109375" style="4" customWidth="1"/>
    <col min="812" max="1024" width="9.140625" style="4"/>
    <col min="1025" max="1056" width="2.7109375" style="4" customWidth="1"/>
    <col min="1057" max="1057" width="11.140625" style="4" bestFit="1" customWidth="1"/>
    <col min="1058" max="1067" width="2.7109375" style="4" customWidth="1"/>
    <col min="1068" max="1280" width="9.140625" style="4"/>
    <col min="1281" max="1312" width="2.7109375" style="4" customWidth="1"/>
    <col min="1313" max="1313" width="11.140625" style="4" bestFit="1" customWidth="1"/>
    <col min="1314" max="1323" width="2.7109375" style="4" customWidth="1"/>
    <col min="1324" max="1536" width="9.140625" style="4"/>
    <col min="1537" max="1568" width="2.7109375" style="4" customWidth="1"/>
    <col min="1569" max="1569" width="11.140625" style="4" bestFit="1" customWidth="1"/>
    <col min="1570" max="1579" width="2.7109375" style="4" customWidth="1"/>
    <col min="1580" max="1792" width="9.140625" style="4"/>
    <col min="1793" max="1824" width="2.7109375" style="4" customWidth="1"/>
    <col min="1825" max="1825" width="11.140625" style="4" bestFit="1" customWidth="1"/>
    <col min="1826" max="1835" width="2.7109375" style="4" customWidth="1"/>
    <col min="1836" max="2048" width="9.140625" style="4"/>
    <col min="2049" max="2080" width="2.7109375" style="4" customWidth="1"/>
    <col min="2081" max="2081" width="11.140625" style="4" bestFit="1" customWidth="1"/>
    <col min="2082" max="2091" width="2.7109375" style="4" customWidth="1"/>
    <col min="2092" max="2304" width="9.140625" style="4"/>
    <col min="2305" max="2336" width="2.7109375" style="4" customWidth="1"/>
    <col min="2337" max="2337" width="11.140625" style="4" bestFit="1" customWidth="1"/>
    <col min="2338" max="2347" width="2.7109375" style="4" customWidth="1"/>
    <col min="2348" max="2560" width="9.140625" style="4"/>
    <col min="2561" max="2592" width="2.7109375" style="4" customWidth="1"/>
    <col min="2593" max="2593" width="11.140625" style="4" bestFit="1" customWidth="1"/>
    <col min="2594" max="2603" width="2.7109375" style="4" customWidth="1"/>
    <col min="2604" max="2816" width="9.140625" style="4"/>
    <col min="2817" max="2848" width="2.7109375" style="4" customWidth="1"/>
    <col min="2849" max="2849" width="11.140625" style="4" bestFit="1" customWidth="1"/>
    <col min="2850" max="2859" width="2.7109375" style="4" customWidth="1"/>
    <col min="2860" max="3072" width="9.140625" style="4"/>
    <col min="3073" max="3104" width="2.7109375" style="4" customWidth="1"/>
    <col min="3105" max="3105" width="11.140625" style="4" bestFit="1" customWidth="1"/>
    <col min="3106" max="3115" width="2.7109375" style="4" customWidth="1"/>
    <col min="3116" max="3328" width="9.140625" style="4"/>
    <col min="3329" max="3360" width="2.7109375" style="4" customWidth="1"/>
    <col min="3361" max="3361" width="11.140625" style="4" bestFit="1" customWidth="1"/>
    <col min="3362" max="3371" width="2.7109375" style="4" customWidth="1"/>
    <col min="3372" max="3584" width="9.140625" style="4"/>
    <col min="3585" max="3616" width="2.7109375" style="4" customWidth="1"/>
    <col min="3617" max="3617" width="11.140625" style="4" bestFit="1" customWidth="1"/>
    <col min="3618" max="3627" width="2.7109375" style="4" customWidth="1"/>
    <col min="3628" max="3840" width="9.140625" style="4"/>
    <col min="3841" max="3872" width="2.7109375" style="4" customWidth="1"/>
    <col min="3873" max="3873" width="11.140625" style="4" bestFit="1" customWidth="1"/>
    <col min="3874" max="3883" width="2.7109375" style="4" customWidth="1"/>
    <col min="3884" max="4096" width="9.140625" style="4"/>
    <col min="4097" max="4128" width="2.7109375" style="4" customWidth="1"/>
    <col min="4129" max="4129" width="11.140625" style="4" bestFit="1" customWidth="1"/>
    <col min="4130" max="4139" width="2.7109375" style="4" customWidth="1"/>
    <col min="4140" max="4352" width="9.140625" style="4"/>
    <col min="4353" max="4384" width="2.7109375" style="4" customWidth="1"/>
    <col min="4385" max="4385" width="11.140625" style="4" bestFit="1" customWidth="1"/>
    <col min="4386" max="4395" width="2.7109375" style="4" customWidth="1"/>
    <col min="4396" max="4608" width="9.140625" style="4"/>
    <col min="4609" max="4640" width="2.7109375" style="4" customWidth="1"/>
    <col min="4641" max="4641" width="11.140625" style="4" bestFit="1" customWidth="1"/>
    <col min="4642" max="4651" width="2.7109375" style="4" customWidth="1"/>
    <col min="4652" max="4864" width="9.140625" style="4"/>
    <col min="4865" max="4896" width="2.7109375" style="4" customWidth="1"/>
    <col min="4897" max="4897" width="11.140625" style="4" bestFit="1" customWidth="1"/>
    <col min="4898" max="4907" width="2.7109375" style="4" customWidth="1"/>
    <col min="4908" max="5120" width="9.140625" style="4"/>
    <col min="5121" max="5152" width="2.7109375" style="4" customWidth="1"/>
    <col min="5153" max="5153" width="11.140625" style="4" bestFit="1" customWidth="1"/>
    <col min="5154" max="5163" width="2.7109375" style="4" customWidth="1"/>
    <col min="5164" max="5376" width="9.140625" style="4"/>
    <col min="5377" max="5408" width="2.7109375" style="4" customWidth="1"/>
    <col min="5409" max="5409" width="11.140625" style="4" bestFit="1" customWidth="1"/>
    <col min="5410" max="5419" width="2.7109375" style="4" customWidth="1"/>
    <col min="5420" max="5632" width="9.140625" style="4"/>
    <col min="5633" max="5664" width="2.7109375" style="4" customWidth="1"/>
    <col min="5665" max="5665" width="11.140625" style="4" bestFit="1" customWidth="1"/>
    <col min="5666" max="5675" width="2.7109375" style="4" customWidth="1"/>
    <col min="5676" max="5888" width="9.140625" style="4"/>
    <col min="5889" max="5920" width="2.7109375" style="4" customWidth="1"/>
    <col min="5921" max="5921" width="11.140625" style="4" bestFit="1" customWidth="1"/>
    <col min="5922" max="5931" width="2.7109375" style="4" customWidth="1"/>
    <col min="5932" max="6144" width="9.140625" style="4"/>
    <col min="6145" max="6176" width="2.7109375" style="4" customWidth="1"/>
    <col min="6177" max="6177" width="11.140625" style="4" bestFit="1" customWidth="1"/>
    <col min="6178" max="6187" width="2.7109375" style="4" customWidth="1"/>
    <col min="6188" max="6400" width="9.140625" style="4"/>
    <col min="6401" max="6432" width="2.7109375" style="4" customWidth="1"/>
    <col min="6433" max="6433" width="11.140625" style="4" bestFit="1" customWidth="1"/>
    <col min="6434" max="6443" width="2.7109375" style="4" customWidth="1"/>
    <col min="6444" max="6656" width="9.140625" style="4"/>
    <col min="6657" max="6688" width="2.7109375" style="4" customWidth="1"/>
    <col min="6689" max="6689" width="11.140625" style="4" bestFit="1" customWidth="1"/>
    <col min="6690" max="6699" width="2.7109375" style="4" customWidth="1"/>
    <col min="6700" max="6912" width="9.140625" style="4"/>
    <col min="6913" max="6944" width="2.7109375" style="4" customWidth="1"/>
    <col min="6945" max="6945" width="11.140625" style="4" bestFit="1" customWidth="1"/>
    <col min="6946" max="6955" width="2.7109375" style="4" customWidth="1"/>
    <col min="6956" max="7168" width="9.140625" style="4"/>
    <col min="7169" max="7200" width="2.7109375" style="4" customWidth="1"/>
    <col min="7201" max="7201" width="11.140625" style="4" bestFit="1" customWidth="1"/>
    <col min="7202" max="7211" width="2.7109375" style="4" customWidth="1"/>
    <col min="7212" max="7424" width="9.140625" style="4"/>
    <col min="7425" max="7456" width="2.7109375" style="4" customWidth="1"/>
    <col min="7457" max="7457" width="11.140625" style="4" bestFit="1" customWidth="1"/>
    <col min="7458" max="7467" width="2.7109375" style="4" customWidth="1"/>
    <col min="7468" max="7680" width="9.140625" style="4"/>
    <col min="7681" max="7712" width="2.7109375" style="4" customWidth="1"/>
    <col min="7713" max="7713" width="11.140625" style="4" bestFit="1" customWidth="1"/>
    <col min="7714" max="7723" width="2.7109375" style="4" customWidth="1"/>
    <col min="7724" max="7936" width="9.140625" style="4"/>
    <col min="7937" max="7968" width="2.7109375" style="4" customWidth="1"/>
    <col min="7969" max="7969" width="11.140625" style="4" bestFit="1" customWidth="1"/>
    <col min="7970" max="7979" width="2.7109375" style="4" customWidth="1"/>
    <col min="7980" max="8192" width="9.140625" style="4"/>
    <col min="8193" max="8224" width="2.7109375" style="4" customWidth="1"/>
    <col min="8225" max="8225" width="11.140625" style="4" bestFit="1" customWidth="1"/>
    <col min="8226" max="8235" width="2.7109375" style="4" customWidth="1"/>
    <col min="8236" max="8448" width="9.140625" style="4"/>
    <col min="8449" max="8480" width="2.7109375" style="4" customWidth="1"/>
    <col min="8481" max="8481" width="11.140625" style="4" bestFit="1" customWidth="1"/>
    <col min="8482" max="8491" width="2.7109375" style="4" customWidth="1"/>
    <col min="8492" max="8704" width="9.140625" style="4"/>
    <col min="8705" max="8736" width="2.7109375" style="4" customWidth="1"/>
    <col min="8737" max="8737" width="11.140625" style="4" bestFit="1" customWidth="1"/>
    <col min="8738" max="8747" width="2.7109375" style="4" customWidth="1"/>
    <col min="8748" max="8960" width="9.140625" style="4"/>
    <col min="8961" max="8992" width="2.7109375" style="4" customWidth="1"/>
    <col min="8993" max="8993" width="11.140625" style="4" bestFit="1" customWidth="1"/>
    <col min="8994" max="9003" width="2.7109375" style="4" customWidth="1"/>
    <col min="9004" max="9216" width="9.140625" style="4"/>
    <col min="9217" max="9248" width="2.7109375" style="4" customWidth="1"/>
    <col min="9249" max="9249" width="11.140625" style="4" bestFit="1" customWidth="1"/>
    <col min="9250" max="9259" width="2.7109375" style="4" customWidth="1"/>
    <col min="9260" max="9472" width="9.140625" style="4"/>
    <col min="9473" max="9504" width="2.7109375" style="4" customWidth="1"/>
    <col min="9505" max="9505" width="11.140625" style="4" bestFit="1" customWidth="1"/>
    <col min="9506" max="9515" width="2.7109375" style="4" customWidth="1"/>
    <col min="9516" max="9728" width="9.140625" style="4"/>
    <col min="9729" max="9760" width="2.7109375" style="4" customWidth="1"/>
    <col min="9761" max="9761" width="11.140625" style="4" bestFit="1" customWidth="1"/>
    <col min="9762" max="9771" width="2.7109375" style="4" customWidth="1"/>
    <col min="9772" max="9984" width="9.140625" style="4"/>
    <col min="9985" max="10016" width="2.7109375" style="4" customWidth="1"/>
    <col min="10017" max="10017" width="11.140625" style="4" bestFit="1" customWidth="1"/>
    <col min="10018" max="10027" width="2.7109375" style="4" customWidth="1"/>
    <col min="10028" max="10240" width="9.140625" style="4"/>
    <col min="10241" max="10272" width="2.7109375" style="4" customWidth="1"/>
    <col min="10273" max="10273" width="11.140625" style="4" bestFit="1" customWidth="1"/>
    <col min="10274" max="10283" width="2.7109375" style="4" customWidth="1"/>
    <col min="10284" max="10496" width="9.140625" style="4"/>
    <col min="10497" max="10528" width="2.7109375" style="4" customWidth="1"/>
    <col min="10529" max="10529" width="11.140625" style="4" bestFit="1" customWidth="1"/>
    <col min="10530" max="10539" width="2.7109375" style="4" customWidth="1"/>
    <col min="10540" max="10752" width="9.140625" style="4"/>
    <col min="10753" max="10784" width="2.7109375" style="4" customWidth="1"/>
    <col min="10785" max="10785" width="11.140625" style="4" bestFit="1" customWidth="1"/>
    <col min="10786" max="10795" width="2.7109375" style="4" customWidth="1"/>
    <col min="10796" max="11008" width="9.140625" style="4"/>
    <col min="11009" max="11040" width="2.7109375" style="4" customWidth="1"/>
    <col min="11041" max="11041" width="11.140625" style="4" bestFit="1" customWidth="1"/>
    <col min="11042" max="11051" width="2.7109375" style="4" customWidth="1"/>
    <col min="11052" max="11264" width="9.140625" style="4"/>
    <col min="11265" max="11296" width="2.7109375" style="4" customWidth="1"/>
    <col min="11297" max="11297" width="11.140625" style="4" bestFit="1" customWidth="1"/>
    <col min="11298" max="11307" width="2.7109375" style="4" customWidth="1"/>
    <col min="11308" max="11520" width="9.140625" style="4"/>
    <col min="11521" max="11552" width="2.7109375" style="4" customWidth="1"/>
    <col min="11553" max="11553" width="11.140625" style="4" bestFit="1" customWidth="1"/>
    <col min="11554" max="11563" width="2.7109375" style="4" customWidth="1"/>
    <col min="11564" max="11776" width="9.140625" style="4"/>
    <col min="11777" max="11808" width="2.7109375" style="4" customWidth="1"/>
    <col min="11809" max="11809" width="11.140625" style="4" bestFit="1" customWidth="1"/>
    <col min="11810" max="11819" width="2.7109375" style="4" customWidth="1"/>
    <col min="11820" max="12032" width="9.140625" style="4"/>
    <col min="12033" max="12064" width="2.7109375" style="4" customWidth="1"/>
    <col min="12065" max="12065" width="11.140625" style="4" bestFit="1" customWidth="1"/>
    <col min="12066" max="12075" width="2.7109375" style="4" customWidth="1"/>
    <col min="12076" max="12288" width="9.140625" style="4"/>
    <col min="12289" max="12320" width="2.7109375" style="4" customWidth="1"/>
    <col min="12321" max="12321" width="11.140625" style="4" bestFit="1" customWidth="1"/>
    <col min="12322" max="12331" width="2.7109375" style="4" customWidth="1"/>
    <col min="12332" max="12544" width="9.140625" style="4"/>
    <col min="12545" max="12576" width="2.7109375" style="4" customWidth="1"/>
    <col min="12577" max="12577" width="11.140625" style="4" bestFit="1" customWidth="1"/>
    <col min="12578" max="12587" width="2.7109375" style="4" customWidth="1"/>
    <col min="12588" max="12800" width="9.140625" style="4"/>
    <col min="12801" max="12832" width="2.7109375" style="4" customWidth="1"/>
    <col min="12833" max="12833" width="11.140625" style="4" bestFit="1" customWidth="1"/>
    <col min="12834" max="12843" width="2.7109375" style="4" customWidth="1"/>
    <col min="12844" max="13056" width="9.140625" style="4"/>
    <col min="13057" max="13088" width="2.7109375" style="4" customWidth="1"/>
    <col min="13089" max="13089" width="11.140625" style="4" bestFit="1" customWidth="1"/>
    <col min="13090" max="13099" width="2.7109375" style="4" customWidth="1"/>
    <col min="13100" max="13312" width="9.140625" style="4"/>
    <col min="13313" max="13344" width="2.7109375" style="4" customWidth="1"/>
    <col min="13345" max="13345" width="11.140625" style="4" bestFit="1" customWidth="1"/>
    <col min="13346" max="13355" width="2.7109375" style="4" customWidth="1"/>
    <col min="13356" max="13568" width="9.140625" style="4"/>
    <col min="13569" max="13600" width="2.7109375" style="4" customWidth="1"/>
    <col min="13601" max="13601" width="11.140625" style="4" bestFit="1" customWidth="1"/>
    <col min="13602" max="13611" width="2.7109375" style="4" customWidth="1"/>
    <col min="13612" max="13824" width="9.140625" style="4"/>
    <col min="13825" max="13856" width="2.7109375" style="4" customWidth="1"/>
    <col min="13857" max="13857" width="11.140625" style="4" bestFit="1" customWidth="1"/>
    <col min="13858" max="13867" width="2.7109375" style="4" customWidth="1"/>
    <col min="13868" max="14080" width="9.140625" style="4"/>
    <col min="14081" max="14112" width="2.7109375" style="4" customWidth="1"/>
    <col min="14113" max="14113" width="11.140625" style="4" bestFit="1" customWidth="1"/>
    <col min="14114" max="14123" width="2.7109375" style="4" customWidth="1"/>
    <col min="14124" max="14336" width="9.140625" style="4"/>
    <col min="14337" max="14368" width="2.7109375" style="4" customWidth="1"/>
    <col min="14369" max="14369" width="11.140625" style="4" bestFit="1" customWidth="1"/>
    <col min="14370" max="14379" width="2.7109375" style="4" customWidth="1"/>
    <col min="14380" max="14592" width="9.140625" style="4"/>
    <col min="14593" max="14624" width="2.7109375" style="4" customWidth="1"/>
    <col min="14625" max="14625" width="11.140625" style="4" bestFit="1" customWidth="1"/>
    <col min="14626" max="14635" width="2.7109375" style="4" customWidth="1"/>
    <col min="14636" max="14848" width="9.140625" style="4"/>
    <col min="14849" max="14880" width="2.7109375" style="4" customWidth="1"/>
    <col min="14881" max="14881" width="11.140625" style="4" bestFit="1" customWidth="1"/>
    <col min="14882" max="14891" width="2.7109375" style="4" customWidth="1"/>
    <col min="14892" max="15104" width="9.140625" style="4"/>
    <col min="15105" max="15136" width="2.7109375" style="4" customWidth="1"/>
    <col min="15137" max="15137" width="11.140625" style="4" bestFit="1" customWidth="1"/>
    <col min="15138" max="15147" width="2.7109375" style="4" customWidth="1"/>
    <col min="15148" max="15360" width="9.140625" style="4"/>
    <col min="15361" max="15392" width="2.7109375" style="4" customWidth="1"/>
    <col min="15393" max="15393" width="11.140625" style="4" bestFit="1" customWidth="1"/>
    <col min="15394" max="15403" width="2.7109375" style="4" customWidth="1"/>
    <col min="15404" max="15616" width="9.140625" style="4"/>
    <col min="15617" max="15648" width="2.7109375" style="4" customWidth="1"/>
    <col min="15649" max="15649" width="11.140625" style="4" bestFit="1" customWidth="1"/>
    <col min="15650" max="15659" width="2.7109375" style="4" customWidth="1"/>
    <col min="15660" max="15872" width="9.140625" style="4"/>
    <col min="15873" max="15904" width="2.7109375" style="4" customWidth="1"/>
    <col min="15905" max="15905" width="11.140625" style="4" bestFit="1" customWidth="1"/>
    <col min="15906" max="15915" width="2.7109375" style="4" customWidth="1"/>
    <col min="15916" max="16128" width="9.140625" style="4"/>
    <col min="16129" max="16160" width="2.7109375" style="4" customWidth="1"/>
    <col min="16161" max="16161" width="11.140625" style="4" bestFit="1" customWidth="1"/>
    <col min="16162" max="16171" width="2.7109375" style="4" customWidth="1"/>
    <col min="16172" max="16384" width="9.140625" style="4"/>
  </cols>
  <sheetData>
    <row r="1" spans="1:33" ht="25.5" customHeight="1">
      <c r="A1" s="524" t="s">
        <v>727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</row>
    <row r="2" spans="1:33" ht="24" customHeight="1">
      <c r="A2" s="439" t="s">
        <v>965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10"/>
    </row>
    <row r="3" spans="1:33" ht="25.5" customHeight="1">
      <c r="A3" s="13"/>
      <c r="B3" s="441" t="s">
        <v>810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</row>
    <row r="4" spans="1:33" ht="9.75" customHeight="1">
      <c r="A4" s="13"/>
      <c r="B4" s="1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5.95" customHeight="1" thickBot="1">
      <c r="A5" s="15"/>
      <c r="B5" s="16"/>
      <c r="C5" s="17"/>
      <c r="D5" s="18"/>
      <c r="E5" s="19"/>
      <c r="F5" s="19"/>
      <c r="G5" s="19"/>
      <c r="H5" s="19"/>
      <c r="I5" s="20"/>
      <c r="J5" s="19"/>
      <c r="K5" s="21"/>
      <c r="L5" s="15"/>
      <c r="M5" s="474" t="s">
        <v>3</v>
      </c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  <c r="AF5" s="475"/>
      <c r="AG5" s="475"/>
    </row>
    <row r="6" spans="1:33" ht="35.1" customHeight="1">
      <c r="A6" s="476" t="s">
        <v>8</v>
      </c>
      <c r="B6" s="477"/>
      <c r="C6" s="478" t="s">
        <v>4</v>
      </c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  <c r="Z6" s="479"/>
      <c r="AA6" s="479"/>
      <c r="AB6" s="479"/>
      <c r="AC6" s="480" t="s">
        <v>5</v>
      </c>
      <c r="AD6" s="479"/>
      <c r="AE6" s="479"/>
      <c r="AF6" s="479"/>
      <c r="AG6" s="6" t="s">
        <v>723</v>
      </c>
    </row>
    <row r="7" spans="1:33" ht="19.5" customHeight="1">
      <c r="A7" s="469" t="s">
        <v>9</v>
      </c>
      <c r="B7" s="470"/>
      <c r="C7" s="467" t="s">
        <v>548</v>
      </c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67"/>
      <c r="Q7" s="467"/>
      <c r="R7" s="467"/>
      <c r="S7" s="467"/>
      <c r="T7" s="467"/>
      <c r="U7" s="467"/>
      <c r="V7" s="467"/>
      <c r="W7" s="467"/>
      <c r="X7" s="467"/>
      <c r="Y7" s="467"/>
      <c r="Z7" s="467"/>
      <c r="AA7" s="467"/>
      <c r="AB7" s="467"/>
      <c r="AC7" s="453" t="s">
        <v>549</v>
      </c>
      <c r="AD7" s="453"/>
      <c r="AE7" s="453"/>
      <c r="AF7" s="453"/>
      <c r="AG7" s="7">
        <v>96937</v>
      </c>
    </row>
    <row r="8" spans="1:33" ht="19.5" customHeight="1">
      <c r="A8" s="469" t="s">
        <v>10</v>
      </c>
      <c r="B8" s="470"/>
      <c r="C8" s="449" t="s">
        <v>550</v>
      </c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  <c r="O8" s="449"/>
      <c r="P8" s="449"/>
      <c r="Q8" s="449"/>
      <c r="R8" s="449"/>
      <c r="S8" s="449"/>
      <c r="T8" s="449"/>
      <c r="U8" s="449"/>
      <c r="V8" s="449"/>
      <c r="W8" s="449"/>
      <c r="X8" s="449"/>
      <c r="Y8" s="449"/>
      <c r="Z8" s="449"/>
      <c r="AA8" s="449"/>
      <c r="AB8" s="449"/>
      <c r="AC8" s="453" t="s">
        <v>551</v>
      </c>
      <c r="AD8" s="453"/>
      <c r="AE8" s="453"/>
      <c r="AF8" s="453"/>
      <c r="AG8" s="7">
        <v>0</v>
      </c>
    </row>
    <row r="9" spans="1:33" ht="19.5" customHeight="1">
      <c r="A9" s="469" t="s">
        <v>11</v>
      </c>
      <c r="B9" s="470"/>
      <c r="C9" s="467" t="s">
        <v>552</v>
      </c>
      <c r="D9" s="467"/>
      <c r="E9" s="467"/>
      <c r="F9" s="467"/>
      <c r="G9" s="467"/>
      <c r="H9" s="467"/>
      <c r="I9" s="467"/>
      <c r="J9" s="467"/>
      <c r="K9" s="467"/>
      <c r="L9" s="467"/>
      <c r="M9" s="467"/>
      <c r="N9" s="467"/>
      <c r="O9" s="467"/>
      <c r="P9" s="467"/>
      <c r="Q9" s="467"/>
      <c r="R9" s="467"/>
      <c r="S9" s="467"/>
      <c r="T9" s="467"/>
      <c r="U9" s="467"/>
      <c r="V9" s="467"/>
      <c r="W9" s="467"/>
      <c r="X9" s="467"/>
      <c r="Y9" s="467"/>
      <c r="Z9" s="467"/>
      <c r="AA9" s="467"/>
      <c r="AB9" s="467"/>
      <c r="AC9" s="453" t="s">
        <v>553</v>
      </c>
      <c r="AD9" s="453"/>
      <c r="AE9" s="453"/>
      <c r="AF9" s="453"/>
      <c r="AG9" s="7">
        <v>0</v>
      </c>
    </row>
    <row r="10" spans="1:33" ht="19.5" customHeight="1">
      <c r="A10" s="471" t="s">
        <v>12</v>
      </c>
      <c r="B10" s="472"/>
      <c r="C10" s="468" t="s">
        <v>554</v>
      </c>
      <c r="D10" s="468"/>
      <c r="E10" s="468"/>
      <c r="F10" s="468"/>
      <c r="G10" s="468"/>
      <c r="H10" s="468"/>
      <c r="I10" s="468"/>
      <c r="J10" s="468"/>
      <c r="K10" s="468"/>
      <c r="L10" s="468"/>
      <c r="M10" s="468"/>
      <c r="N10" s="468"/>
      <c r="O10" s="468"/>
      <c r="P10" s="468"/>
      <c r="Q10" s="468"/>
      <c r="R10" s="468"/>
      <c r="S10" s="468"/>
      <c r="T10" s="468"/>
      <c r="U10" s="468"/>
      <c r="V10" s="468"/>
      <c r="W10" s="468"/>
      <c r="X10" s="468"/>
      <c r="Y10" s="468"/>
      <c r="Z10" s="468"/>
      <c r="AA10" s="468"/>
      <c r="AB10" s="468"/>
      <c r="AC10" s="466" t="s">
        <v>555</v>
      </c>
      <c r="AD10" s="466"/>
      <c r="AE10" s="466"/>
      <c r="AF10" s="466"/>
      <c r="AG10" s="7">
        <v>96937</v>
      </c>
    </row>
    <row r="11" spans="1:33" ht="19.5" customHeight="1">
      <c r="A11" s="469" t="s">
        <v>13</v>
      </c>
      <c r="B11" s="470"/>
      <c r="C11" s="449" t="s">
        <v>556</v>
      </c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  <c r="O11" s="449"/>
      <c r="P11" s="449"/>
      <c r="Q11" s="449"/>
      <c r="R11" s="449"/>
      <c r="S11" s="449"/>
      <c r="T11" s="449"/>
      <c r="U11" s="449"/>
      <c r="V11" s="449"/>
      <c r="W11" s="449"/>
      <c r="X11" s="449"/>
      <c r="Y11" s="449"/>
      <c r="Z11" s="449"/>
      <c r="AA11" s="449"/>
      <c r="AB11" s="449"/>
      <c r="AC11" s="453" t="s">
        <v>557</v>
      </c>
      <c r="AD11" s="453"/>
      <c r="AE11" s="453"/>
      <c r="AF11" s="453"/>
      <c r="AG11" s="7">
        <v>0</v>
      </c>
    </row>
    <row r="12" spans="1:33" ht="19.5" customHeight="1">
      <c r="A12" s="469" t="s">
        <v>14</v>
      </c>
      <c r="B12" s="470"/>
      <c r="C12" s="467" t="s">
        <v>558</v>
      </c>
      <c r="D12" s="467"/>
      <c r="E12" s="467"/>
      <c r="F12" s="467"/>
      <c r="G12" s="467"/>
      <c r="H12" s="467"/>
      <c r="I12" s="467"/>
      <c r="J12" s="467"/>
      <c r="K12" s="467"/>
      <c r="L12" s="467"/>
      <c r="M12" s="467"/>
      <c r="N12" s="467"/>
      <c r="O12" s="467"/>
      <c r="P12" s="467"/>
      <c r="Q12" s="467"/>
      <c r="R12" s="467"/>
      <c r="S12" s="467"/>
      <c r="T12" s="467"/>
      <c r="U12" s="467"/>
      <c r="V12" s="467"/>
      <c r="W12" s="467"/>
      <c r="X12" s="467"/>
      <c r="Y12" s="467"/>
      <c r="Z12" s="467"/>
      <c r="AA12" s="467"/>
      <c r="AB12" s="467"/>
      <c r="AC12" s="453" t="s">
        <v>559</v>
      </c>
      <c r="AD12" s="453"/>
      <c r="AE12" s="453"/>
      <c r="AF12" s="453"/>
      <c r="AG12" s="7">
        <v>0</v>
      </c>
    </row>
    <row r="13" spans="1:33" ht="19.5" customHeight="1">
      <c r="A13" s="469" t="s">
        <v>15</v>
      </c>
      <c r="B13" s="470"/>
      <c r="C13" s="449" t="s">
        <v>560</v>
      </c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49"/>
      <c r="W13" s="449"/>
      <c r="X13" s="449"/>
      <c r="Y13" s="449"/>
      <c r="Z13" s="449"/>
      <c r="AA13" s="449"/>
      <c r="AB13" s="449"/>
      <c r="AC13" s="453" t="s">
        <v>561</v>
      </c>
      <c r="AD13" s="453"/>
      <c r="AE13" s="453"/>
      <c r="AF13" s="453"/>
      <c r="AG13" s="7">
        <v>0</v>
      </c>
    </row>
    <row r="14" spans="1:33" ht="19.5" customHeight="1">
      <c r="A14" s="469" t="s">
        <v>16</v>
      </c>
      <c r="B14" s="470"/>
      <c r="C14" s="467" t="s">
        <v>562</v>
      </c>
      <c r="D14" s="467"/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7"/>
      <c r="W14" s="467"/>
      <c r="X14" s="467"/>
      <c r="Y14" s="467"/>
      <c r="Z14" s="467"/>
      <c r="AA14" s="467"/>
      <c r="AB14" s="467"/>
      <c r="AC14" s="453" t="s">
        <v>563</v>
      </c>
      <c r="AD14" s="453"/>
      <c r="AE14" s="453"/>
      <c r="AF14" s="453"/>
      <c r="AG14" s="7">
        <v>0</v>
      </c>
    </row>
    <row r="15" spans="1:33" s="8" customFormat="1" ht="19.5" customHeight="1">
      <c r="A15" s="471" t="s">
        <v>17</v>
      </c>
      <c r="B15" s="472"/>
      <c r="C15" s="465" t="s">
        <v>564</v>
      </c>
      <c r="D15" s="465"/>
      <c r="E15" s="465"/>
      <c r="F15" s="465"/>
      <c r="G15" s="465"/>
      <c r="H15" s="465"/>
      <c r="I15" s="465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  <c r="U15" s="465"/>
      <c r="V15" s="465"/>
      <c r="W15" s="465"/>
      <c r="X15" s="465"/>
      <c r="Y15" s="465"/>
      <c r="Z15" s="465"/>
      <c r="AA15" s="465"/>
      <c r="AB15" s="465"/>
      <c r="AC15" s="466" t="s">
        <v>565</v>
      </c>
      <c r="AD15" s="466"/>
      <c r="AE15" s="466"/>
      <c r="AF15" s="466"/>
      <c r="AG15" s="7">
        <v>0</v>
      </c>
    </row>
    <row r="16" spans="1:33" s="8" customFormat="1" ht="19.5" customHeight="1">
      <c r="A16" s="469" t="s">
        <v>18</v>
      </c>
      <c r="B16" s="470"/>
      <c r="C16" s="453" t="s">
        <v>566</v>
      </c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 t="s">
        <v>567</v>
      </c>
      <c r="AD16" s="453"/>
      <c r="AE16" s="453"/>
      <c r="AF16" s="453"/>
      <c r="AG16" s="7">
        <v>19700</v>
      </c>
    </row>
    <row r="17" spans="1:33" s="8" customFormat="1" ht="19.5" customHeight="1">
      <c r="A17" s="469" t="s">
        <v>19</v>
      </c>
      <c r="B17" s="470"/>
      <c r="C17" s="453" t="s">
        <v>568</v>
      </c>
      <c r="D17" s="453"/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453"/>
      <c r="P17" s="453"/>
      <c r="Q17" s="453"/>
      <c r="R17" s="453"/>
      <c r="S17" s="453"/>
      <c r="T17" s="453"/>
      <c r="U17" s="453"/>
      <c r="V17" s="453"/>
      <c r="W17" s="453"/>
      <c r="X17" s="453"/>
      <c r="Y17" s="453"/>
      <c r="Z17" s="453"/>
      <c r="AA17" s="453"/>
      <c r="AB17" s="453"/>
      <c r="AC17" s="453" t="s">
        <v>569</v>
      </c>
      <c r="AD17" s="453"/>
      <c r="AE17" s="453"/>
      <c r="AF17" s="453"/>
      <c r="AG17" s="7">
        <v>0</v>
      </c>
    </row>
    <row r="18" spans="1:33" s="8" customFormat="1" ht="19.5" customHeight="1">
      <c r="A18" s="471" t="s">
        <v>20</v>
      </c>
      <c r="B18" s="472"/>
      <c r="C18" s="466" t="s">
        <v>570</v>
      </c>
      <c r="D18" s="466"/>
      <c r="E18" s="466"/>
      <c r="F18" s="466"/>
      <c r="G18" s="466"/>
      <c r="H18" s="466"/>
      <c r="I18" s="466"/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466"/>
      <c r="U18" s="466"/>
      <c r="V18" s="466"/>
      <c r="W18" s="466"/>
      <c r="X18" s="466"/>
      <c r="Y18" s="466"/>
      <c r="Z18" s="466"/>
      <c r="AA18" s="466"/>
      <c r="AB18" s="466"/>
      <c r="AC18" s="466" t="s">
        <v>571</v>
      </c>
      <c r="AD18" s="466"/>
      <c r="AE18" s="466"/>
      <c r="AF18" s="466"/>
      <c r="AG18" s="7">
        <v>19700</v>
      </c>
    </row>
    <row r="19" spans="1:33" s="8" customFormat="1" ht="19.5" customHeight="1">
      <c r="A19" s="469" t="s">
        <v>21</v>
      </c>
      <c r="B19" s="470"/>
      <c r="C19" s="467" t="s">
        <v>572</v>
      </c>
      <c r="D19" s="467"/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467"/>
      <c r="AC19" s="453" t="s">
        <v>573</v>
      </c>
      <c r="AD19" s="453"/>
      <c r="AE19" s="453"/>
      <c r="AF19" s="453"/>
      <c r="AG19" s="7">
        <v>16664</v>
      </c>
    </row>
    <row r="20" spans="1:33" ht="19.5" customHeight="1">
      <c r="A20" s="469" t="s">
        <v>22</v>
      </c>
      <c r="B20" s="470"/>
      <c r="C20" s="467" t="s">
        <v>574</v>
      </c>
      <c r="D20" s="467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7"/>
      <c r="Z20" s="467"/>
      <c r="AA20" s="467"/>
      <c r="AB20" s="467"/>
      <c r="AC20" s="453" t="s">
        <v>575</v>
      </c>
      <c r="AD20" s="453"/>
      <c r="AE20" s="453"/>
      <c r="AF20" s="453"/>
      <c r="AG20" s="7">
        <v>0</v>
      </c>
    </row>
    <row r="21" spans="1:33" s="11" customFormat="1" ht="19.5" customHeight="1">
      <c r="A21" s="469" t="s">
        <v>23</v>
      </c>
      <c r="B21" s="470"/>
      <c r="C21" s="467" t="s">
        <v>576</v>
      </c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467"/>
      <c r="Z21" s="467"/>
      <c r="AA21" s="467"/>
      <c r="AB21" s="467"/>
      <c r="AC21" s="453" t="s">
        <v>577</v>
      </c>
      <c r="AD21" s="453"/>
      <c r="AE21" s="453"/>
      <c r="AF21" s="453"/>
      <c r="AG21" s="7">
        <v>0</v>
      </c>
    </row>
    <row r="22" spans="1:33" s="11" customFormat="1" ht="19.5" customHeight="1">
      <c r="A22" s="469" t="s">
        <v>24</v>
      </c>
      <c r="B22" s="470"/>
      <c r="C22" s="467" t="s">
        <v>578</v>
      </c>
      <c r="D22" s="467"/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67"/>
      <c r="P22" s="467"/>
      <c r="Q22" s="467"/>
      <c r="R22" s="467"/>
      <c r="S22" s="467"/>
      <c r="T22" s="467"/>
      <c r="U22" s="467"/>
      <c r="V22" s="467"/>
      <c r="W22" s="467"/>
      <c r="X22" s="467"/>
      <c r="Y22" s="467"/>
      <c r="Z22" s="467"/>
      <c r="AA22" s="467"/>
      <c r="AB22" s="467"/>
      <c r="AC22" s="453" t="s">
        <v>579</v>
      </c>
      <c r="AD22" s="453"/>
      <c r="AE22" s="453"/>
      <c r="AF22" s="453"/>
      <c r="AG22" s="7">
        <v>0</v>
      </c>
    </row>
    <row r="23" spans="1:33" ht="19.5" customHeight="1">
      <c r="A23" s="457" t="s">
        <v>25</v>
      </c>
      <c r="B23" s="458"/>
      <c r="C23" s="449" t="s">
        <v>580</v>
      </c>
      <c r="D23" s="449"/>
      <c r="E23" s="449"/>
      <c r="F23" s="449"/>
      <c r="G23" s="449"/>
      <c r="H23" s="449"/>
      <c r="I23" s="449"/>
      <c r="J23" s="449"/>
      <c r="K23" s="449"/>
      <c r="L23" s="449"/>
      <c r="M23" s="449"/>
      <c r="N23" s="449"/>
      <c r="O23" s="449"/>
      <c r="P23" s="449"/>
      <c r="Q23" s="449"/>
      <c r="R23" s="449"/>
      <c r="S23" s="449"/>
      <c r="T23" s="449"/>
      <c r="U23" s="449"/>
      <c r="V23" s="449"/>
      <c r="W23" s="449"/>
      <c r="X23" s="449"/>
      <c r="Y23" s="449"/>
      <c r="Z23" s="449"/>
      <c r="AA23" s="449"/>
      <c r="AB23" s="449"/>
      <c r="AC23" s="453" t="s">
        <v>581</v>
      </c>
      <c r="AD23" s="453"/>
      <c r="AE23" s="453"/>
      <c r="AF23" s="453"/>
      <c r="AG23" s="7">
        <v>0</v>
      </c>
    </row>
    <row r="24" spans="1:33" ht="19.5" customHeight="1">
      <c r="A24" s="457" t="s">
        <v>26</v>
      </c>
      <c r="B24" s="458"/>
      <c r="C24" s="449" t="s">
        <v>582</v>
      </c>
      <c r="D24" s="449"/>
      <c r="E24" s="449"/>
      <c r="F24" s="449"/>
      <c r="G24" s="449"/>
      <c r="H24" s="449"/>
      <c r="I24" s="449"/>
      <c r="J24" s="449"/>
      <c r="K24" s="449"/>
      <c r="L24" s="449"/>
      <c r="M24" s="449"/>
      <c r="N24" s="449"/>
      <c r="O24" s="449"/>
      <c r="P24" s="449"/>
      <c r="Q24" s="449"/>
      <c r="R24" s="449"/>
      <c r="S24" s="449"/>
      <c r="T24" s="449"/>
      <c r="U24" s="449"/>
      <c r="V24" s="449"/>
      <c r="W24" s="449"/>
      <c r="X24" s="449"/>
      <c r="Y24" s="449"/>
      <c r="Z24" s="449"/>
      <c r="AA24" s="449"/>
      <c r="AB24" s="449"/>
      <c r="AC24" s="453" t="s">
        <v>583</v>
      </c>
      <c r="AD24" s="453"/>
      <c r="AE24" s="453"/>
      <c r="AF24" s="453"/>
      <c r="AG24" s="7">
        <v>0</v>
      </c>
    </row>
    <row r="25" spans="1:33" ht="19.5" customHeight="1">
      <c r="A25" s="457" t="s">
        <v>27</v>
      </c>
      <c r="B25" s="458"/>
      <c r="C25" s="449" t="s">
        <v>584</v>
      </c>
      <c r="D25" s="449"/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49"/>
      <c r="Y25" s="449"/>
      <c r="Z25" s="449"/>
      <c r="AA25" s="449"/>
      <c r="AB25" s="449"/>
      <c r="AC25" s="453" t="s">
        <v>585</v>
      </c>
      <c r="AD25" s="453"/>
      <c r="AE25" s="453"/>
      <c r="AF25" s="453"/>
      <c r="AG25" s="7">
        <v>0</v>
      </c>
    </row>
    <row r="26" spans="1:33" ht="19.5" customHeight="1">
      <c r="A26" s="463" t="s">
        <v>28</v>
      </c>
      <c r="B26" s="464"/>
      <c r="C26" s="468" t="s">
        <v>586</v>
      </c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6" t="s">
        <v>587</v>
      </c>
      <c r="AD26" s="466"/>
      <c r="AE26" s="466"/>
      <c r="AF26" s="466"/>
      <c r="AG26" s="7">
        <v>0</v>
      </c>
    </row>
    <row r="27" spans="1:33" ht="19.5" customHeight="1">
      <c r="A27" s="463" t="s">
        <v>29</v>
      </c>
      <c r="B27" s="464"/>
      <c r="C27" s="468" t="s">
        <v>588</v>
      </c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8"/>
      <c r="T27" s="468"/>
      <c r="U27" s="468"/>
      <c r="V27" s="468"/>
      <c r="W27" s="468"/>
      <c r="X27" s="468"/>
      <c r="Y27" s="468"/>
      <c r="Z27" s="468"/>
      <c r="AA27" s="468"/>
      <c r="AB27" s="468"/>
      <c r="AC27" s="466" t="s">
        <v>589</v>
      </c>
      <c r="AD27" s="466"/>
      <c r="AE27" s="466"/>
      <c r="AF27" s="466"/>
      <c r="AG27" s="7">
        <v>133301</v>
      </c>
    </row>
    <row r="28" spans="1:33" ht="19.5" customHeight="1">
      <c r="A28" s="457" t="s">
        <v>30</v>
      </c>
      <c r="B28" s="458"/>
      <c r="C28" s="449" t="s">
        <v>590</v>
      </c>
      <c r="D28" s="449"/>
      <c r="E28" s="449"/>
      <c r="F28" s="449"/>
      <c r="G28" s="449"/>
      <c r="H28" s="449"/>
      <c r="I28" s="449"/>
      <c r="J28" s="449"/>
      <c r="K28" s="449"/>
      <c r="L28" s="449"/>
      <c r="M28" s="449"/>
      <c r="N28" s="449"/>
      <c r="O28" s="449"/>
      <c r="P28" s="449"/>
      <c r="Q28" s="449"/>
      <c r="R28" s="449"/>
      <c r="S28" s="449"/>
      <c r="T28" s="449"/>
      <c r="U28" s="449"/>
      <c r="V28" s="449"/>
      <c r="W28" s="449"/>
      <c r="X28" s="449"/>
      <c r="Y28" s="449"/>
      <c r="Z28" s="449"/>
      <c r="AA28" s="449"/>
      <c r="AB28" s="449"/>
      <c r="AC28" s="453" t="s">
        <v>591</v>
      </c>
      <c r="AD28" s="453"/>
      <c r="AE28" s="453"/>
      <c r="AF28" s="453"/>
      <c r="AG28" s="7">
        <v>0</v>
      </c>
    </row>
    <row r="29" spans="1:33" ht="19.5" customHeight="1">
      <c r="A29" s="457" t="s">
        <v>31</v>
      </c>
      <c r="B29" s="458"/>
      <c r="C29" s="449" t="s">
        <v>592</v>
      </c>
      <c r="D29" s="449"/>
      <c r="E29" s="449"/>
      <c r="F29" s="449"/>
      <c r="G29" s="449"/>
      <c r="H29" s="449"/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449"/>
      <c r="V29" s="449"/>
      <c r="W29" s="449"/>
      <c r="X29" s="449"/>
      <c r="Y29" s="449"/>
      <c r="Z29" s="449"/>
      <c r="AA29" s="449"/>
      <c r="AB29" s="449"/>
      <c r="AC29" s="453" t="s">
        <v>593</v>
      </c>
      <c r="AD29" s="453"/>
      <c r="AE29" s="453"/>
      <c r="AF29" s="453"/>
      <c r="AG29" s="7">
        <v>0</v>
      </c>
    </row>
    <row r="30" spans="1:33" ht="19.5" customHeight="1">
      <c r="A30" s="457" t="s">
        <v>32</v>
      </c>
      <c r="B30" s="458"/>
      <c r="C30" s="467" t="s">
        <v>594</v>
      </c>
      <c r="D30" s="467"/>
      <c r="E30" s="467"/>
      <c r="F30" s="467"/>
      <c r="G30" s="467"/>
      <c r="H30" s="467"/>
      <c r="I30" s="467"/>
      <c r="J30" s="467"/>
      <c r="K30" s="467"/>
      <c r="L30" s="467"/>
      <c r="M30" s="467"/>
      <c r="N30" s="467"/>
      <c r="O30" s="467"/>
      <c r="P30" s="467"/>
      <c r="Q30" s="467"/>
      <c r="R30" s="467"/>
      <c r="S30" s="467"/>
      <c r="T30" s="467"/>
      <c r="U30" s="467"/>
      <c r="V30" s="467"/>
      <c r="W30" s="467"/>
      <c r="X30" s="467"/>
      <c r="Y30" s="467"/>
      <c r="Z30" s="467"/>
      <c r="AA30" s="467"/>
      <c r="AB30" s="467"/>
      <c r="AC30" s="453" t="s">
        <v>595</v>
      </c>
      <c r="AD30" s="453"/>
      <c r="AE30" s="453"/>
      <c r="AF30" s="453"/>
      <c r="AG30" s="7">
        <v>0</v>
      </c>
    </row>
    <row r="31" spans="1:33" s="8" customFormat="1" ht="19.5" customHeight="1">
      <c r="A31" s="457" t="s">
        <v>33</v>
      </c>
      <c r="B31" s="458"/>
      <c r="C31" s="467" t="s">
        <v>596</v>
      </c>
      <c r="D31" s="467"/>
      <c r="E31" s="467"/>
      <c r="F31" s="467"/>
      <c r="G31" s="467"/>
      <c r="H31" s="467"/>
      <c r="I31" s="467"/>
      <c r="J31" s="467"/>
      <c r="K31" s="467"/>
      <c r="L31" s="467"/>
      <c r="M31" s="467"/>
      <c r="N31" s="467"/>
      <c r="O31" s="467"/>
      <c r="P31" s="467"/>
      <c r="Q31" s="467"/>
      <c r="R31" s="467"/>
      <c r="S31" s="467"/>
      <c r="T31" s="467"/>
      <c r="U31" s="467"/>
      <c r="V31" s="467"/>
      <c r="W31" s="467"/>
      <c r="X31" s="467"/>
      <c r="Y31" s="467"/>
      <c r="Z31" s="467"/>
      <c r="AA31" s="467"/>
      <c r="AB31" s="467"/>
      <c r="AC31" s="453" t="s">
        <v>597</v>
      </c>
      <c r="AD31" s="453"/>
      <c r="AE31" s="453"/>
      <c r="AF31" s="453"/>
      <c r="AG31" s="7">
        <v>0</v>
      </c>
    </row>
    <row r="32" spans="1:33" s="8" customFormat="1" ht="19.5" customHeight="1">
      <c r="A32" s="457" t="s">
        <v>34</v>
      </c>
      <c r="B32" s="458"/>
      <c r="C32" s="467" t="s">
        <v>598</v>
      </c>
      <c r="D32" s="467"/>
      <c r="E32" s="467"/>
      <c r="F32" s="467"/>
      <c r="G32" s="467"/>
      <c r="H32" s="467"/>
      <c r="I32" s="467"/>
      <c r="J32" s="467"/>
      <c r="K32" s="467"/>
      <c r="L32" s="467"/>
      <c r="M32" s="467"/>
      <c r="N32" s="467"/>
      <c r="O32" s="467"/>
      <c r="P32" s="467"/>
      <c r="Q32" s="467"/>
      <c r="R32" s="467"/>
      <c r="S32" s="467"/>
      <c r="T32" s="467"/>
      <c r="U32" s="467"/>
      <c r="V32" s="467"/>
      <c r="W32" s="467"/>
      <c r="X32" s="467"/>
      <c r="Y32" s="467"/>
      <c r="Z32" s="467"/>
      <c r="AA32" s="467"/>
      <c r="AB32" s="467"/>
      <c r="AC32" s="453" t="s">
        <v>599</v>
      </c>
      <c r="AD32" s="453"/>
      <c r="AE32" s="453"/>
      <c r="AF32" s="453"/>
      <c r="AG32" s="7">
        <v>0</v>
      </c>
    </row>
    <row r="33" spans="1:33" ht="19.5" customHeight="1">
      <c r="A33" s="463" t="s">
        <v>35</v>
      </c>
      <c r="B33" s="464"/>
      <c r="C33" s="465" t="s">
        <v>600</v>
      </c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5"/>
      <c r="AA33" s="465"/>
      <c r="AB33" s="465"/>
      <c r="AC33" s="466" t="s">
        <v>601</v>
      </c>
      <c r="AD33" s="466"/>
      <c r="AE33" s="466"/>
      <c r="AF33" s="466"/>
      <c r="AG33" s="7">
        <v>0</v>
      </c>
    </row>
    <row r="34" spans="1:33" ht="19.5" customHeight="1">
      <c r="A34" s="457" t="s">
        <v>36</v>
      </c>
      <c r="B34" s="458"/>
      <c r="C34" s="449" t="s">
        <v>602</v>
      </c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449"/>
      <c r="Z34" s="449"/>
      <c r="AA34" s="449"/>
      <c r="AB34" s="449"/>
      <c r="AC34" s="453" t="s">
        <v>603</v>
      </c>
      <c r="AD34" s="453"/>
      <c r="AE34" s="453"/>
      <c r="AF34" s="453"/>
      <c r="AG34" s="7">
        <v>0</v>
      </c>
    </row>
    <row r="35" spans="1:33" ht="19.5" customHeight="1">
      <c r="A35" s="457" t="s">
        <v>37</v>
      </c>
      <c r="B35" s="458"/>
      <c r="C35" s="449" t="s">
        <v>604</v>
      </c>
      <c r="D35" s="449"/>
      <c r="E35" s="449"/>
      <c r="F35" s="449"/>
      <c r="G35" s="449"/>
      <c r="H35" s="449"/>
      <c r="I35" s="449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49"/>
      <c r="U35" s="449"/>
      <c r="V35" s="449"/>
      <c r="W35" s="449"/>
      <c r="X35" s="449"/>
      <c r="Y35" s="449"/>
      <c r="Z35" s="449"/>
      <c r="AA35" s="449"/>
      <c r="AB35" s="449"/>
      <c r="AC35" s="453" t="s">
        <v>605</v>
      </c>
      <c r="AD35" s="453"/>
      <c r="AE35" s="453"/>
      <c r="AF35" s="453"/>
      <c r="AG35" s="7">
        <v>0</v>
      </c>
    </row>
    <row r="36" spans="1:33" s="8" customFormat="1" ht="19.5" customHeight="1" thickBot="1">
      <c r="A36" s="459">
        <v>30</v>
      </c>
      <c r="B36" s="460"/>
      <c r="C36" s="461" t="s">
        <v>606</v>
      </c>
      <c r="D36" s="461"/>
      <c r="E36" s="461"/>
      <c r="F36" s="461"/>
      <c r="G36" s="461"/>
      <c r="H36" s="461"/>
      <c r="I36" s="461"/>
      <c r="J36" s="461"/>
      <c r="K36" s="461"/>
      <c r="L36" s="461"/>
      <c r="M36" s="461"/>
      <c r="N36" s="461"/>
      <c r="O36" s="461"/>
      <c r="P36" s="461"/>
      <c r="Q36" s="461"/>
      <c r="R36" s="461"/>
      <c r="S36" s="461"/>
      <c r="T36" s="461"/>
      <c r="U36" s="461"/>
      <c r="V36" s="461"/>
      <c r="W36" s="461"/>
      <c r="X36" s="461"/>
      <c r="Y36" s="461"/>
      <c r="Z36" s="461"/>
      <c r="AA36" s="461"/>
      <c r="AB36" s="461"/>
      <c r="AC36" s="462" t="s">
        <v>422</v>
      </c>
      <c r="AD36" s="462"/>
      <c r="AE36" s="462"/>
      <c r="AF36" s="462"/>
      <c r="AG36" s="9">
        <v>133301</v>
      </c>
    </row>
  </sheetData>
  <mergeCells count="97">
    <mergeCell ref="A1:AG1"/>
    <mergeCell ref="A2:AF2"/>
    <mergeCell ref="B3:AG3"/>
    <mergeCell ref="M5:AG5"/>
    <mergeCell ref="A6:B6"/>
    <mergeCell ref="C6:AB6"/>
    <mergeCell ref="AC6:AF6"/>
    <mergeCell ref="A7:B7"/>
    <mergeCell ref="C7:AB7"/>
    <mergeCell ref="AC7:AF7"/>
    <mergeCell ref="A8:B8"/>
    <mergeCell ref="C8:AB8"/>
    <mergeCell ref="AC8:AF8"/>
    <mergeCell ref="A9:B9"/>
    <mergeCell ref="C9:AB9"/>
    <mergeCell ref="AC9:AF9"/>
    <mergeCell ref="A10:B10"/>
    <mergeCell ref="C10:AB10"/>
    <mergeCell ref="AC10:AF10"/>
    <mergeCell ref="A11:B11"/>
    <mergeCell ref="C11:AB11"/>
    <mergeCell ref="AC11:AF11"/>
    <mergeCell ref="A12:B12"/>
    <mergeCell ref="C12:AB12"/>
    <mergeCell ref="AC12:AF12"/>
    <mergeCell ref="A13:B13"/>
    <mergeCell ref="C13:AB13"/>
    <mergeCell ref="AC13:AF13"/>
    <mergeCell ref="A14:B14"/>
    <mergeCell ref="C14:AB14"/>
    <mergeCell ref="AC14:AF14"/>
    <mergeCell ref="A15:B15"/>
    <mergeCell ref="C15:AB15"/>
    <mergeCell ref="AC15:AF15"/>
    <mergeCell ref="A16:B16"/>
    <mergeCell ref="C16:AB16"/>
    <mergeCell ref="AC16:AF16"/>
    <mergeCell ref="A17:B17"/>
    <mergeCell ref="C17:AB17"/>
    <mergeCell ref="AC17:AF17"/>
    <mergeCell ref="A18:B18"/>
    <mergeCell ref="C18:AB18"/>
    <mergeCell ref="AC18:AF18"/>
    <mergeCell ref="A19:B19"/>
    <mergeCell ref="C19:AB19"/>
    <mergeCell ref="AC19:AF19"/>
    <mergeCell ref="A20:B20"/>
    <mergeCell ref="C20:AB20"/>
    <mergeCell ref="AC20:AF20"/>
    <mergeCell ref="A21:B21"/>
    <mergeCell ref="C21:AB21"/>
    <mergeCell ref="AC21:AF21"/>
    <mergeCell ref="A22:B22"/>
    <mergeCell ref="C22:AB22"/>
    <mergeCell ref="AC22:AF22"/>
    <mergeCell ref="A23:B23"/>
    <mergeCell ref="C23:AB23"/>
    <mergeCell ref="AC23:AF23"/>
    <mergeCell ref="A24:B24"/>
    <mergeCell ref="C24:AB24"/>
    <mergeCell ref="AC24:AF24"/>
    <mergeCell ref="A25:B25"/>
    <mergeCell ref="C25:AB25"/>
    <mergeCell ref="AC25:AF25"/>
    <mergeCell ref="A26:B26"/>
    <mergeCell ref="C26:AB26"/>
    <mergeCell ref="AC26:AF26"/>
    <mergeCell ref="A27:B27"/>
    <mergeCell ref="C27:AB27"/>
    <mergeCell ref="AC27:AF27"/>
    <mergeCell ref="A28:B28"/>
    <mergeCell ref="C28:AB28"/>
    <mergeCell ref="AC28:AF28"/>
    <mergeCell ref="A29:B29"/>
    <mergeCell ref="C29:AB29"/>
    <mergeCell ref="AC29:AF29"/>
    <mergeCell ref="A30:B30"/>
    <mergeCell ref="C30:AB30"/>
    <mergeCell ref="AC30:AF30"/>
    <mergeCell ref="A31:B31"/>
    <mergeCell ref="C31:AB31"/>
    <mergeCell ref="AC31:AF31"/>
    <mergeCell ref="A32:B32"/>
    <mergeCell ref="C32:AB32"/>
    <mergeCell ref="AC32:AF32"/>
    <mergeCell ref="A33:B33"/>
    <mergeCell ref="C33:AB33"/>
    <mergeCell ref="AC33:AF33"/>
    <mergeCell ref="A34:B34"/>
    <mergeCell ref="C34:AB34"/>
    <mergeCell ref="AC34:AF34"/>
    <mergeCell ref="A35:B35"/>
    <mergeCell ref="C35:AB35"/>
    <mergeCell ref="AC35:AF35"/>
    <mergeCell ref="A36:B36"/>
    <mergeCell ref="C36:AB36"/>
    <mergeCell ref="AC36:AF36"/>
  </mergeCells>
  <printOptions horizontalCentered="1"/>
  <pageMargins left="0.19685039370078741" right="0.19685039370078741" top="0.59055118110236227" bottom="0.59055118110236227" header="0.51181102362204722" footer="0.51181102362204722"/>
  <pageSetup paperSize="9" fitToHeight="0" orientation="portrait" horizontalDpi="360" verticalDpi="36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I25"/>
  <sheetViews>
    <sheetView view="pageBreakPreview" zoomScaleNormal="100" zoomScaleSheetLayoutView="100" workbookViewId="0">
      <selection activeCell="A2" sqref="A2:AE2"/>
    </sheetView>
  </sheetViews>
  <sheetFormatPr defaultRowHeight="12.75"/>
  <cols>
    <col min="1" max="5" width="2.7109375" style="4" customWidth="1"/>
    <col min="6" max="6" width="8.7109375" style="4" customWidth="1"/>
    <col min="7" max="12" width="2.7109375" style="4" customWidth="1"/>
    <col min="13" max="13" width="9.42578125" style="4" customWidth="1"/>
    <col min="14" max="30" width="2.7109375" style="4" customWidth="1"/>
    <col min="31" max="31" width="11.140625" style="4" bestFit="1" customWidth="1"/>
    <col min="32" max="39" width="2.7109375" style="4" customWidth="1"/>
    <col min="40" max="256" width="9.140625" style="4"/>
    <col min="257" max="261" width="2.7109375" style="4" customWidth="1"/>
    <col min="262" max="262" width="8.7109375" style="4" customWidth="1"/>
    <col min="263" max="268" width="2.7109375" style="4" customWidth="1"/>
    <col min="269" max="269" width="9.42578125" style="4" customWidth="1"/>
    <col min="270" max="286" width="2.7109375" style="4" customWidth="1"/>
    <col min="287" max="287" width="11.140625" style="4" bestFit="1" customWidth="1"/>
    <col min="288" max="295" width="2.7109375" style="4" customWidth="1"/>
    <col min="296" max="512" width="9.140625" style="4"/>
    <col min="513" max="517" width="2.7109375" style="4" customWidth="1"/>
    <col min="518" max="518" width="8.7109375" style="4" customWidth="1"/>
    <col min="519" max="524" width="2.7109375" style="4" customWidth="1"/>
    <col min="525" max="525" width="9.42578125" style="4" customWidth="1"/>
    <col min="526" max="542" width="2.7109375" style="4" customWidth="1"/>
    <col min="543" max="543" width="11.140625" style="4" bestFit="1" customWidth="1"/>
    <col min="544" max="551" width="2.7109375" style="4" customWidth="1"/>
    <col min="552" max="768" width="9.140625" style="4"/>
    <col min="769" max="773" width="2.7109375" style="4" customWidth="1"/>
    <col min="774" max="774" width="8.7109375" style="4" customWidth="1"/>
    <col min="775" max="780" width="2.7109375" style="4" customWidth="1"/>
    <col min="781" max="781" width="9.42578125" style="4" customWidth="1"/>
    <col min="782" max="798" width="2.7109375" style="4" customWidth="1"/>
    <col min="799" max="799" width="11.140625" style="4" bestFit="1" customWidth="1"/>
    <col min="800" max="807" width="2.7109375" style="4" customWidth="1"/>
    <col min="808" max="1024" width="9.140625" style="4"/>
    <col min="1025" max="1029" width="2.7109375" style="4" customWidth="1"/>
    <col min="1030" max="1030" width="8.7109375" style="4" customWidth="1"/>
    <col min="1031" max="1036" width="2.7109375" style="4" customWidth="1"/>
    <col min="1037" max="1037" width="9.42578125" style="4" customWidth="1"/>
    <col min="1038" max="1054" width="2.7109375" style="4" customWidth="1"/>
    <col min="1055" max="1055" width="11.140625" style="4" bestFit="1" customWidth="1"/>
    <col min="1056" max="1063" width="2.7109375" style="4" customWidth="1"/>
    <col min="1064" max="1280" width="9.140625" style="4"/>
    <col min="1281" max="1285" width="2.7109375" style="4" customWidth="1"/>
    <col min="1286" max="1286" width="8.7109375" style="4" customWidth="1"/>
    <col min="1287" max="1292" width="2.7109375" style="4" customWidth="1"/>
    <col min="1293" max="1293" width="9.42578125" style="4" customWidth="1"/>
    <col min="1294" max="1310" width="2.7109375" style="4" customWidth="1"/>
    <col min="1311" max="1311" width="11.140625" style="4" bestFit="1" customWidth="1"/>
    <col min="1312" max="1319" width="2.7109375" style="4" customWidth="1"/>
    <col min="1320" max="1536" width="9.140625" style="4"/>
    <col min="1537" max="1541" width="2.7109375" style="4" customWidth="1"/>
    <col min="1542" max="1542" width="8.7109375" style="4" customWidth="1"/>
    <col min="1543" max="1548" width="2.7109375" style="4" customWidth="1"/>
    <col min="1549" max="1549" width="9.42578125" style="4" customWidth="1"/>
    <col min="1550" max="1566" width="2.7109375" style="4" customWidth="1"/>
    <col min="1567" max="1567" width="11.140625" style="4" bestFit="1" customWidth="1"/>
    <col min="1568" max="1575" width="2.7109375" style="4" customWidth="1"/>
    <col min="1576" max="1792" width="9.140625" style="4"/>
    <col min="1793" max="1797" width="2.7109375" style="4" customWidth="1"/>
    <col min="1798" max="1798" width="8.7109375" style="4" customWidth="1"/>
    <col min="1799" max="1804" width="2.7109375" style="4" customWidth="1"/>
    <col min="1805" max="1805" width="9.42578125" style="4" customWidth="1"/>
    <col min="1806" max="1822" width="2.7109375" style="4" customWidth="1"/>
    <col min="1823" max="1823" width="11.140625" style="4" bestFit="1" customWidth="1"/>
    <col min="1824" max="1831" width="2.7109375" style="4" customWidth="1"/>
    <col min="1832" max="2048" width="9.140625" style="4"/>
    <col min="2049" max="2053" width="2.7109375" style="4" customWidth="1"/>
    <col min="2054" max="2054" width="8.7109375" style="4" customWidth="1"/>
    <col min="2055" max="2060" width="2.7109375" style="4" customWidth="1"/>
    <col min="2061" max="2061" width="9.42578125" style="4" customWidth="1"/>
    <col min="2062" max="2078" width="2.7109375" style="4" customWidth="1"/>
    <col min="2079" max="2079" width="11.140625" style="4" bestFit="1" customWidth="1"/>
    <col min="2080" max="2087" width="2.7109375" style="4" customWidth="1"/>
    <col min="2088" max="2304" width="9.140625" style="4"/>
    <col min="2305" max="2309" width="2.7109375" style="4" customWidth="1"/>
    <col min="2310" max="2310" width="8.7109375" style="4" customWidth="1"/>
    <col min="2311" max="2316" width="2.7109375" style="4" customWidth="1"/>
    <col min="2317" max="2317" width="9.42578125" style="4" customWidth="1"/>
    <col min="2318" max="2334" width="2.7109375" style="4" customWidth="1"/>
    <col min="2335" max="2335" width="11.140625" style="4" bestFit="1" customWidth="1"/>
    <col min="2336" max="2343" width="2.7109375" style="4" customWidth="1"/>
    <col min="2344" max="2560" width="9.140625" style="4"/>
    <col min="2561" max="2565" width="2.7109375" style="4" customWidth="1"/>
    <col min="2566" max="2566" width="8.7109375" style="4" customWidth="1"/>
    <col min="2567" max="2572" width="2.7109375" style="4" customWidth="1"/>
    <col min="2573" max="2573" width="9.42578125" style="4" customWidth="1"/>
    <col min="2574" max="2590" width="2.7109375" style="4" customWidth="1"/>
    <col min="2591" max="2591" width="11.140625" style="4" bestFit="1" customWidth="1"/>
    <col min="2592" max="2599" width="2.7109375" style="4" customWidth="1"/>
    <col min="2600" max="2816" width="9.140625" style="4"/>
    <col min="2817" max="2821" width="2.7109375" style="4" customWidth="1"/>
    <col min="2822" max="2822" width="8.7109375" style="4" customWidth="1"/>
    <col min="2823" max="2828" width="2.7109375" style="4" customWidth="1"/>
    <col min="2829" max="2829" width="9.42578125" style="4" customWidth="1"/>
    <col min="2830" max="2846" width="2.7109375" style="4" customWidth="1"/>
    <col min="2847" max="2847" width="11.140625" style="4" bestFit="1" customWidth="1"/>
    <col min="2848" max="2855" width="2.7109375" style="4" customWidth="1"/>
    <col min="2856" max="3072" width="9.140625" style="4"/>
    <col min="3073" max="3077" width="2.7109375" style="4" customWidth="1"/>
    <col min="3078" max="3078" width="8.7109375" style="4" customWidth="1"/>
    <col min="3079" max="3084" width="2.7109375" style="4" customWidth="1"/>
    <col min="3085" max="3085" width="9.42578125" style="4" customWidth="1"/>
    <col min="3086" max="3102" width="2.7109375" style="4" customWidth="1"/>
    <col min="3103" max="3103" width="11.140625" style="4" bestFit="1" customWidth="1"/>
    <col min="3104" max="3111" width="2.7109375" style="4" customWidth="1"/>
    <col min="3112" max="3328" width="9.140625" style="4"/>
    <col min="3329" max="3333" width="2.7109375" style="4" customWidth="1"/>
    <col min="3334" max="3334" width="8.7109375" style="4" customWidth="1"/>
    <col min="3335" max="3340" width="2.7109375" style="4" customWidth="1"/>
    <col min="3341" max="3341" width="9.42578125" style="4" customWidth="1"/>
    <col min="3342" max="3358" width="2.7109375" style="4" customWidth="1"/>
    <col min="3359" max="3359" width="11.140625" style="4" bestFit="1" customWidth="1"/>
    <col min="3360" max="3367" width="2.7109375" style="4" customWidth="1"/>
    <col min="3368" max="3584" width="9.140625" style="4"/>
    <col min="3585" max="3589" width="2.7109375" style="4" customWidth="1"/>
    <col min="3590" max="3590" width="8.7109375" style="4" customWidth="1"/>
    <col min="3591" max="3596" width="2.7109375" style="4" customWidth="1"/>
    <col min="3597" max="3597" width="9.42578125" style="4" customWidth="1"/>
    <col min="3598" max="3614" width="2.7109375" style="4" customWidth="1"/>
    <col min="3615" max="3615" width="11.140625" style="4" bestFit="1" customWidth="1"/>
    <col min="3616" max="3623" width="2.7109375" style="4" customWidth="1"/>
    <col min="3624" max="3840" width="9.140625" style="4"/>
    <col min="3841" max="3845" width="2.7109375" style="4" customWidth="1"/>
    <col min="3846" max="3846" width="8.7109375" style="4" customWidth="1"/>
    <col min="3847" max="3852" width="2.7109375" style="4" customWidth="1"/>
    <col min="3853" max="3853" width="9.42578125" style="4" customWidth="1"/>
    <col min="3854" max="3870" width="2.7109375" style="4" customWidth="1"/>
    <col min="3871" max="3871" width="11.140625" style="4" bestFit="1" customWidth="1"/>
    <col min="3872" max="3879" width="2.7109375" style="4" customWidth="1"/>
    <col min="3880" max="4096" width="9.140625" style="4"/>
    <col min="4097" max="4101" width="2.7109375" style="4" customWidth="1"/>
    <col min="4102" max="4102" width="8.7109375" style="4" customWidth="1"/>
    <col min="4103" max="4108" width="2.7109375" style="4" customWidth="1"/>
    <col min="4109" max="4109" width="9.42578125" style="4" customWidth="1"/>
    <col min="4110" max="4126" width="2.7109375" style="4" customWidth="1"/>
    <col min="4127" max="4127" width="11.140625" style="4" bestFit="1" customWidth="1"/>
    <col min="4128" max="4135" width="2.7109375" style="4" customWidth="1"/>
    <col min="4136" max="4352" width="9.140625" style="4"/>
    <col min="4353" max="4357" width="2.7109375" style="4" customWidth="1"/>
    <col min="4358" max="4358" width="8.7109375" style="4" customWidth="1"/>
    <col min="4359" max="4364" width="2.7109375" style="4" customWidth="1"/>
    <col min="4365" max="4365" width="9.42578125" style="4" customWidth="1"/>
    <col min="4366" max="4382" width="2.7109375" style="4" customWidth="1"/>
    <col min="4383" max="4383" width="11.140625" style="4" bestFit="1" customWidth="1"/>
    <col min="4384" max="4391" width="2.7109375" style="4" customWidth="1"/>
    <col min="4392" max="4608" width="9.140625" style="4"/>
    <col min="4609" max="4613" width="2.7109375" style="4" customWidth="1"/>
    <col min="4614" max="4614" width="8.7109375" style="4" customWidth="1"/>
    <col min="4615" max="4620" width="2.7109375" style="4" customWidth="1"/>
    <col min="4621" max="4621" width="9.42578125" style="4" customWidth="1"/>
    <col min="4622" max="4638" width="2.7109375" style="4" customWidth="1"/>
    <col min="4639" max="4639" width="11.140625" style="4" bestFit="1" customWidth="1"/>
    <col min="4640" max="4647" width="2.7109375" style="4" customWidth="1"/>
    <col min="4648" max="4864" width="9.140625" style="4"/>
    <col min="4865" max="4869" width="2.7109375" style="4" customWidth="1"/>
    <col min="4870" max="4870" width="8.7109375" style="4" customWidth="1"/>
    <col min="4871" max="4876" width="2.7109375" style="4" customWidth="1"/>
    <col min="4877" max="4877" width="9.42578125" style="4" customWidth="1"/>
    <col min="4878" max="4894" width="2.7109375" style="4" customWidth="1"/>
    <col min="4895" max="4895" width="11.140625" style="4" bestFit="1" customWidth="1"/>
    <col min="4896" max="4903" width="2.7109375" style="4" customWidth="1"/>
    <col min="4904" max="5120" width="9.140625" style="4"/>
    <col min="5121" max="5125" width="2.7109375" style="4" customWidth="1"/>
    <col min="5126" max="5126" width="8.7109375" style="4" customWidth="1"/>
    <col min="5127" max="5132" width="2.7109375" style="4" customWidth="1"/>
    <col min="5133" max="5133" width="9.42578125" style="4" customWidth="1"/>
    <col min="5134" max="5150" width="2.7109375" style="4" customWidth="1"/>
    <col min="5151" max="5151" width="11.140625" style="4" bestFit="1" customWidth="1"/>
    <col min="5152" max="5159" width="2.7109375" style="4" customWidth="1"/>
    <col min="5160" max="5376" width="9.140625" style="4"/>
    <col min="5377" max="5381" width="2.7109375" style="4" customWidth="1"/>
    <col min="5382" max="5382" width="8.7109375" style="4" customWidth="1"/>
    <col min="5383" max="5388" width="2.7109375" style="4" customWidth="1"/>
    <col min="5389" max="5389" width="9.42578125" style="4" customWidth="1"/>
    <col min="5390" max="5406" width="2.7109375" style="4" customWidth="1"/>
    <col min="5407" max="5407" width="11.140625" style="4" bestFit="1" customWidth="1"/>
    <col min="5408" max="5415" width="2.7109375" style="4" customWidth="1"/>
    <col min="5416" max="5632" width="9.140625" style="4"/>
    <col min="5633" max="5637" width="2.7109375" style="4" customWidth="1"/>
    <col min="5638" max="5638" width="8.7109375" style="4" customWidth="1"/>
    <col min="5639" max="5644" width="2.7109375" style="4" customWidth="1"/>
    <col min="5645" max="5645" width="9.42578125" style="4" customWidth="1"/>
    <col min="5646" max="5662" width="2.7109375" style="4" customWidth="1"/>
    <col min="5663" max="5663" width="11.140625" style="4" bestFit="1" customWidth="1"/>
    <col min="5664" max="5671" width="2.7109375" style="4" customWidth="1"/>
    <col min="5672" max="5888" width="9.140625" style="4"/>
    <col min="5889" max="5893" width="2.7109375" style="4" customWidth="1"/>
    <col min="5894" max="5894" width="8.7109375" style="4" customWidth="1"/>
    <col min="5895" max="5900" width="2.7109375" style="4" customWidth="1"/>
    <col min="5901" max="5901" width="9.42578125" style="4" customWidth="1"/>
    <col min="5902" max="5918" width="2.7109375" style="4" customWidth="1"/>
    <col min="5919" max="5919" width="11.140625" style="4" bestFit="1" customWidth="1"/>
    <col min="5920" max="5927" width="2.7109375" style="4" customWidth="1"/>
    <col min="5928" max="6144" width="9.140625" style="4"/>
    <col min="6145" max="6149" width="2.7109375" style="4" customWidth="1"/>
    <col min="6150" max="6150" width="8.7109375" style="4" customWidth="1"/>
    <col min="6151" max="6156" width="2.7109375" style="4" customWidth="1"/>
    <col min="6157" max="6157" width="9.42578125" style="4" customWidth="1"/>
    <col min="6158" max="6174" width="2.7109375" style="4" customWidth="1"/>
    <col min="6175" max="6175" width="11.140625" style="4" bestFit="1" customWidth="1"/>
    <col min="6176" max="6183" width="2.7109375" style="4" customWidth="1"/>
    <col min="6184" max="6400" width="9.140625" style="4"/>
    <col min="6401" max="6405" width="2.7109375" style="4" customWidth="1"/>
    <col min="6406" max="6406" width="8.7109375" style="4" customWidth="1"/>
    <col min="6407" max="6412" width="2.7109375" style="4" customWidth="1"/>
    <col min="6413" max="6413" width="9.42578125" style="4" customWidth="1"/>
    <col min="6414" max="6430" width="2.7109375" style="4" customWidth="1"/>
    <col min="6431" max="6431" width="11.140625" style="4" bestFit="1" customWidth="1"/>
    <col min="6432" max="6439" width="2.7109375" style="4" customWidth="1"/>
    <col min="6440" max="6656" width="9.140625" style="4"/>
    <col min="6657" max="6661" width="2.7109375" style="4" customWidth="1"/>
    <col min="6662" max="6662" width="8.7109375" style="4" customWidth="1"/>
    <col min="6663" max="6668" width="2.7109375" style="4" customWidth="1"/>
    <col min="6669" max="6669" width="9.42578125" style="4" customWidth="1"/>
    <col min="6670" max="6686" width="2.7109375" style="4" customWidth="1"/>
    <col min="6687" max="6687" width="11.140625" style="4" bestFit="1" customWidth="1"/>
    <col min="6688" max="6695" width="2.7109375" style="4" customWidth="1"/>
    <col min="6696" max="6912" width="9.140625" style="4"/>
    <col min="6913" max="6917" width="2.7109375" style="4" customWidth="1"/>
    <col min="6918" max="6918" width="8.7109375" style="4" customWidth="1"/>
    <col min="6919" max="6924" width="2.7109375" style="4" customWidth="1"/>
    <col min="6925" max="6925" width="9.42578125" style="4" customWidth="1"/>
    <col min="6926" max="6942" width="2.7109375" style="4" customWidth="1"/>
    <col min="6943" max="6943" width="11.140625" style="4" bestFit="1" customWidth="1"/>
    <col min="6944" max="6951" width="2.7109375" style="4" customWidth="1"/>
    <col min="6952" max="7168" width="9.140625" style="4"/>
    <col min="7169" max="7173" width="2.7109375" style="4" customWidth="1"/>
    <col min="7174" max="7174" width="8.7109375" style="4" customWidth="1"/>
    <col min="7175" max="7180" width="2.7109375" style="4" customWidth="1"/>
    <col min="7181" max="7181" width="9.42578125" style="4" customWidth="1"/>
    <col min="7182" max="7198" width="2.7109375" style="4" customWidth="1"/>
    <col min="7199" max="7199" width="11.140625" style="4" bestFit="1" customWidth="1"/>
    <col min="7200" max="7207" width="2.7109375" style="4" customWidth="1"/>
    <col min="7208" max="7424" width="9.140625" style="4"/>
    <col min="7425" max="7429" width="2.7109375" style="4" customWidth="1"/>
    <col min="7430" max="7430" width="8.7109375" style="4" customWidth="1"/>
    <col min="7431" max="7436" width="2.7109375" style="4" customWidth="1"/>
    <col min="7437" max="7437" width="9.42578125" style="4" customWidth="1"/>
    <col min="7438" max="7454" width="2.7109375" style="4" customWidth="1"/>
    <col min="7455" max="7455" width="11.140625" style="4" bestFit="1" customWidth="1"/>
    <col min="7456" max="7463" width="2.7109375" style="4" customWidth="1"/>
    <col min="7464" max="7680" width="9.140625" style="4"/>
    <col min="7681" max="7685" width="2.7109375" style="4" customWidth="1"/>
    <col min="7686" max="7686" width="8.7109375" style="4" customWidth="1"/>
    <col min="7687" max="7692" width="2.7109375" style="4" customWidth="1"/>
    <col min="7693" max="7693" width="9.42578125" style="4" customWidth="1"/>
    <col min="7694" max="7710" width="2.7109375" style="4" customWidth="1"/>
    <col min="7711" max="7711" width="11.140625" style="4" bestFit="1" customWidth="1"/>
    <col min="7712" max="7719" width="2.7109375" style="4" customWidth="1"/>
    <col min="7720" max="7936" width="9.140625" style="4"/>
    <col min="7937" max="7941" width="2.7109375" style="4" customWidth="1"/>
    <col min="7942" max="7942" width="8.7109375" style="4" customWidth="1"/>
    <col min="7943" max="7948" width="2.7109375" style="4" customWidth="1"/>
    <col min="7949" max="7949" width="9.42578125" style="4" customWidth="1"/>
    <col min="7950" max="7966" width="2.7109375" style="4" customWidth="1"/>
    <col min="7967" max="7967" width="11.140625" style="4" bestFit="1" customWidth="1"/>
    <col min="7968" max="7975" width="2.7109375" style="4" customWidth="1"/>
    <col min="7976" max="8192" width="9.140625" style="4"/>
    <col min="8193" max="8197" width="2.7109375" style="4" customWidth="1"/>
    <col min="8198" max="8198" width="8.7109375" style="4" customWidth="1"/>
    <col min="8199" max="8204" width="2.7109375" style="4" customWidth="1"/>
    <col min="8205" max="8205" width="9.42578125" style="4" customWidth="1"/>
    <col min="8206" max="8222" width="2.7109375" style="4" customWidth="1"/>
    <col min="8223" max="8223" width="11.140625" style="4" bestFit="1" customWidth="1"/>
    <col min="8224" max="8231" width="2.7109375" style="4" customWidth="1"/>
    <col min="8232" max="8448" width="9.140625" style="4"/>
    <col min="8449" max="8453" width="2.7109375" style="4" customWidth="1"/>
    <col min="8454" max="8454" width="8.7109375" style="4" customWidth="1"/>
    <col min="8455" max="8460" width="2.7109375" style="4" customWidth="1"/>
    <col min="8461" max="8461" width="9.42578125" style="4" customWidth="1"/>
    <col min="8462" max="8478" width="2.7109375" style="4" customWidth="1"/>
    <col min="8479" max="8479" width="11.140625" style="4" bestFit="1" customWidth="1"/>
    <col min="8480" max="8487" width="2.7109375" style="4" customWidth="1"/>
    <col min="8488" max="8704" width="9.140625" style="4"/>
    <col min="8705" max="8709" width="2.7109375" style="4" customWidth="1"/>
    <col min="8710" max="8710" width="8.7109375" style="4" customWidth="1"/>
    <col min="8711" max="8716" width="2.7109375" style="4" customWidth="1"/>
    <col min="8717" max="8717" width="9.42578125" style="4" customWidth="1"/>
    <col min="8718" max="8734" width="2.7109375" style="4" customWidth="1"/>
    <col min="8735" max="8735" width="11.140625" style="4" bestFit="1" customWidth="1"/>
    <col min="8736" max="8743" width="2.7109375" style="4" customWidth="1"/>
    <col min="8744" max="8960" width="9.140625" style="4"/>
    <col min="8961" max="8965" width="2.7109375" style="4" customWidth="1"/>
    <col min="8966" max="8966" width="8.7109375" style="4" customWidth="1"/>
    <col min="8967" max="8972" width="2.7109375" style="4" customWidth="1"/>
    <col min="8973" max="8973" width="9.42578125" style="4" customWidth="1"/>
    <col min="8974" max="8990" width="2.7109375" style="4" customWidth="1"/>
    <col min="8991" max="8991" width="11.140625" style="4" bestFit="1" customWidth="1"/>
    <col min="8992" max="8999" width="2.7109375" style="4" customWidth="1"/>
    <col min="9000" max="9216" width="9.140625" style="4"/>
    <col min="9217" max="9221" width="2.7109375" style="4" customWidth="1"/>
    <col min="9222" max="9222" width="8.7109375" style="4" customWidth="1"/>
    <col min="9223" max="9228" width="2.7109375" style="4" customWidth="1"/>
    <col min="9229" max="9229" width="9.42578125" style="4" customWidth="1"/>
    <col min="9230" max="9246" width="2.7109375" style="4" customWidth="1"/>
    <col min="9247" max="9247" width="11.140625" style="4" bestFit="1" customWidth="1"/>
    <col min="9248" max="9255" width="2.7109375" style="4" customWidth="1"/>
    <col min="9256" max="9472" width="9.140625" style="4"/>
    <col min="9473" max="9477" width="2.7109375" style="4" customWidth="1"/>
    <col min="9478" max="9478" width="8.7109375" style="4" customWidth="1"/>
    <col min="9479" max="9484" width="2.7109375" style="4" customWidth="1"/>
    <col min="9485" max="9485" width="9.42578125" style="4" customWidth="1"/>
    <col min="9486" max="9502" width="2.7109375" style="4" customWidth="1"/>
    <col min="9503" max="9503" width="11.140625" style="4" bestFit="1" customWidth="1"/>
    <col min="9504" max="9511" width="2.7109375" style="4" customWidth="1"/>
    <col min="9512" max="9728" width="9.140625" style="4"/>
    <col min="9729" max="9733" width="2.7109375" style="4" customWidth="1"/>
    <col min="9734" max="9734" width="8.7109375" style="4" customWidth="1"/>
    <col min="9735" max="9740" width="2.7109375" style="4" customWidth="1"/>
    <col min="9741" max="9741" width="9.42578125" style="4" customWidth="1"/>
    <col min="9742" max="9758" width="2.7109375" style="4" customWidth="1"/>
    <col min="9759" max="9759" width="11.140625" style="4" bestFit="1" customWidth="1"/>
    <col min="9760" max="9767" width="2.7109375" style="4" customWidth="1"/>
    <col min="9768" max="9984" width="9.140625" style="4"/>
    <col min="9985" max="9989" width="2.7109375" style="4" customWidth="1"/>
    <col min="9990" max="9990" width="8.7109375" style="4" customWidth="1"/>
    <col min="9991" max="9996" width="2.7109375" style="4" customWidth="1"/>
    <col min="9997" max="9997" width="9.42578125" style="4" customWidth="1"/>
    <col min="9998" max="10014" width="2.7109375" style="4" customWidth="1"/>
    <col min="10015" max="10015" width="11.140625" style="4" bestFit="1" customWidth="1"/>
    <col min="10016" max="10023" width="2.7109375" style="4" customWidth="1"/>
    <col min="10024" max="10240" width="9.140625" style="4"/>
    <col min="10241" max="10245" width="2.7109375" style="4" customWidth="1"/>
    <col min="10246" max="10246" width="8.7109375" style="4" customWidth="1"/>
    <col min="10247" max="10252" width="2.7109375" style="4" customWidth="1"/>
    <col min="10253" max="10253" width="9.42578125" style="4" customWidth="1"/>
    <col min="10254" max="10270" width="2.7109375" style="4" customWidth="1"/>
    <col min="10271" max="10271" width="11.140625" style="4" bestFit="1" customWidth="1"/>
    <col min="10272" max="10279" width="2.7109375" style="4" customWidth="1"/>
    <col min="10280" max="10496" width="9.140625" style="4"/>
    <col min="10497" max="10501" width="2.7109375" style="4" customWidth="1"/>
    <col min="10502" max="10502" width="8.7109375" style="4" customWidth="1"/>
    <col min="10503" max="10508" width="2.7109375" style="4" customWidth="1"/>
    <col min="10509" max="10509" width="9.42578125" style="4" customWidth="1"/>
    <col min="10510" max="10526" width="2.7109375" style="4" customWidth="1"/>
    <col min="10527" max="10527" width="11.140625" style="4" bestFit="1" customWidth="1"/>
    <col min="10528" max="10535" width="2.7109375" style="4" customWidth="1"/>
    <col min="10536" max="10752" width="9.140625" style="4"/>
    <col min="10753" max="10757" width="2.7109375" style="4" customWidth="1"/>
    <col min="10758" max="10758" width="8.7109375" style="4" customWidth="1"/>
    <col min="10759" max="10764" width="2.7109375" style="4" customWidth="1"/>
    <col min="10765" max="10765" width="9.42578125" style="4" customWidth="1"/>
    <col min="10766" max="10782" width="2.7109375" style="4" customWidth="1"/>
    <col min="10783" max="10783" width="11.140625" style="4" bestFit="1" customWidth="1"/>
    <col min="10784" max="10791" width="2.7109375" style="4" customWidth="1"/>
    <col min="10792" max="11008" width="9.140625" style="4"/>
    <col min="11009" max="11013" width="2.7109375" style="4" customWidth="1"/>
    <col min="11014" max="11014" width="8.7109375" style="4" customWidth="1"/>
    <col min="11015" max="11020" width="2.7109375" style="4" customWidth="1"/>
    <col min="11021" max="11021" width="9.42578125" style="4" customWidth="1"/>
    <col min="11022" max="11038" width="2.7109375" style="4" customWidth="1"/>
    <col min="11039" max="11039" width="11.140625" style="4" bestFit="1" customWidth="1"/>
    <col min="11040" max="11047" width="2.7109375" style="4" customWidth="1"/>
    <col min="11048" max="11264" width="9.140625" style="4"/>
    <col min="11265" max="11269" width="2.7109375" style="4" customWidth="1"/>
    <col min="11270" max="11270" width="8.7109375" style="4" customWidth="1"/>
    <col min="11271" max="11276" width="2.7109375" style="4" customWidth="1"/>
    <col min="11277" max="11277" width="9.42578125" style="4" customWidth="1"/>
    <col min="11278" max="11294" width="2.7109375" style="4" customWidth="1"/>
    <col min="11295" max="11295" width="11.140625" style="4" bestFit="1" customWidth="1"/>
    <col min="11296" max="11303" width="2.7109375" style="4" customWidth="1"/>
    <col min="11304" max="11520" width="9.140625" style="4"/>
    <col min="11521" max="11525" width="2.7109375" style="4" customWidth="1"/>
    <col min="11526" max="11526" width="8.7109375" style="4" customWidth="1"/>
    <col min="11527" max="11532" width="2.7109375" style="4" customWidth="1"/>
    <col min="11533" max="11533" width="9.42578125" style="4" customWidth="1"/>
    <col min="11534" max="11550" width="2.7109375" style="4" customWidth="1"/>
    <col min="11551" max="11551" width="11.140625" style="4" bestFit="1" customWidth="1"/>
    <col min="11552" max="11559" width="2.7109375" style="4" customWidth="1"/>
    <col min="11560" max="11776" width="9.140625" style="4"/>
    <col min="11777" max="11781" width="2.7109375" style="4" customWidth="1"/>
    <col min="11782" max="11782" width="8.7109375" style="4" customWidth="1"/>
    <col min="11783" max="11788" width="2.7109375" style="4" customWidth="1"/>
    <col min="11789" max="11789" width="9.42578125" style="4" customWidth="1"/>
    <col min="11790" max="11806" width="2.7109375" style="4" customWidth="1"/>
    <col min="11807" max="11807" width="11.140625" style="4" bestFit="1" customWidth="1"/>
    <col min="11808" max="11815" width="2.7109375" style="4" customWidth="1"/>
    <col min="11816" max="12032" width="9.140625" style="4"/>
    <col min="12033" max="12037" width="2.7109375" style="4" customWidth="1"/>
    <col min="12038" max="12038" width="8.7109375" style="4" customWidth="1"/>
    <col min="12039" max="12044" width="2.7109375" style="4" customWidth="1"/>
    <col min="12045" max="12045" width="9.42578125" style="4" customWidth="1"/>
    <col min="12046" max="12062" width="2.7109375" style="4" customWidth="1"/>
    <col min="12063" max="12063" width="11.140625" style="4" bestFit="1" customWidth="1"/>
    <col min="12064" max="12071" width="2.7109375" style="4" customWidth="1"/>
    <col min="12072" max="12288" width="9.140625" style="4"/>
    <col min="12289" max="12293" width="2.7109375" style="4" customWidth="1"/>
    <col min="12294" max="12294" width="8.7109375" style="4" customWidth="1"/>
    <col min="12295" max="12300" width="2.7109375" style="4" customWidth="1"/>
    <col min="12301" max="12301" width="9.42578125" style="4" customWidth="1"/>
    <col min="12302" max="12318" width="2.7109375" style="4" customWidth="1"/>
    <col min="12319" max="12319" width="11.140625" style="4" bestFit="1" customWidth="1"/>
    <col min="12320" max="12327" width="2.7109375" style="4" customWidth="1"/>
    <col min="12328" max="12544" width="9.140625" style="4"/>
    <col min="12545" max="12549" width="2.7109375" style="4" customWidth="1"/>
    <col min="12550" max="12550" width="8.7109375" style="4" customWidth="1"/>
    <col min="12551" max="12556" width="2.7109375" style="4" customWidth="1"/>
    <col min="12557" max="12557" width="9.42578125" style="4" customWidth="1"/>
    <col min="12558" max="12574" width="2.7109375" style="4" customWidth="1"/>
    <col min="12575" max="12575" width="11.140625" style="4" bestFit="1" customWidth="1"/>
    <col min="12576" max="12583" width="2.7109375" style="4" customWidth="1"/>
    <col min="12584" max="12800" width="9.140625" style="4"/>
    <col min="12801" max="12805" width="2.7109375" style="4" customWidth="1"/>
    <col min="12806" max="12806" width="8.7109375" style="4" customWidth="1"/>
    <col min="12807" max="12812" width="2.7109375" style="4" customWidth="1"/>
    <col min="12813" max="12813" width="9.42578125" style="4" customWidth="1"/>
    <col min="12814" max="12830" width="2.7109375" style="4" customWidth="1"/>
    <col min="12831" max="12831" width="11.140625" style="4" bestFit="1" customWidth="1"/>
    <col min="12832" max="12839" width="2.7109375" style="4" customWidth="1"/>
    <col min="12840" max="13056" width="9.140625" style="4"/>
    <col min="13057" max="13061" width="2.7109375" style="4" customWidth="1"/>
    <col min="13062" max="13062" width="8.7109375" style="4" customWidth="1"/>
    <col min="13063" max="13068" width="2.7109375" style="4" customWidth="1"/>
    <col min="13069" max="13069" width="9.42578125" style="4" customWidth="1"/>
    <col min="13070" max="13086" width="2.7109375" style="4" customWidth="1"/>
    <col min="13087" max="13087" width="11.140625" style="4" bestFit="1" customWidth="1"/>
    <col min="13088" max="13095" width="2.7109375" style="4" customWidth="1"/>
    <col min="13096" max="13312" width="9.140625" style="4"/>
    <col min="13313" max="13317" width="2.7109375" style="4" customWidth="1"/>
    <col min="13318" max="13318" width="8.7109375" style="4" customWidth="1"/>
    <col min="13319" max="13324" width="2.7109375" style="4" customWidth="1"/>
    <col min="13325" max="13325" width="9.42578125" style="4" customWidth="1"/>
    <col min="13326" max="13342" width="2.7109375" style="4" customWidth="1"/>
    <col min="13343" max="13343" width="11.140625" style="4" bestFit="1" customWidth="1"/>
    <col min="13344" max="13351" width="2.7109375" style="4" customWidth="1"/>
    <col min="13352" max="13568" width="9.140625" style="4"/>
    <col min="13569" max="13573" width="2.7109375" style="4" customWidth="1"/>
    <col min="13574" max="13574" width="8.7109375" style="4" customWidth="1"/>
    <col min="13575" max="13580" width="2.7109375" style="4" customWidth="1"/>
    <col min="13581" max="13581" width="9.42578125" style="4" customWidth="1"/>
    <col min="13582" max="13598" width="2.7109375" style="4" customWidth="1"/>
    <col min="13599" max="13599" width="11.140625" style="4" bestFit="1" customWidth="1"/>
    <col min="13600" max="13607" width="2.7109375" style="4" customWidth="1"/>
    <col min="13608" max="13824" width="9.140625" style="4"/>
    <col min="13825" max="13829" width="2.7109375" style="4" customWidth="1"/>
    <col min="13830" max="13830" width="8.7109375" style="4" customWidth="1"/>
    <col min="13831" max="13836" width="2.7109375" style="4" customWidth="1"/>
    <col min="13837" max="13837" width="9.42578125" style="4" customWidth="1"/>
    <col min="13838" max="13854" width="2.7109375" style="4" customWidth="1"/>
    <col min="13855" max="13855" width="11.140625" style="4" bestFit="1" customWidth="1"/>
    <col min="13856" max="13863" width="2.7109375" style="4" customWidth="1"/>
    <col min="13864" max="14080" width="9.140625" style="4"/>
    <col min="14081" max="14085" width="2.7109375" style="4" customWidth="1"/>
    <col min="14086" max="14086" width="8.7109375" style="4" customWidth="1"/>
    <col min="14087" max="14092" width="2.7109375" style="4" customWidth="1"/>
    <col min="14093" max="14093" width="9.42578125" style="4" customWidth="1"/>
    <col min="14094" max="14110" width="2.7109375" style="4" customWidth="1"/>
    <col min="14111" max="14111" width="11.140625" style="4" bestFit="1" customWidth="1"/>
    <col min="14112" max="14119" width="2.7109375" style="4" customWidth="1"/>
    <col min="14120" max="14336" width="9.140625" style="4"/>
    <col min="14337" max="14341" width="2.7109375" style="4" customWidth="1"/>
    <col min="14342" max="14342" width="8.7109375" style="4" customWidth="1"/>
    <col min="14343" max="14348" width="2.7109375" style="4" customWidth="1"/>
    <col min="14349" max="14349" width="9.42578125" style="4" customWidth="1"/>
    <col min="14350" max="14366" width="2.7109375" style="4" customWidth="1"/>
    <col min="14367" max="14367" width="11.140625" style="4" bestFit="1" customWidth="1"/>
    <col min="14368" max="14375" width="2.7109375" style="4" customWidth="1"/>
    <col min="14376" max="14592" width="9.140625" style="4"/>
    <col min="14593" max="14597" width="2.7109375" style="4" customWidth="1"/>
    <col min="14598" max="14598" width="8.7109375" style="4" customWidth="1"/>
    <col min="14599" max="14604" width="2.7109375" style="4" customWidth="1"/>
    <col min="14605" max="14605" width="9.42578125" style="4" customWidth="1"/>
    <col min="14606" max="14622" width="2.7109375" style="4" customWidth="1"/>
    <col min="14623" max="14623" width="11.140625" style="4" bestFit="1" customWidth="1"/>
    <col min="14624" max="14631" width="2.7109375" style="4" customWidth="1"/>
    <col min="14632" max="14848" width="9.140625" style="4"/>
    <col min="14849" max="14853" width="2.7109375" style="4" customWidth="1"/>
    <col min="14854" max="14854" width="8.7109375" style="4" customWidth="1"/>
    <col min="14855" max="14860" width="2.7109375" style="4" customWidth="1"/>
    <col min="14861" max="14861" width="9.42578125" style="4" customWidth="1"/>
    <col min="14862" max="14878" width="2.7109375" style="4" customWidth="1"/>
    <col min="14879" max="14879" width="11.140625" style="4" bestFit="1" customWidth="1"/>
    <col min="14880" max="14887" width="2.7109375" style="4" customWidth="1"/>
    <col min="14888" max="15104" width="9.140625" style="4"/>
    <col min="15105" max="15109" width="2.7109375" style="4" customWidth="1"/>
    <col min="15110" max="15110" width="8.7109375" style="4" customWidth="1"/>
    <col min="15111" max="15116" width="2.7109375" style="4" customWidth="1"/>
    <col min="15117" max="15117" width="9.42578125" style="4" customWidth="1"/>
    <col min="15118" max="15134" width="2.7109375" style="4" customWidth="1"/>
    <col min="15135" max="15135" width="11.140625" style="4" bestFit="1" customWidth="1"/>
    <col min="15136" max="15143" width="2.7109375" style="4" customWidth="1"/>
    <col min="15144" max="15360" width="9.140625" style="4"/>
    <col min="15361" max="15365" width="2.7109375" style="4" customWidth="1"/>
    <col min="15366" max="15366" width="8.7109375" style="4" customWidth="1"/>
    <col min="15367" max="15372" width="2.7109375" style="4" customWidth="1"/>
    <col min="15373" max="15373" width="9.42578125" style="4" customWidth="1"/>
    <col min="15374" max="15390" width="2.7109375" style="4" customWidth="1"/>
    <col min="15391" max="15391" width="11.140625" style="4" bestFit="1" customWidth="1"/>
    <col min="15392" max="15399" width="2.7109375" style="4" customWidth="1"/>
    <col min="15400" max="15616" width="9.140625" style="4"/>
    <col min="15617" max="15621" width="2.7109375" style="4" customWidth="1"/>
    <col min="15622" max="15622" width="8.7109375" style="4" customWidth="1"/>
    <col min="15623" max="15628" width="2.7109375" style="4" customWidth="1"/>
    <col min="15629" max="15629" width="9.42578125" style="4" customWidth="1"/>
    <col min="15630" max="15646" width="2.7109375" style="4" customWidth="1"/>
    <col min="15647" max="15647" width="11.140625" style="4" bestFit="1" customWidth="1"/>
    <col min="15648" max="15655" width="2.7109375" style="4" customWidth="1"/>
    <col min="15656" max="15872" width="9.140625" style="4"/>
    <col min="15873" max="15877" width="2.7109375" style="4" customWidth="1"/>
    <col min="15878" max="15878" width="8.7109375" style="4" customWidth="1"/>
    <col min="15879" max="15884" width="2.7109375" style="4" customWidth="1"/>
    <col min="15885" max="15885" width="9.42578125" style="4" customWidth="1"/>
    <col min="15886" max="15902" width="2.7109375" style="4" customWidth="1"/>
    <col min="15903" max="15903" width="11.140625" style="4" bestFit="1" customWidth="1"/>
    <col min="15904" max="15911" width="2.7109375" style="4" customWidth="1"/>
    <col min="15912" max="16128" width="9.140625" style="4"/>
    <col min="16129" max="16133" width="2.7109375" style="4" customWidth="1"/>
    <col min="16134" max="16134" width="8.7109375" style="4" customWidth="1"/>
    <col min="16135" max="16140" width="2.7109375" style="4" customWidth="1"/>
    <col min="16141" max="16141" width="9.42578125" style="4" customWidth="1"/>
    <col min="16142" max="16158" width="2.7109375" style="4" customWidth="1"/>
    <col min="16159" max="16159" width="11.140625" style="4" bestFit="1" customWidth="1"/>
    <col min="16160" max="16167" width="2.7109375" style="4" customWidth="1"/>
    <col min="16168" max="16384" width="9.140625" style="4"/>
  </cols>
  <sheetData>
    <row r="1" spans="1:35" ht="25.5" customHeight="1">
      <c r="A1" s="524" t="s">
        <v>751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</row>
    <row r="2" spans="1:35" ht="30" customHeight="1">
      <c r="A2" s="439" t="s">
        <v>966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26"/>
    </row>
    <row r="3" spans="1:35" ht="25.5" customHeight="1">
      <c r="A3" s="441" t="s">
        <v>812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</row>
    <row r="4" spans="1:35" ht="9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5" ht="15.95" customHeight="1" thickBot="1">
      <c r="A5" s="17"/>
      <c r="B5" s="18"/>
      <c r="C5" s="19"/>
      <c r="D5" s="19"/>
      <c r="E5" s="19"/>
      <c r="F5" s="19"/>
      <c r="G5" s="20"/>
      <c r="H5" s="19"/>
      <c r="I5" s="21"/>
      <c r="J5" s="15"/>
      <c r="K5" s="474" t="s">
        <v>3</v>
      </c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</row>
    <row r="6" spans="1:35" ht="35.1" customHeight="1">
      <c r="A6" s="443" t="s">
        <v>4</v>
      </c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45" t="s">
        <v>5</v>
      </c>
      <c r="AB6" s="445"/>
      <c r="AC6" s="445"/>
      <c r="AD6" s="445"/>
      <c r="AE6" s="6" t="s">
        <v>723</v>
      </c>
    </row>
    <row r="7" spans="1:35" ht="20.100000000000001" customHeight="1">
      <c r="A7" s="488" t="s">
        <v>608</v>
      </c>
      <c r="B7" s="455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81" t="s">
        <v>39</v>
      </c>
      <c r="AB7" s="481"/>
      <c r="AC7" s="481"/>
      <c r="AD7" s="481"/>
      <c r="AE7" s="7">
        <v>314944</v>
      </c>
    </row>
    <row r="8" spans="1:35" s="8" customFormat="1" ht="20.100000000000001" customHeight="1">
      <c r="A8" s="436" t="s">
        <v>40</v>
      </c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81" t="s">
        <v>41</v>
      </c>
      <c r="AB8" s="481"/>
      <c r="AC8" s="481"/>
      <c r="AD8" s="481"/>
      <c r="AE8" s="7">
        <v>53140</v>
      </c>
    </row>
    <row r="9" spans="1:35" ht="20.100000000000001" customHeight="1">
      <c r="A9" s="436" t="s">
        <v>609</v>
      </c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7"/>
      <c r="AA9" s="481" t="s">
        <v>42</v>
      </c>
      <c r="AB9" s="481"/>
      <c r="AC9" s="481"/>
      <c r="AD9" s="481"/>
      <c r="AE9" s="7">
        <v>261326</v>
      </c>
    </row>
    <row r="10" spans="1:35" ht="20.100000000000001" customHeight="1">
      <c r="A10" s="433" t="s">
        <v>610</v>
      </c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81" t="s">
        <v>43</v>
      </c>
      <c r="AB10" s="481"/>
      <c r="AC10" s="481"/>
      <c r="AD10" s="481"/>
      <c r="AE10" s="7">
        <v>16263</v>
      </c>
    </row>
    <row r="11" spans="1:35" ht="20.100000000000001" customHeight="1">
      <c r="A11" s="433" t="s">
        <v>611</v>
      </c>
      <c r="B11" s="434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81" t="s">
        <v>44</v>
      </c>
      <c r="AB11" s="481"/>
      <c r="AC11" s="481"/>
      <c r="AD11" s="481"/>
      <c r="AE11" s="7">
        <v>94950</v>
      </c>
    </row>
    <row r="12" spans="1:35" s="8" customFormat="1" ht="20.100000000000001" customHeight="1">
      <c r="A12" s="487" t="s">
        <v>45</v>
      </c>
      <c r="B12" s="435"/>
      <c r="C12" s="435"/>
      <c r="D12" s="435"/>
      <c r="E12" s="435"/>
      <c r="F12" s="435"/>
      <c r="G12" s="435"/>
      <c r="H12" s="435"/>
      <c r="I12" s="435"/>
      <c r="J12" s="435"/>
      <c r="K12" s="435"/>
      <c r="L12" s="435"/>
      <c r="M12" s="435"/>
      <c r="N12" s="435"/>
      <c r="O12" s="435"/>
      <c r="P12" s="435"/>
      <c r="Q12" s="435"/>
      <c r="R12" s="435"/>
      <c r="S12" s="435"/>
      <c r="T12" s="435"/>
      <c r="U12" s="435"/>
      <c r="V12" s="435"/>
      <c r="W12" s="435"/>
      <c r="X12" s="435"/>
      <c r="Y12" s="435"/>
      <c r="Z12" s="435"/>
      <c r="AA12" s="481" t="s">
        <v>46</v>
      </c>
      <c r="AB12" s="481"/>
      <c r="AC12" s="481"/>
      <c r="AD12" s="481"/>
      <c r="AE12" s="7">
        <v>336111</v>
      </c>
    </row>
    <row r="13" spans="1:35" s="8" customFormat="1" ht="20.100000000000001" customHeight="1">
      <c r="A13" s="433" t="s">
        <v>612</v>
      </c>
      <c r="B13" s="434"/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81" t="s">
        <v>47</v>
      </c>
      <c r="AB13" s="481"/>
      <c r="AC13" s="481"/>
      <c r="AD13" s="481"/>
      <c r="AE13" s="7">
        <v>235099</v>
      </c>
    </row>
    <row r="14" spans="1:35" ht="20.100000000000001" customHeight="1" thickBot="1">
      <c r="A14" s="482" t="s">
        <v>613</v>
      </c>
      <c r="B14" s="483"/>
      <c r="C14" s="483"/>
      <c r="D14" s="483"/>
      <c r="E14" s="483"/>
      <c r="F14" s="483"/>
      <c r="G14" s="483"/>
      <c r="H14" s="483"/>
      <c r="I14" s="483"/>
      <c r="J14" s="483"/>
      <c r="K14" s="483"/>
      <c r="L14" s="483"/>
      <c r="M14" s="483"/>
      <c r="N14" s="483"/>
      <c r="O14" s="483"/>
      <c r="P14" s="483"/>
      <c r="Q14" s="483"/>
      <c r="R14" s="483"/>
      <c r="S14" s="483"/>
      <c r="T14" s="483"/>
      <c r="U14" s="483"/>
      <c r="V14" s="483"/>
      <c r="W14" s="483"/>
      <c r="X14" s="483"/>
      <c r="Y14" s="483"/>
      <c r="Z14" s="483"/>
      <c r="AA14" s="484" t="s">
        <v>48</v>
      </c>
      <c r="AB14" s="484"/>
      <c r="AC14" s="484"/>
      <c r="AD14" s="484"/>
      <c r="AE14" s="44">
        <v>4700</v>
      </c>
    </row>
    <row r="15" spans="1:35" s="8" customFormat="1" ht="20.100000000000001" customHeight="1" thickBot="1">
      <c r="A15" s="485" t="s">
        <v>614</v>
      </c>
      <c r="B15" s="429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429"/>
      <c r="AA15" s="486"/>
      <c r="AB15" s="486"/>
      <c r="AC15" s="486"/>
      <c r="AD15" s="486"/>
      <c r="AE15" s="45">
        <v>1316533</v>
      </c>
    </row>
    <row r="16" spans="1:35" ht="20.100000000000001" customHeight="1" thickBot="1">
      <c r="A16" s="430" t="s">
        <v>813</v>
      </c>
      <c r="B16" s="431"/>
      <c r="C16" s="431"/>
      <c r="D16" s="431"/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431"/>
      <c r="U16" s="431"/>
      <c r="V16" s="431"/>
      <c r="W16" s="431"/>
      <c r="X16" s="431"/>
      <c r="Y16" s="431"/>
      <c r="Z16" s="431"/>
      <c r="AA16" s="432" t="s">
        <v>402</v>
      </c>
      <c r="AB16" s="432"/>
      <c r="AC16" s="432"/>
      <c r="AD16" s="432"/>
      <c r="AE16" s="51">
        <v>512401</v>
      </c>
      <c r="AF16" s="52"/>
      <c r="AG16" s="53"/>
      <c r="AH16" s="53"/>
      <c r="AI16" s="11"/>
    </row>
    <row r="17" spans="1:35" ht="20.100000000000001" customHeight="1" thickBot="1">
      <c r="A17" s="421" t="s">
        <v>616</v>
      </c>
      <c r="B17" s="422"/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422"/>
      <c r="V17" s="422"/>
      <c r="W17" s="422"/>
      <c r="X17" s="422"/>
      <c r="Y17" s="422"/>
      <c r="Z17" s="422"/>
      <c r="AA17" s="423"/>
      <c r="AB17" s="423"/>
      <c r="AC17" s="423"/>
      <c r="AD17" s="423"/>
      <c r="AE17" s="54">
        <v>1828934</v>
      </c>
      <c r="AF17" s="52"/>
      <c r="AG17" s="53"/>
      <c r="AH17" s="53"/>
      <c r="AI17" s="11"/>
    </row>
    <row r="18" spans="1:35" ht="14.1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1:35" ht="14.1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1:3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1:3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1:3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</row>
    <row r="24" spans="1:35">
      <c r="AA24" s="22"/>
      <c r="AB24" s="22"/>
      <c r="AC24" s="22"/>
      <c r="AD24" s="22"/>
    </row>
    <row r="25" spans="1:35">
      <c r="AA25" s="22"/>
      <c r="AB25" s="22"/>
      <c r="AC25" s="22"/>
      <c r="AD25" s="22"/>
    </row>
  </sheetData>
  <mergeCells count="28">
    <mergeCell ref="A1:AE1"/>
    <mergeCell ref="A3:AE3"/>
    <mergeCell ref="K5:AE5"/>
    <mergeCell ref="A6:Z6"/>
    <mergeCell ref="AA6:AD6"/>
    <mergeCell ref="A2:AE2"/>
    <mergeCell ref="A7:Z7"/>
    <mergeCell ref="AA7:AD7"/>
    <mergeCell ref="A8:Z8"/>
    <mergeCell ref="AA8:AD8"/>
    <mergeCell ref="A9:Z9"/>
    <mergeCell ref="AA9:AD9"/>
    <mergeCell ref="A10:Z10"/>
    <mergeCell ref="AA10:AD10"/>
    <mergeCell ref="A11:Z11"/>
    <mergeCell ref="AA11:AD11"/>
    <mergeCell ref="A12:Z12"/>
    <mergeCell ref="AA12:AD12"/>
    <mergeCell ref="A16:Z16"/>
    <mergeCell ref="AA16:AD16"/>
    <mergeCell ref="A17:Z17"/>
    <mergeCell ref="AA17:AD17"/>
    <mergeCell ref="A13:Z13"/>
    <mergeCell ref="AA13:AD13"/>
    <mergeCell ref="A14:Z14"/>
    <mergeCell ref="AA14:AD14"/>
    <mergeCell ref="A15:Z15"/>
    <mergeCell ref="AA15:AD15"/>
  </mergeCells>
  <printOptions horizontalCentered="1"/>
  <pageMargins left="0.19685039370078741" right="0.19685039370078741" top="0.39370078740157483" bottom="0.35433070866141736" header="0.27559055118110237" footer="0.27559055118110237"/>
  <pageSetup paperSize="9" scale="90" fitToHeight="0" orientation="portrait" horizontalDpi="360" verticalDpi="36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08"/>
  <sheetViews>
    <sheetView view="pageBreakPreview" zoomScaleNormal="100" zoomScaleSheetLayoutView="100" workbookViewId="0">
      <selection activeCell="A2" sqref="A2:AF2"/>
    </sheetView>
  </sheetViews>
  <sheetFormatPr defaultRowHeight="12.75"/>
  <cols>
    <col min="1" max="2" width="2.7109375" style="24" customWidth="1"/>
    <col min="3" max="7" width="2.7109375" style="4" customWidth="1"/>
    <col min="8" max="8" width="8.7109375" style="4" customWidth="1"/>
    <col min="9" max="14" width="2.7109375" style="4" customWidth="1"/>
    <col min="15" max="15" width="9.42578125" style="4" customWidth="1"/>
    <col min="16" max="32" width="2.7109375" style="4" customWidth="1"/>
    <col min="33" max="33" width="11.140625" style="4" bestFit="1" customWidth="1"/>
    <col min="34" max="34" width="2.7109375" style="4" customWidth="1"/>
    <col min="35" max="35" width="7.7109375" style="4" customWidth="1"/>
    <col min="36" max="36" width="2.7109375" style="4" customWidth="1"/>
    <col min="37" max="37" width="7.5703125" style="4" bestFit="1" customWidth="1"/>
    <col min="38" max="38" width="6" style="4" bestFit="1" customWidth="1"/>
    <col min="39" max="39" width="12" style="4" bestFit="1" customWidth="1"/>
    <col min="40" max="41" width="2.7109375" style="4" customWidth="1"/>
    <col min="42" max="16384" width="9.140625" style="4"/>
  </cols>
  <sheetData>
    <row r="1" spans="1:33" ht="25.5" customHeight="1">
      <c r="A1" s="570" t="s">
        <v>762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</row>
    <row r="2" spans="1:33" ht="24" customHeight="1">
      <c r="A2" s="439" t="s">
        <v>296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10"/>
    </row>
    <row r="3" spans="1:33" ht="25.5" customHeight="1">
      <c r="A3" s="13"/>
      <c r="B3" s="441" t="s">
        <v>292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</row>
    <row r="4" spans="1:33" ht="9.75" customHeight="1">
      <c r="A4" s="13"/>
      <c r="B4" s="1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5.95" customHeight="1" thickBot="1">
      <c r="A5" s="15"/>
      <c r="B5" s="16"/>
      <c r="C5" s="17"/>
      <c r="D5" s="18"/>
      <c r="E5" s="19"/>
      <c r="F5" s="19"/>
      <c r="G5" s="19"/>
      <c r="H5" s="19"/>
      <c r="I5" s="20"/>
      <c r="J5" s="19"/>
      <c r="K5" s="21"/>
      <c r="L5" s="15"/>
      <c r="M5" s="474" t="s">
        <v>3</v>
      </c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  <c r="AF5" s="475"/>
      <c r="AG5" s="475"/>
    </row>
    <row r="6" spans="1:33" ht="35.1" customHeight="1">
      <c r="A6" s="512" t="s">
        <v>8</v>
      </c>
      <c r="B6" s="513"/>
      <c r="C6" s="456" t="s">
        <v>4</v>
      </c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56"/>
      <c r="AB6" s="456"/>
      <c r="AC6" s="445" t="s">
        <v>5</v>
      </c>
      <c r="AD6" s="445"/>
      <c r="AE6" s="445"/>
      <c r="AF6" s="445"/>
      <c r="AG6" s="6" t="s">
        <v>6</v>
      </c>
    </row>
    <row r="7" spans="1:33" ht="14.1" customHeight="1">
      <c r="A7" s="503" t="s">
        <v>9</v>
      </c>
      <c r="B7" s="504"/>
      <c r="C7" s="510" t="s">
        <v>49</v>
      </c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0"/>
      <c r="U7" s="510"/>
      <c r="V7" s="510"/>
      <c r="W7" s="510"/>
      <c r="X7" s="510"/>
      <c r="Y7" s="510"/>
      <c r="Z7" s="510"/>
      <c r="AA7" s="510"/>
      <c r="AB7" s="510"/>
      <c r="AC7" s="511" t="s">
        <v>50</v>
      </c>
      <c r="AD7" s="511"/>
      <c r="AE7" s="511"/>
      <c r="AF7" s="511"/>
      <c r="AG7" s="7">
        <v>285694</v>
      </c>
    </row>
    <row r="8" spans="1:33" ht="14.1" customHeight="1">
      <c r="A8" s="503" t="s">
        <v>10</v>
      </c>
      <c r="B8" s="504"/>
      <c r="C8" s="510" t="s">
        <v>51</v>
      </c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0"/>
      <c r="R8" s="510"/>
      <c r="S8" s="510"/>
      <c r="T8" s="510"/>
      <c r="U8" s="510"/>
      <c r="V8" s="510"/>
      <c r="W8" s="510"/>
      <c r="X8" s="510"/>
      <c r="Y8" s="510"/>
      <c r="Z8" s="510"/>
      <c r="AA8" s="510"/>
      <c r="AB8" s="510"/>
      <c r="AC8" s="481" t="s">
        <v>52</v>
      </c>
      <c r="AD8" s="481"/>
      <c r="AE8" s="481"/>
      <c r="AF8" s="481"/>
      <c r="AG8" s="7">
        <v>0</v>
      </c>
    </row>
    <row r="9" spans="1:33" ht="14.1" customHeight="1">
      <c r="A9" s="503" t="s">
        <v>11</v>
      </c>
      <c r="B9" s="504"/>
      <c r="C9" s="510" t="s">
        <v>53</v>
      </c>
      <c r="D9" s="510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  <c r="Q9" s="510"/>
      <c r="R9" s="510"/>
      <c r="S9" s="510"/>
      <c r="T9" s="510"/>
      <c r="U9" s="510"/>
      <c r="V9" s="510"/>
      <c r="W9" s="510"/>
      <c r="X9" s="510"/>
      <c r="Y9" s="510"/>
      <c r="Z9" s="510"/>
      <c r="AA9" s="510"/>
      <c r="AB9" s="510"/>
      <c r="AC9" s="481" t="s">
        <v>54</v>
      </c>
      <c r="AD9" s="481"/>
      <c r="AE9" s="481"/>
      <c r="AF9" s="481"/>
      <c r="AG9" s="7">
        <v>2692</v>
      </c>
    </row>
    <row r="10" spans="1:33" ht="14.1" customHeight="1">
      <c r="A10" s="503" t="s">
        <v>12</v>
      </c>
      <c r="B10" s="504"/>
      <c r="C10" s="455" t="s">
        <v>55</v>
      </c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5"/>
      <c r="Y10" s="455"/>
      <c r="Z10" s="455"/>
      <c r="AA10" s="455"/>
      <c r="AB10" s="455"/>
      <c r="AC10" s="481" t="s">
        <v>56</v>
      </c>
      <c r="AD10" s="481"/>
      <c r="AE10" s="481"/>
      <c r="AF10" s="481"/>
      <c r="AG10" s="7">
        <v>0</v>
      </c>
    </row>
    <row r="11" spans="1:33" ht="14.1" customHeight="1">
      <c r="A11" s="503" t="s">
        <v>13</v>
      </c>
      <c r="B11" s="504"/>
      <c r="C11" s="455" t="s">
        <v>57</v>
      </c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  <c r="Y11" s="455"/>
      <c r="Z11" s="455"/>
      <c r="AA11" s="455"/>
      <c r="AB11" s="455"/>
      <c r="AC11" s="481" t="s">
        <v>58</v>
      </c>
      <c r="AD11" s="481"/>
      <c r="AE11" s="481"/>
      <c r="AF11" s="481"/>
      <c r="AG11" s="7">
        <v>0</v>
      </c>
    </row>
    <row r="12" spans="1:33" ht="14.1" customHeight="1">
      <c r="A12" s="503" t="s">
        <v>14</v>
      </c>
      <c r="B12" s="504"/>
      <c r="C12" s="455" t="s">
        <v>59</v>
      </c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455"/>
      <c r="Z12" s="455"/>
      <c r="AA12" s="455"/>
      <c r="AB12" s="455"/>
      <c r="AC12" s="481" t="s">
        <v>60</v>
      </c>
      <c r="AD12" s="481"/>
      <c r="AE12" s="481"/>
      <c r="AF12" s="481"/>
      <c r="AG12" s="7">
        <v>2244</v>
      </c>
    </row>
    <row r="13" spans="1:33" ht="14.1" customHeight="1">
      <c r="A13" s="503" t="s">
        <v>15</v>
      </c>
      <c r="B13" s="504"/>
      <c r="C13" s="455" t="s">
        <v>61</v>
      </c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55"/>
      <c r="AB13" s="455"/>
      <c r="AC13" s="481" t="s">
        <v>62</v>
      </c>
      <c r="AD13" s="481"/>
      <c r="AE13" s="481"/>
      <c r="AF13" s="481"/>
      <c r="AG13" s="7">
        <v>192</v>
      </c>
    </row>
    <row r="14" spans="1:33" ht="14.1" customHeight="1">
      <c r="A14" s="503" t="s">
        <v>16</v>
      </c>
      <c r="B14" s="504"/>
      <c r="C14" s="455" t="s">
        <v>63</v>
      </c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5"/>
      <c r="Y14" s="455"/>
      <c r="Z14" s="455"/>
      <c r="AA14" s="455"/>
      <c r="AB14" s="455"/>
      <c r="AC14" s="481" t="s">
        <v>64</v>
      </c>
      <c r="AD14" s="481"/>
      <c r="AE14" s="481"/>
      <c r="AF14" s="481"/>
      <c r="AG14" s="7">
        <v>0</v>
      </c>
    </row>
    <row r="15" spans="1:33" ht="14.1" customHeight="1">
      <c r="A15" s="503" t="s">
        <v>17</v>
      </c>
      <c r="B15" s="504"/>
      <c r="C15" s="437" t="s">
        <v>65</v>
      </c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7"/>
      <c r="AC15" s="481" t="s">
        <v>66</v>
      </c>
      <c r="AD15" s="481"/>
      <c r="AE15" s="481"/>
      <c r="AF15" s="481"/>
      <c r="AG15" s="7">
        <v>0</v>
      </c>
    </row>
    <row r="16" spans="1:33" ht="14.1" customHeight="1">
      <c r="A16" s="503" t="s">
        <v>18</v>
      </c>
      <c r="B16" s="504"/>
      <c r="C16" s="437" t="s">
        <v>67</v>
      </c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7"/>
      <c r="AC16" s="481" t="s">
        <v>68</v>
      </c>
      <c r="AD16" s="481"/>
      <c r="AE16" s="481"/>
      <c r="AF16" s="481"/>
      <c r="AG16" s="7">
        <v>0</v>
      </c>
    </row>
    <row r="17" spans="1:38" ht="14.1" customHeight="1">
      <c r="A17" s="503" t="s">
        <v>19</v>
      </c>
      <c r="B17" s="504"/>
      <c r="C17" s="437" t="s">
        <v>69</v>
      </c>
      <c r="D17" s="437"/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/>
      <c r="U17" s="437"/>
      <c r="V17" s="437"/>
      <c r="W17" s="437"/>
      <c r="X17" s="437"/>
      <c r="Y17" s="437"/>
      <c r="Z17" s="437"/>
      <c r="AA17" s="437"/>
      <c r="AB17" s="437"/>
      <c r="AC17" s="481" t="s">
        <v>70</v>
      </c>
      <c r="AD17" s="481"/>
      <c r="AE17" s="481"/>
      <c r="AF17" s="481"/>
      <c r="AG17" s="7">
        <v>0</v>
      </c>
    </row>
    <row r="18" spans="1:38" s="11" customFormat="1" ht="14.1" customHeight="1">
      <c r="A18" s="503" t="s">
        <v>20</v>
      </c>
      <c r="B18" s="504"/>
      <c r="C18" s="437" t="s">
        <v>71</v>
      </c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7"/>
      <c r="U18" s="437"/>
      <c r="V18" s="437"/>
      <c r="W18" s="437"/>
      <c r="X18" s="437"/>
      <c r="Y18" s="437"/>
      <c r="Z18" s="437"/>
      <c r="AA18" s="437"/>
      <c r="AB18" s="437"/>
      <c r="AC18" s="481" t="s">
        <v>72</v>
      </c>
      <c r="AD18" s="481"/>
      <c r="AE18" s="481"/>
      <c r="AF18" s="481"/>
      <c r="AG18" s="7">
        <v>0</v>
      </c>
    </row>
    <row r="19" spans="1:38" s="11" customFormat="1" ht="14.1" customHeight="1">
      <c r="A19" s="503" t="s">
        <v>21</v>
      </c>
      <c r="B19" s="504"/>
      <c r="C19" s="437" t="s">
        <v>73</v>
      </c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437"/>
      <c r="U19" s="437"/>
      <c r="V19" s="437"/>
      <c r="W19" s="437"/>
      <c r="X19" s="437"/>
      <c r="Y19" s="437"/>
      <c r="Z19" s="437"/>
      <c r="AA19" s="437"/>
      <c r="AB19" s="437"/>
      <c r="AC19" s="481" t="s">
        <v>74</v>
      </c>
      <c r="AD19" s="481"/>
      <c r="AE19" s="481"/>
      <c r="AF19" s="481"/>
      <c r="AG19" s="7">
        <v>7357</v>
      </c>
    </row>
    <row r="20" spans="1:38" s="11" customFormat="1" ht="14.1" customHeight="1">
      <c r="A20" s="506" t="s">
        <v>22</v>
      </c>
      <c r="B20" s="507"/>
      <c r="C20" s="509" t="s">
        <v>75</v>
      </c>
      <c r="D20" s="509"/>
      <c r="E20" s="509"/>
      <c r="F20" s="509"/>
      <c r="G20" s="509"/>
      <c r="H20" s="509"/>
      <c r="I20" s="509"/>
      <c r="J20" s="509"/>
      <c r="K20" s="509"/>
      <c r="L20" s="509"/>
      <c r="M20" s="509"/>
      <c r="N20" s="509"/>
      <c r="O20" s="509"/>
      <c r="P20" s="509"/>
      <c r="Q20" s="509"/>
      <c r="R20" s="509"/>
      <c r="S20" s="509"/>
      <c r="T20" s="509"/>
      <c r="U20" s="509"/>
      <c r="V20" s="509"/>
      <c r="W20" s="509"/>
      <c r="X20" s="509"/>
      <c r="Y20" s="509"/>
      <c r="Z20" s="509"/>
      <c r="AA20" s="509"/>
      <c r="AB20" s="509"/>
      <c r="AC20" s="491" t="s">
        <v>76</v>
      </c>
      <c r="AD20" s="491"/>
      <c r="AE20" s="491"/>
      <c r="AF20" s="491"/>
      <c r="AG20" s="7">
        <v>298179</v>
      </c>
    </row>
    <row r="21" spans="1:38" ht="14.1" customHeight="1">
      <c r="A21" s="503" t="s">
        <v>23</v>
      </c>
      <c r="B21" s="504"/>
      <c r="C21" s="437" t="s">
        <v>77</v>
      </c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437"/>
      <c r="V21" s="437"/>
      <c r="W21" s="437"/>
      <c r="X21" s="437"/>
      <c r="Y21" s="437"/>
      <c r="Z21" s="437"/>
      <c r="AA21" s="437"/>
      <c r="AB21" s="437"/>
      <c r="AC21" s="481" t="s">
        <v>78</v>
      </c>
      <c r="AD21" s="481"/>
      <c r="AE21" s="481"/>
      <c r="AF21" s="481"/>
      <c r="AG21" s="7">
        <v>7907</v>
      </c>
    </row>
    <row r="22" spans="1:38" ht="14.1" customHeight="1">
      <c r="A22" s="503" t="s">
        <v>24</v>
      </c>
      <c r="B22" s="504"/>
      <c r="C22" s="437" t="s">
        <v>79</v>
      </c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37"/>
      <c r="U22" s="437"/>
      <c r="V22" s="437"/>
      <c r="W22" s="437"/>
      <c r="X22" s="437"/>
      <c r="Y22" s="437"/>
      <c r="Z22" s="437"/>
      <c r="AA22" s="437"/>
      <c r="AB22" s="437"/>
      <c r="AC22" s="481" t="s">
        <v>80</v>
      </c>
      <c r="AD22" s="481"/>
      <c r="AE22" s="481"/>
      <c r="AF22" s="481"/>
      <c r="AG22" s="7">
        <v>4858</v>
      </c>
    </row>
    <row r="23" spans="1:38" ht="14.1" customHeight="1">
      <c r="A23" s="503" t="s">
        <v>25</v>
      </c>
      <c r="B23" s="504"/>
      <c r="C23" s="435" t="s">
        <v>81</v>
      </c>
      <c r="D23" s="435"/>
      <c r="E23" s="435"/>
      <c r="F23" s="435"/>
      <c r="G23" s="435"/>
      <c r="H23" s="435"/>
      <c r="I23" s="435"/>
      <c r="J23" s="435"/>
      <c r="K23" s="435"/>
      <c r="L23" s="435"/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81" t="s">
        <v>82</v>
      </c>
      <c r="AD23" s="481"/>
      <c r="AE23" s="481"/>
      <c r="AF23" s="481"/>
      <c r="AG23" s="7">
        <v>4000</v>
      </c>
    </row>
    <row r="24" spans="1:38" ht="14.1" customHeight="1">
      <c r="A24" s="506" t="s">
        <v>26</v>
      </c>
      <c r="B24" s="507"/>
      <c r="C24" s="450" t="s">
        <v>83</v>
      </c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0"/>
      <c r="T24" s="450"/>
      <c r="U24" s="450"/>
      <c r="V24" s="450"/>
      <c r="W24" s="450"/>
      <c r="X24" s="450"/>
      <c r="Y24" s="450"/>
      <c r="Z24" s="450"/>
      <c r="AA24" s="450"/>
      <c r="AB24" s="450"/>
      <c r="AC24" s="491" t="s">
        <v>84</v>
      </c>
      <c r="AD24" s="491"/>
      <c r="AE24" s="491"/>
      <c r="AF24" s="491"/>
      <c r="AG24" s="7">
        <v>16765</v>
      </c>
    </row>
    <row r="25" spans="1:38" ht="14.1" customHeight="1">
      <c r="A25" s="506" t="s">
        <v>27</v>
      </c>
      <c r="B25" s="507"/>
      <c r="C25" s="509" t="s">
        <v>85</v>
      </c>
      <c r="D25" s="509"/>
      <c r="E25" s="509"/>
      <c r="F25" s="509"/>
      <c r="G25" s="509"/>
      <c r="H25" s="509"/>
      <c r="I25" s="509"/>
      <c r="J25" s="509"/>
      <c r="K25" s="509"/>
      <c r="L25" s="509"/>
      <c r="M25" s="509"/>
      <c r="N25" s="509"/>
      <c r="O25" s="509"/>
      <c r="P25" s="509"/>
      <c r="Q25" s="509"/>
      <c r="R25" s="509"/>
      <c r="S25" s="509"/>
      <c r="T25" s="509"/>
      <c r="U25" s="509"/>
      <c r="V25" s="509"/>
      <c r="W25" s="509"/>
      <c r="X25" s="509"/>
      <c r="Y25" s="509"/>
      <c r="Z25" s="509"/>
      <c r="AA25" s="509"/>
      <c r="AB25" s="509"/>
      <c r="AC25" s="491" t="s">
        <v>39</v>
      </c>
      <c r="AD25" s="491"/>
      <c r="AE25" s="491"/>
      <c r="AF25" s="491"/>
      <c r="AG25" s="12">
        <v>314944</v>
      </c>
      <c r="AI25" s="23"/>
      <c r="AK25" s="23"/>
      <c r="AL25" s="23"/>
    </row>
    <row r="26" spans="1:38" s="8" customFormat="1" ht="14.1" customHeight="1">
      <c r="A26" s="506" t="s">
        <v>28</v>
      </c>
      <c r="B26" s="507"/>
      <c r="C26" s="450" t="s">
        <v>40</v>
      </c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91" t="s">
        <v>41</v>
      </c>
      <c r="AD26" s="491"/>
      <c r="AE26" s="491"/>
      <c r="AF26" s="491"/>
      <c r="AG26" s="12">
        <v>53140</v>
      </c>
    </row>
    <row r="27" spans="1:38" ht="14.1" customHeight="1">
      <c r="A27" s="503" t="s">
        <v>29</v>
      </c>
      <c r="B27" s="504"/>
      <c r="C27" s="437" t="s">
        <v>86</v>
      </c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7"/>
      <c r="AC27" s="481" t="s">
        <v>87</v>
      </c>
      <c r="AD27" s="481"/>
      <c r="AE27" s="481"/>
      <c r="AF27" s="481"/>
      <c r="AG27" s="7">
        <v>5000</v>
      </c>
    </row>
    <row r="28" spans="1:38" ht="14.1" customHeight="1">
      <c r="A28" s="503" t="s">
        <v>30</v>
      </c>
      <c r="B28" s="504"/>
      <c r="C28" s="437" t="s">
        <v>88</v>
      </c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7"/>
      <c r="S28" s="437"/>
      <c r="T28" s="437"/>
      <c r="U28" s="437"/>
      <c r="V28" s="437"/>
      <c r="W28" s="437"/>
      <c r="X28" s="437"/>
      <c r="Y28" s="437"/>
      <c r="Z28" s="437"/>
      <c r="AA28" s="437"/>
      <c r="AB28" s="437"/>
      <c r="AC28" s="481" t="s">
        <v>89</v>
      </c>
      <c r="AD28" s="481"/>
      <c r="AE28" s="481"/>
      <c r="AF28" s="481"/>
      <c r="AG28" s="7">
        <v>66516</v>
      </c>
    </row>
    <row r="29" spans="1:38" ht="14.1" customHeight="1">
      <c r="A29" s="503" t="s">
        <v>31</v>
      </c>
      <c r="B29" s="504"/>
      <c r="C29" s="437" t="s">
        <v>90</v>
      </c>
      <c r="D29" s="437"/>
      <c r="E29" s="437"/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437"/>
      <c r="S29" s="437"/>
      <c r="T29" s="437"/>
      <c r="U29" s="437"/>
      <c r="V29" s="437"/>
      <c r="W29" s="437"/>
      <c r="X29" s="437"/>
      <c r="Y29" s="437"/>
      <c r="Z29" s="437"/>
      <c r="AA29" s="437"/>
      <c r="AB29" s="437"/>
      <c r="AC29" s="481" t="s">
        <v>91</v>
      </c>
      <c r="AD29" s="481"/>
      <c r="AE29" s="481"/>
      <c r="AF29" s="481"/>
      <c r="AG29" s="7">
        <v>0</v>
      </c>
    </row>
    <row r="30" spans="1:38" ht="14.1" customHeight="1">
      <c r="A30" s="506" t="s">
        <v>32</v>
      </c>
      <c r="B30" s="507"/>
      <c r="C30" s="450" t="s">
        <v>92</v>
      </c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0"/>
      <c r="P30" s="450"/>
      <c r="Q30" s="450"/>
      <c r="R30" s="450"/>
      <c r="S30" s="450"/>
      <c r="T30" s="450"/>
      <c r="U30" s="450"/>
      <c r="V30" s="450"/>
      <c r="W30" s="450"/>
      <c r="X30" s="450"/>
      <c r="Y30" s="450"/>
      <c r="Z30" s="450"/>
      <c r="AA30" s="450"/>
      <c r="AB30" s="450"/>
      <c r="AC30" s="491" t="s">
        <v>93</v>
      </c>
      <c r="AD30" s="491"/>
      <c r="AE30" s="491"/>
      <c r="AF30" s="491"/>
      <c r="AG30" s="7">
        <v>71516</v>
      </c>
    </row>
    <row r="31" spans="1:38" ht="14.1" customHeight="1">
      <c r="A31" s="503" t="s">
        <v>33</v>
      </c>
      <c r="B31" s="504"/>
      <c r="C31" s="437" t="s">
        <v>94</v>
      </c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7"/>
      <c r="S31" s="437"/>
      <c r="T31" s="437"/>
      <c r="U31" s="437"/>
      <c r="V31" s="437"/>
      <c r="W31" s="437"/>
      <c r="X31" s="437"/>
      <c r="Y31" s="437"/>
      <c r="Z31" s="437"/>
      <c r="AA31" s="437"/>
      <c r="AB31" s="437"/>
      <c r="AC31" s="481" t="s">
        <v>95</v>
      </c>
      <c r="AD31" s="481"/>
      <c r="AE31" s="481"/>
      <c r="AF31" s="481"/>
      <c r="AG31" s="7">
        <v>200</v>
      </c>
    </row>
    <row r="32" spans="1:38" ht="14.1" customHeight="1">
      <c r="A32" s="503" t="s">
        <v>34</v>
      </c>
      <c r="B32" s="504"/>
      <c r="C32" s="437" t="s">
        <v>96</v>
      </c>
      <c r="D32" s="437"/>
      <c r="E32" s="437"/>
      <c r="F32" s="437"/>
      <c r="G32" s="437"/>
      <c r="H32" s="437"/>
      <c r="I32" s="437"/>
      <c r="J32" s="437"/>
      <c r="K32" s="437"/>
      <c r="L32" s="437"/>
      <c r="M32" s="437"/>
      <c r="N32" s="437"/>
      <c r="O32" s="437"/>
      <c r="P32" s="437"/>
      <c r="Q32" s="437"/>
      <c r="R32" s="437"/>
      <c r="S32" s="437"/>
      <c r="T32" s="437"/>
      <c r="U32" s="437"/>
      <c r="V32" s="437"/>
      <c r="W32" s="437"/>
      <c r="X32" s="437"/>
      <c r="Y32" s="437"/>
      <c r="Z32" s="437"/>
      <c r="AA32" s="437"/>
      <c r="AB32" s="437"/>
      <c r="AC32" s="481" t="s">
        <v>97</v>
      </c>
      <c r="AD32" s="481"/>
      <c r="AE32" s="481"/>
      <c r="AF32" s="481"/>
      <c r="AG32" s="7">
        <v>3255</v>
      </c>
    </row>
    <row r="33" spans="1:33" ht="14.1" customHeight="1">
      <c r="A33" s="506" t="s">
        <v>35</v>
      </c>
      <c r="B33" s="507"/>
      <c r="C33" s="450" t="s">
        <v>98</v>
      </c>
      <c r="D33" s="450"/>
      <c r="E33" s="450"/>
      <c r="F33" s="450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50"/>
      <c r="R33" s="450"/>
      <c r="S33" s="450"/>
      <c r="T33" s="450"/>
      <c r="U33" s="450"/>
      <c r="V33" s="450"/>
      <c r="W33" s="450"/>
      <c r="X33" s="450"/>
      <c r="Y33" s="450"/>
      <c r="Z33" s="450"/>
      <c r="AA33" s="450"/>
      <c r="AB33" s="450"/>
      <c r="AC33" s="491" t="s">
        <v>99</v>
      </c>
      <c r="AD33" s="491"/>
      <c r="AE33" s="491"/>
      <c r="AF33" s="491"/>
      <c r="AG33" s="7">
        <v>3455</v>
      </c>
    </row>
    <row r="34" spans="1:33" ht="14.1" customHeight="1">
      <c r="A34" s="503" t="s">
        <v>36</v>
      </c>
      <c r="B34" s="504"/>
      <c r="C34" s="437" t="s">
        <v>100</v>
      </c>
      <c r="D34" s="437"/>
      <c r="E34" s="437"/>
      <c r="F34" s="437"/>
      <c r="G34" s="437"/>
      <c r="H34" s="437"/>
      <c r="I34" s="437"/>
      <c r="J34" s="437"/>
      <c r="K34" s="437"/>
      <c r="L34" s="437"/>
      <c r="M34" s="437"/>
      <c r="N34" s="437"/>
      <c r="O34" s="437"/>
      <c r="P34" s="437"/>
      <c r="Q34" s="437"/>
      <c r="R34" s="437"/>
      <c r="S34" s="437"/>
      <c r="T34" s="437"/>
      <c r="U34" s="437"/>
      <c r="V34" s="437"/>
      <c r="W34" s="437"/>
      <c r="X34" s="437"/>
      <c r="Y34" s="437"/>
      <c r="Z34" s="437"/>
      <c r="AA34" s="437"/>
      <c r="AB34" s="437"/>
      <c r="AC34" s="481" t="s">
        <v>101</v>
      </c>
      <c r="AD34" s="481"/>
      <c r="AE34" s="481"/>
      <c r="AF34" s="481"/>
      <c r="AG34" s="7">
        <v>20559</v>
      </c>
    </row>
    <row r="35" spans="1:33" ht="14.1" customHeight="1">
      <c r="A35" s="503" t="s">
        <v>37</v>
      </c>
      <c r="B35" s="504"/>
      <c r="C35" s="437" t="s">
        <v>102</v>
      </c>
      <c r="D35" s="437"/>
      <c r="E35" s="437"/>
      <c r="F35" s="437"/>
      <c r="G35" s="437"/>
      <c r="H35" s="437"/>
      <c r="I35" s="437"/>
      <c r="J35" s="437"/>
      <c r="K35" s="437"/>
      <c r="L35" s="437"/>
      <c r="M35" s="437"/>
      <c r="N35" s="437"/>
      <c r="O35" s="437"/>
      <c r="P35" s="437"/>
      <c r="Q35" s="437"/>
      <c r="R35" s="437"/>
      <c r="S35" s="437"/>
      <c r="T35" s="437"/>
      <c r="U35" s="437"/>
      <c r="V35" s="437"/>
      <c r="W35" s="437"/>
      <c r="X35" s="437"/>
      <c r="Y35" s="437"/>
      <c r="Z35" s="437"/>
      <c r="AA35" s="437"/>
      <c r="AB35" s="437"/>
      <c r="AC35" s="481" t="s">
        <v>103</v>
      </c>
      <c r="AD35" s="481"/>
      <c r="AE35" s="481"/>
      <c r="AF35" s="481"/>
      <c r="AG35" s="7">
        <v>0</v>
      </c>
    </row>
    <row r="36" spans="1:33" ht="14.1" customHeight="1">
      <c r="A36" s="503" t="s">
        <v>104</v>
      </c>
      <c r="B36" s="504"/>
      <c r="C36" s="437" t="s">
        <v>105</v>
      </c>
      <c r="D36" s="437"/>
      <c r="E36" s="437"/>
      <c r="F36" s="437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437"/>
      <c r="V36" s="437"/>
      <c r="W36" s="437"/>
      <c r="X36" s="437"/>
      <c r="Y36" s="437"/>
      <c r="Z36" s="437"/>
      <c r="AA36" s="437"/>
      <c r="AB36" s="437"/>
      <c r="AC36" s="481" t="s">
        <v>106</v>
      </c>
      <c r="AD36" s="481"/>
      <c r="AE36" s="481"/>
      <c r="AF36" s="481"/>
      <c r="AG36" s="7">
        <v>800</v>
      </c>
    </row>
    <row r="37" spans="1:33" ht="14.1" customHeight="1">
      <c r="A37" s="503" t="s">
        <v>107</v>
      </c>
      <c r="B37" s="504"/>
      <c r="C37" s="437" t="s">
        <v>108</v>
      </c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437"/>
      <c r="V37" s="437"/>
      <c r="W37" s="437"/>
      <c r="X37" s="437"/>
      <c r="Y37" s="437"/>
      <c r="Z37" s="437"/>
      <c r="AA37" s="437"/>
      <c r="AB37" s="437"/>
      <c r="AC37" s="481" t="s">
        <v>109</v>
      </c>
      <c r="AD37" s="481"/>
      <c r="AE37" s="481"/>
      <c r="AF37" s="481"/>
      <c r="AG37" s="7">
        <v>5000</v>
      </c>
    </row>
    <row r="38" spans="1:33" ht="14.1" customHeight="1">
      <c r="A38" s="503" t="s">
        <v>110</v>
      </c>
      <c r="B38" s="504"/>
      <c r="C38" s="508" t="s">
        <v>111</v>
      </c>
      <c r="D38" s="508"/>
      <c r="E38" s="508"/>
      <c r="F38" s="508"/>
      <c r="G38" s="508"/>
      <c r="H38" s="508"/>
      <c r="I38" s="508"/>
      <c r="J38" s="508"/>
      <c r="K38" s="508"/>
      <c r="L38" s="508"/>
      <c r="M38" s="508"/>
      <c r="N38" s="508"/>
      <c r="O38" s="508"/>
      <c r="P38" s="508"/>
      <c r="Q38" s="508"/>
      <c r="R38" s="508"/>
      <c r="S38" s="508"/>
      <c r="T38" s="508"/>
      <c r="U38" s="508"/>
      <c r="V38" s="508"/>
      <c r="W38" s="508"/>
      <c r="X38" s="508"/>
      <c r="Y38" s="508"/>
      <c r="Z38" s="508"/>
      <c r="AA38" s="508"/>
      <c r="AB38" s="508"/>
      <c r="AC38" s="481" t="s">
        <v>112</v>
      </c>
      <c r="AD38" s="481"/>
      <c r="AE38" s="481"/>
      <c r="AF38" s="481"/>
      <c r="AG38" s="7">
        <v>2130</v>
      </c>
    </row>
    <row r="39" spans="1:33" ht="14.1" customHeight="1">
      <c r="A39" s="503" t="s">
        <v>113</v>
      </c>
      <c r="B39" s="504"/>
      <c r="C39" s="435" t="s">
        <v>114</v>
      </c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435"/>
      <c r="P39" s="435"/>
      <c r="Q39" s="435"/>
      <c r="R39" s="435"/>
      <c r="S39" s="435"/>
      <c r="T39" s="435"/>
      <c r="U39" s="435"/>
      <c r="V39" s="435"/>
      <c r="W39" s="435"/>
      <c r="X39" s="435"/>
      <c r="Y39" s="435"/>
      <c r="Z39" s="435"/>
      <c r="AA39" s="435"/>
      <c r="AB39" s="435"/>
      <c r="AC39" s="481" t="s">
        <v>115</v>
      </c>
      <c r="AD39" s="481"/>
      <c r="AE39" s="481"/>
      <c r="AF39" s="481"/>
      <c r="AG39" s="7">
        <v>9462</v>
      </c>
    </row>
    <row r="40" spans="1:33" ht="14.1" customHeight="1">
      <c r="A40" s="503" t="s">
        <v>116</v>
      </c>
      <c r="B40" s="504"/>
      <c r="C40" s="437" t="s">
        <v>117</v>
      </c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37"/>
      <c r="Q40" s="437"/>
      <c r="R40" s="437"/>
      <c r="S40" s="437"/>
      <c r="T40" s="437"/>
      <c r="U40" s="437"/>
      <c r="V40" s="437"/>
      <c r="W40" s="437"/>
      <c r="X40" s="437"/>
      <c r="Y40" s="437"/>
      <c r="Z40" s="437"/>
      <c r="AA40" s="437"/>
      <c r="AB40" s="437"/>
      <c r="AC40" s="481" t="s">
        <v>118</v>
      </c>
      <c r="AD40" s="481"/>
      <c r="AE40" s="481"/>
      <c r="AF40" s="481"/>
      <c r="AG40" s="7">
        <v>55000</v>
      </c>
    </row>
    <row r="41" spans="1:33" ht="14.1" customHeight="1">
      <c r="A41" s="506" t="s">
        <v>119</v>
      </c>
      <c r="B41" s="507"/>
      <c r="C41" s="450" t="s">
        <v>120</v>
      </c>
      <c r="D41" s="450"/>
      <c r="E41" s="450"/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0"/>
      <c r="Q41" s="450"/>
      <c r="R41" s="450"/>
      <c r="S41" s="450"/>
      <c r="T41" s="450"/>
      <c r="U41" s="450"/>
      <c r="V41" s="450"/>
      <c r="W41" s="450"/>
      <c r="X41" s="450"/>
      <c r="Y41" s="450"/>
      <c r="Z41" s="450"/>
      <c r="AA41" s="450"/>
      <c r="AB41" s="450"/>
      <c r="AC41" s="491" t="s">
        <v>121</v>
      </c>
      <c r="AD41" s="491"/>
      <c r="AE41" s="491"/>
      <c r="AF41" s="491"/>
      <c r="AG41" s="7">
        <v>92951</v>
      </c>
    </row>
    <row r="42" spans="1:33" ht="14.1" customHeight="1">
      <c r="A42" s="503" t="s">
        <v>122</v>
      </c>
      <c r="B42" s="504"/>
      <c r="C42" s="437" t="s">
        <v>123</v>
      </c>
      <c r="D42" s="437"/>
      <c r="E42" s="437"/>
      <c r="F42" s="437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  <c r="S42" s="437"/>
      <c r="T42" s="437"/>
      <c r="U42" s="437"/>
      <c r="V42" s="437"/>
      <c r="W42" s="437"/>
      <c r="X42" s="437"/>
      <c r="Y42" s="437"/>
      <c r="Z42" s="437"/>
      <c r="AA42" s="437"/>
      <c r="AB42" s="437"/>
      <c r="AC42" s="481" t="s">
        <v>124</v>
      </c>
      <c r="AD42" s="481"/>
      <c r="AE42" s="481"/>
      <c r="AF42" s="481"/>
      <c r="AG42" s="7">
        <v>1500</v>
      </c>
    </row>
    <row r="43" spans="1:33" ht="14.1" customHeight="1">
      <c r="A43" s="503" t="s">
        <v>125</v>
      </c>
      <c r="B43" s="504"/>
      <c r="C43" s="437" t="s">
        <v>126</v>
      </c>
      <c r="D43" s="437"/>
      <c r="E43" s="437"/>
      <c r="F43" s="437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  <c r="S43" s="437"/>
      <c r="T43" s="437"/>
      <c r="U43" s="437"/>
      <c r="V43" s="437"/>
      <c r="W43" s="437"/>
      <c r="X43" s="437"/>
      <c r="Y43" s="437"/>
      <c r="Z43" s="437"/>
      <c r="AA43" s="437"/>
      <c r="AB43" s="437"/>
      <c r="AC43" s="481" t="s">
        <v>127</v>
      </c>
      <c r="AD43" s="481"/>
      <c r="AE43" s="481"/>
      <c r="AF43" s="481"/>
      <c r="AG43" s="7">
        <v>100</v>
      </c>
    </row>
    <row r="44" spans="1:33" ht="14.1" customHeight="1">
      <c r="A44" s="506" t="s">
        <v>128</v>
      </c>
      <c r="B44" s="507"/>
      <c r="C44" s="450" t="s">
        <v>129</v>
      </c>
      <c r="D44" s="450"/>
      <c r="E44" s="450"/>
      <c r="F44" s="450"/>
      <c r="G44" s="450"/>
      <c r="H44" s="450"/>
      <c r="I44" s="450"/>
      <c r="J44" s="450"/>
      <c r="K44" s="450"/>
      <c r="L44" s="450"/>
      <c r="M44" s="450"/>
      <c r="N44" s="450"/>
      <c r="O44" s="450"/>
      <c r="P44" s="450"/>
      <c r="Q44" s="450"/>
      <c r="R44" s="450"/>
      <c r="S44" s="450"/>
      <c r="T44" s="450"/>
      <c r="U44" s="450"/>
      <c r="V44" s="450"/>
      <c r="W44" s="450"/>
      <c r="X44" s="450"/>
      <c r="Y44" s="450"/>
      <c r="Z44" s="450"/>
      <c r="AA44" s="450"/>
      <c r="AB44" s="450"/>
      <c r="AC44" s="491" t="s">
        <v>130</v>
      </c>
      <c r="AD44" s="491"/>
      <c r="AE44" s="491"/>
      <c r="AF44" s="491"/>
      <c r="AG44" s="7">
        <v>1600</v>
      </c>
    </row>
    <row r="45" spans="1:33" ht="14.1" customHeight="1">
      <c r="A45" s="503" t="s">
        <v>131</v>
      </c>
      <c r="B45" s="504"/>
      <c r="C45" s="437" t="s">
        <v>132</v>
      </c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  <c r="S45" s="437"/>
      <c r="T45" s="437"/>
      <c r="U45" s="437"/>
      <c r="V45" s="437"/>
      <c r="W45" s="437"/>
      <c r="X45" s="437"/>
      <c r="Y45" s="437"/>
      <c r="Z45" s="437"/>
      <c r="AA45" s="437"/>
      <c r="AB45" s="437"/>
      <c r="AC45" s="481" t="s">
        <v>133</v>
      </c>
      <c r="AD45" s="481"/>
      <c r="AE45" s="481"/>
      <c r="AF45" s="481"/>
      <c r="AG45" s="7">
        <v>37936</v>
      </c>
    </row>
    <row r="46" spans="1:33" ht="14.1" customHeight="1">
      <c r="A46" s="503" t="s">
        <v>134</v>
      </c>
      <c r="B46" s="504"/>
      <c r="C46" s="437" t="s">
        <v>135</v>
      </c>
      <c r="D46" s="437"/>
      <c r="E46" s="437"/>
      <c r="F46" s="437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  <c r="S46" s="437"/>
      <c r="T46" s="437"/>
      <c r="U46" s="437"/>
      <c r="V46" s="437"/>
      <c r="W46" s="437"/>
      <c r="X46" s="437"/>
      <c r="Y46" s="437"/>
      <c r="Z46" s="437"/>
      <c r="AA46" s="437"/>
      <c r="AB46" s="437"/>
      <c r="AC46" s="481" t="s">
        <v>136</v>
      </c>
      <c r="AD46" s="481"/>
      <c r="AE46" s="481"/>
      <c r="AF46" s="481"/>
      <c r="AG46" s="7">
        <v>46000</v>
      </c>
    </row>
    <row r="47" spans="1:33" ht="14.1" customHeight="1">
      <c r="A47" s="503" t="s">
        <v>137</v>
      </c>
      <c r="B47" s="504"/>
      <c r="C47" s="437" t="s">
        <v>138</v>
      </c>
      <c r="D47" s="437"/>
      <c r="E47" s="437"/>
      <c r="F47" s="437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  <c r="S47" s="437"/>
      <c r="T47" s="437"/>
      <c r="U47" s="437"/>
      <c r="V47" s="437"/>
      <c r="W47" s="437"/>
      <c r="X47" s="437"/>
      <c r="Y47" s="437"/>
      <c r="Z47" s="437"/>
      <c r="AA47" s="437"/>
      <c r="AB47" s="437"/>
      <c r="AC47" s="481" t="s">
        <v>139</v>
      </c>
      <c r="AD47" s="481"/>
      <c r="AE47" s="481"/>
      <c r="AF47" s="481"/>
      <c r="AG47" s="7">
        <v>2868</v>
      </c>
    </row>
    <row r="48" spans="1:33" ht="14.1" customHeight="1">
      <c r="A48" s="503" t="s">
        <v>140</v>
      </c>
      <c r="B48" s="504"/>
      <c r="C48" s="437" t="s">
        <v>141</v>
      </c>
      <c r="D48" s="437"/>
      <c r="E48" s="437"/>
      <c r="F48" s="437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  <c r="S48" s="437"/>
      <c r="T48" s="437"/>
      <c r="U48" s="437"/>
      <c r="V48" s="437"/>
      <c r="W48" s="437"/>
      <c r="X48" s="437"/>
      <c r="Y48" s="437"/>
      <c r="Z48" s="437"/>
      <c r="AA48" s="437"/>
      <c r="AB48" s="437"/>
      <c r="AC48" s="481" t="s">
        <v>142</v>
      </c>
      <c r="AD48" s="481"/>
      <c r="AE48" s="481"/>
      <c r="AF48" s="481"/>
      <c r="AG48" s="7">
        <v>0</v>
      </c>
    </row>
    <row r="49" spans="1:39" ht="14.1" customHeight="1">
      <c r="A49" s="503" t="s">
        <v>143</v>
      </c>
      <c r="B49" s="504"/>
      <c r="C49" s="437" t="s">
        <v>144</v>
      </c>
      <c r="D49" s="437"/>
      <c r="E49" s="437"/>
      <c r="F49" s="437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  <c r="S49" s="437"/>
      <c r="T49" s="437"/>
      <c r="U49" s="437"/>
      <c r="V49" s="437"/>
      <c r="W49" s="437"/>
      <c r="X49" s="437"/>
      <c r="Y49" s="437"/>
      <c r="Z49" s="437"/>
      <c r="AA49" s="437"/>
      <c r="AB49" s="437"/>
      <c r="AC49" s="481" t="s">
        <v>145</v>
      </c>
      <c r="AD49" s="481"/>
      <c r="AE49" s="481"/>
      <c r="AF49" s="481"/>
      <c r="AG49" s="7">
        <v>5000</v>
      </c>
    </row>
    <row r="50" spans="1:39" ht="14.1" customHeight="1">
      <c r="A50" s="506" t="s">
        <v>146</v>
      </c>
      <c r="B50" s="507"/>
      <c r="C50" s="450" t="s">
        <v>147</v>
      </c>
      <c r="D50" s="450"/>
      <c r="E50" s="450"/>
      <c r="F50" s="450"/>
      <c r="G50" s="450"/>
      <c r="H50" s="450"/>
      <c r="I50" s="450"/>
      <c r="J50" s="450"/>
      <c r="K50" s="450"/>
      <c r="L50" s="450"/>
      <c r="M50" s="450"/>
      <c r="N50" s="450"/>
      <c r="O50" s="450"/>
      <c r="P50" s="450"/>
      <c r="Q50" s="450"/>
      <c r="R50" s="450"/>
      <c r="S50" s="450"/>
      <c r="T50" s="450"/>
      <c r="U50" s="450"/>
      <c r="V50" s="450"/>
      <c r="W50" s="450"/>
      <c r="X50" s="450"/>
      <c r="Y50" s="450"/>
      <c r="Z50" s="450"/>
      <c r="AA50" s="450"/>
      <c r="AB50" s="450"/>
      <c r="AC50" s="491" t="s">
        <v>148</v>
      </c>
      <c r="AD50" s="491"/>
      <c r="AE50" s="491"/>
      <c r="AF50" s="491"/>
      <c r="AG50" s="7">
        <v>91804</v>
      </c>
    </row>
    <row r="51" spans="1:39" ht="14.1" customHeight="1">
      <c r="A51" s="506" t="s">
        <v>149</v>
      </c>
      <c r="B51" s="507"/>
      <c r="C51" s="450" t="s">
        <v>150</v>
      </c>
      <c r="D51" s="450"/>
      <c r="E51" s="450"/>
      <c r="F51" s="450"/>
      <c r="G51" s="450"/>
      <c r="H51" s="450"/>
      <c r="I51" s="450"/>
      <c r="J51" s="450"/>
      <c r="K51" s="450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0"/>
      <c r="AA51" s="450"/>
      <c r="AB51" s="450"/>
      <c r="AC51" s="491" t="s">
        <v>42</v>
      </c>
      <c r="AD51" s="491"/>
      <c r="AE51" s="491"/>
      <c r="AF51" s="491"/>
      <c r="AG51" s="12">
        <v>261326</v>
      </c>
      <c r="AI51" s="23">
        <f>SUM(AG30+AG33+AG41+AG44+AG50)</f>
        <v>261326</v>
      </c>
      <c r="AK51" s="23">
        <f>+AG51-AI51</f>
        <v>0</v>
      </c>
      <c r="AL51" s="4">
        <f>+AK51/1.27</f>
        <v>0</v>
      </c>
      <c r="AM51" s="4">
        <v>3065</v>
      </c>
    </row>
    <row r="52" spans="1:39" ht="14.1" customHeight="1">
      <c r="A52" s="503" t="s">
        <v>151</v>
      </c>
      <c r="B52" s="504"/>
      <c r="C52" s="434" t="s">
        <v>152</v>
      </c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4"/>
      <c r="U52" s="434"/>
      <c r="V52" s="434"/>
      <c r="W52" s="434"/>
      <c r="X52" s="434"/>
      <c r="Y52" s="434"/>
      <c r="Z52" s="434"/>
      <c r="AA52" s="434"/>
      <c r="AB52" s="434"/>
      <c r="AC52" s="481" t="s">
        <v>153</v>
      </c>
      <c r="AD52" s="481"/>
      <c r="AE52" s="481"/>
      <c r="AF52" s="481"/>
      <c r="AG52" s="7">
        <v>0</v>
      </c>
    </row>
    <row r="53" spans="1:39" ht="14.1" customHeight="1">
      <c r="A53" s="503" t="s">
        <v>154</v>
      </c>
      <c r="B53" s="504"/>
      <c r="C53" s="434" t="s">
        <v>155</v>
      </c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  <c r="R53" s="434"/>
      <c r="S53" s="434"/>
      <c r="T53" s="434"/>
      <c r="U53" s="434"/>
      <c r="V53" s="434"/>
      <c r="W53" s="434"/>
      <c r="X53" s="434"/>
      <c r="Y53" s="434"/>
      <c r="Z53" s="434"/>
      <c r="AA53" s="434"/>
      <c r="AB53" s="434"/>
      <c r="AC53" s="481" t="s">
        <v>156</v>
      </c>
      <c r="AD53" s="481"/>
      <c r="AE53" s="481"/>
      <c r="AF53" s="481"/>
      <c r="AG53" s="7">
        <v>10553</v>
      </c>
    </row>
    <row r="54" spans="1:39" ht="14.1" customHeight="1">
      <c r="A54" s="503" t="s">
        <v>157</v>
      </c>
      <c r="B54" s="504"/>
      <c r="C54" s="505" t="s">
        <v>158</v>
      </c>
      <c r="D54" s="505"/>
      <c r="E54" s="505"/>
      <c r="F54" s="505"/>
      <c r="G54" s="505"/>
      <c r="H54" s="505"/>
      <c r="I54" s="505"/>
      <c r="J54" s="505"/>
      <c r="K54" s="505"/>
      <c r="L54" s="505"/>
      <c r="M54" s="505"/>
      <c r="N54" s="505"/>
      <c r="O54" s="505"/>
      <c r="P54" s="505"/>
      <c r="Q54" s="505"/>
      <c r="R54" s="505"/>
      <c r="S54" s="505"/>
      <c r="T54" s="505"/>
      <c r="U54" s="505"/>
      <c r="V54" s="505"/>
      <c r="W54" s="505"/>
      <c r="X54" s="505"/>
      <c r="Y54" s="505"/>
      <c r="Z54" s="505"/>
      <c r="AA54" s="505"/>
      <c r="AB54" s="505"/>
      <c r="AC54" s="481" t="s">
        <v>159</v>
      </c>
      <c r="AD54" s="481"/>
      <c r="AE54" s="481"/>
      <c r="AF54" s="481"/>
      <c r="AG54" s="7">
        <v>0</v>
      </c>
    </row>
    <row r="55" spans="1:39" ht="14.1" customHeight="1">
      <c r="A55" s="503" t="s">
        <v>160</v>
      </c>
      <c r="B55" s="504"/>
      <c r="C55" s="505" t="s">
        <v>161</v>
      </c>
      <c r="D55" s="505"/>
      <c r="E55" s="505"/>
      <c r="F55" s="505"/>
      <c r="G55" s="505"/>
      <c r="H55" s="505"/>
      <c r="I55" s="505"/>
      <c r="J55" s="505"/>
      <c r="K55" s="505"/>
      <c r="L55" s="505"/>
      <c r="M55" s="505"/>
      <c r="N55" s="505"/>
      <c r="O55" s="505"/>
      <c r="P55" s="505"/>
      <c r="Q55" s="505"/>
      <c r="R55" s="505"/>
      <c r="S55" s="505"/>
      <c r="T55" s="505"/>
      <c r="U55" s="505"/>
      <c r="V55" s="505"/>
      <c r="W55" s="505"/>
      <c r="X55" s="505"/>
      <c r="Y55" s="505"/>
      <c r="Z55" s="505"/>
      <c r="AA55" s="505"/>
      <c r="AB55" s="505"/>
      <c r="AC55" s="481" t="s">
        <v>162</v>
      </c>
      <c r="AD55" s="481"/>
      <c r="AE55" s="481"/>
      <c r="AF55" s="481"/>
      <c r="AG55" s="7">
        <v>0</v>
      </c>
    </row>
    <row r="56" spans="1:39" ht="14.1" customHeight="1">
      <c r="A56" s="503" t="s">
        <v>163</v>
      </c>
      <c r="B56" s="504"/>
      <c r="C56" s="505" t="s">
        <v>164</v>
      </c>
      <c r="D56" s="505"/>
      <c r="E56" s="505"/>
      <c r="F56" s="505"/>
      <c r="G56" s="505"/>
      <c r="H56" s="505"/>
      <c r="I56" s="505"/>
      <c r="J56" s="505"/>
      <c r="K56" s="505"/>
      <c r="L56" s="505"/>
      <c r="M56" s="505"/>
      <c r="N56" s="505"/>
      <c r="O56" s="505"/>
      <c r="P56" s="505"/>
      <c r="Q56" s="505"/>
      <c r="R56" s="505"/>
      <c r="S56" s="505"/>
      <c r="T56" s="505"/>
      <c r="U56" s="505"/>
      <c r="V56" s="505"/>
      <c r="W56" s="505"/>
      <c r="X56" s="505"/>
      <c r="Y56" s="505"/>
      <c r="Z56" s="505"/>
      <c r="AA56" s="505"/>
      <c r="AB56" s="505"/>
      <c r="AC56" s="481" t="s">
        <v>165</v>
      </c>
      <c r="AD56" s="481"/>
      <c r="AE56" s="481"/>
      <c r="AF56" s="481"/>
      <c r="AG56" s="7">
        <v>0</v>
      </c>
    </row>
    <row r="57" spans="1:39" ht="14.1" customHeight="1">
      <c r="A57" s="503" t="s">
        <v>166</v>
      </c>
      <c r="B57" s="504"/>
      <c r="C57" s="434" t="s">
        <v>167</v>
      </c>
      <c r="D57" s="434"/>
      <c r="E57" s="434"/>
      <c r="F57" s="434"/>
      <c r="G57" s="434"/>
      <c r="H57" s="434"/>
      <c r="I57" s="434"/>
      <c r="J57" s="434"/>
      <c r="K57" s="434"/>
      <c r="L57" s="434"/>
      <c r="M57" s="434"/>
      <c r="N57" s="434"/>
      <c r="O57" s="434"/>
      <c r="P57" s="434"/>
      <c r="Q57" s="434"/>
      <c r="R57" s="434"/>
      <c r="S57" s="434"/>
      <c r="T57" s="434"/>
      <c r="U57" s="434"/>
      <c r="V57" s="434"/>
      <c r="W57" s="434"/>
      <c r="X57" s="434"/>
      <c r="Y57" s="434"/>
      <c r="Z57" s="434"/>
      <c r="AA57" s="434"/>
      <c r="AB57" s="434"/>
      <c r="AC57" s="481" t="s">
        <v>168</v>
      </c>
      <c r="AD57" s="481"/>
      <c r="AE57" s="481"/>
      <c r="AF57" s="481"/>
      <c r="AG57" s="7">
        <v>0</v>
      </c>
    </row>
    <row r="58" spans="1:39" ht="14.1" customHeight="1">
      <c r="A58" s="503" t="s">
        <v>169</v>
      </c>
      <c r="B58" s="504"/>
      <c r="C58" s="434" t="s">
        <v>170</v>
      </c>
      <c r="D58" s="434"/>
      <c r="E58" s="434"/>
      <c r="F58" s="434"/>
      <c r="G58" s="434"/>
      <c r="H58" s="434"/>
      <c r="I58" s="434"/>
      <c r="J58" s="434"/>
      <c r="K58" s="434"/>
      <c r="L58" s="434"/>
      <c r="M58" s="434"/>
      <c r="N58" s="434"/>
      <c r="O58" s="434"/>
      <c r="P58" s="434"/>
      <c r="Q58" s="434"/>
      <c r="R58" s="434"/>
      <c r="S58" s="434"/>
      <c r="T58" s="434"/>
      <c r="U58" s="434"/>
      <c r="V58" s="434"/>
      <c r="W58" s="434"/>
      <c r="X58" s="434"/>
      <c r="Y58" s="434"/>
      <c r="Z58" s="434"/>
      <c r="AA58" s="434"/>
      <c r="AB58" s="434"/>
      <c r="AC58" s="481" t="s">
        <v>171</v>
      </c>
      <c r="AD58" s="481"/>
      <c r="AE58" s="481"/>
      <c r="AF58" s="481"/>
      <c r="AG58" s="7">
        <v>0</v>
      </c>
    </row>
    <row r="59" spans="1:39" ht="14.1" customHeight="1">
      <c r="A59" s="503" t="s">
        <v>172</v>
      </c>
      <c r="B59" s="504"/>
      <c r="C59" s="434" t="s">
        <v>173</v>
      </c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4"/>
      <c r="P59" s="434"/>
      <c r="Q59" s="434"/>
      <c r="R59" s="434"/>
      <c r="S59" s="434"/>
      <c r="T59" s="434"/>
      <c r="U59" s="434"/>
      <c r="V59" s="434"/>
      <c r="W59" s="434"/>
      <c r="X59" s="434"/>
      <c r="Y59" s="434"/>
      <c r="Z59" s="434"/>
      <c r="AA59" s="434"/>
      <c r="AB59" s="434"/>
      <c r="AC59" s="481" t="s">
        <v>174</v>
      </c>
      <c r="AD59" s="481"/>
      <c r="AE59" s="481"/>
      <c r="AF59" s="481"/>
      <c r="AG59" s="7">
        <v>5710</v>
      </c>
    </row>
    <row r="60" spans="1:39" ht="14.1" customHeight="1">
      <c r="A60" s="489" t="s">
        <v>175</v>
      </c>
      <c r="B60" s="490"/>
      <c r="C60" s="454" t="s">
        <v>176</v>
      </c>
      <c r="D60" s="454"/>
      <c r="E60" s="454"/>
      <c r="F60" s="454"/>
      <c r="G60" s="454"/>
      <c r="H60" s="454"/>
      <c r="I60" s="454"/>
      <c r="J60" s="454"/>
      <c r="K60" s="454"/>
      <c r="L60" s="454"/>
      <c r="M60" s="454"/>
      <c r="N60" s="454"/>
      <c r="O60" s="454"/>
      <c r="P60" s="454"/>
      <c r="Q60" s="454"/>
      <c r="R60" s="454"/>
      <c r="S60" s="454"/>
      <c r="T60" s="454"/>
      <c r="U60" s="454"/>
      <c r="V60" s="454"/>
      <c r="W60" s="454"/>
      <c r="X60" s="454"/>
      <c r="Y60" s="454"/>
      <c r="Z60" s="454"/>
      <c r="AA60" s="454"/>
      <c r="AB60" s="454"/>
      <c r="AC60" s="491" t="s">
        <v>43</v>
      </c>
      <c r="AD60" s="491"/>
      <c r="AE60" s="491"/>
      <c r="AF60" s="491"/>
      <c r="AG60" s="12">
        <v>16263</v>
      </c>
    </row>
    <row r="61" spans="1:39" ht="14.1" customHeight="1">
      <c r="A61" s="495" t="s">
        <v>177</v>
      </c>
      <c r="B61" s="496"/>
      <c r="C61" s="501" t="s">
        <v>178</v>
      </c>
      <c r="D61" s="502"/>
      <c r="E61" s="502"/>
      <c r="F61" s="502"/>
      <c r="G61" s="502"/>
      <c r="H61" s="502"/>
      <c r="I61" s="502"/>
      <c r="J61" s="502"/>
      <c r="K61" s="502"/>
      <c r="L61" s="502"/>
      <c r="M61" s="502"/>
      <c r="N61" s="502"/>
      <c r="O61" s="502"/>
      <c r="P61" s="502"/>
      <c r="Q61" s="502"/>
      <c r="R61" s="502"/>
      <c r="S61" s="502"/>
      <c r="T61" s="502"/>
      <c r="U61" s="502"/>
      <c r="V61" s="502"/>
      <c r="W61" s="502"/>
      <c r="X61" s="502"/>
      <c r="Y61" s="502"/>
      <c r="Z61" s="502"/>
      <c r="AA61" s="502"/>
      <c r="AB61" s="502"/>
      <c r="AC61" s="500" t="s">
        <v>179</v>
      </c>
      <c r="AD61" s="500"/>
      <c r="AE61" s="500"/>
      <c r="AF61" s="500"/>
      <c r="AG61" s="7">
        <v>0</v>
      </c>
    </row>
    <row r="62" spans="1:39" ht="14.1" customHeight="1">
      <c r="A62" s="495" t="s">
        <v>180</v>
      </c>
      <c r="B62" s="496"/>
      <c r="C62" s="501" t="s">
        <v>181</v>
      </c>
      <c r="D62" s="502"/>
      <c r="E62" s="502"/>
      <c r="F62" s="502"/>
      <c r="G62" s="502"/>
      <c r="H62" s="502"/>
      <c r="I62" s="502"/>
      <c r="J62" s="502"/>
      <c r="K62" s="502"/>
      <c r="L62" s="502"/>
      <c r="M62" s="502"/>
      <c r="N62" s="502"/>
      <c r="O62" s="502"/>
      <c r="P62" s="502"/>
      <c r="Q62" s="502"/>
      <c r="R62" s="502"/>
      <c r="S62" s="502"/>
      <c r="T62" s="502"/>
      <c r="U62" s="502"/>
      <c r="V62" s="502"/>
      <c r="W62" s="502"/>
      <c r="X62" s="502"/>
      <c r="Y62" s="502"/>
      <c r="Z62" s="502"/>
      <c r="AA62" s="502"/>
      <c r="AB62" s="502"/>
      <c r="AC62" s="500" t="s">
        <v>182</v>
      </c>
      <c r="AD62" s="500"/>
      <c r="AE62" s="500"/>
      <c r="AF62" s="500"/>
      <c r="AG62" s="7">
        <v>1602</v>
      </c>
    </row>
    <row r="63" spans="1:39" ht="14.1" customHeight="1">
      <c r="A63" s="495" t="s">
        <v>183</v>
      </c>
      <c r="B63" s="496"/>
      <c r="C63" s="501" t="s">
        <v>184</v>
      </c>
      <c r="D63" s="502"/>
      <c r="E63" s="502"/>
      <c r="F63" s="502"/>
      <c r="G63" s="502"/>
      <c r="H63" s="502"/>
      <c r="I63" s="502"/>
      <c r="J63" s="502"/>
      <c r="K63" s="502"/>
      <c r="L63" s="502"/>
      <c r="M63" s="502"/>
      <c r="N63" s="502"/>
      <c r="O63" s="502"/>
      <c r="P63" s="502"/>
      <c r="Q63" s="502"/>
      <c r="R63" s="502"/>
      <c r="S63" s="502"/>
      <c r="T63" s="502"/>
      <c r="U63" s="502"/>
      <c r="V63" s="502"/>
      <c r="W63" s="502"/>
      <c r="X63" s="502"/>
      <c r="Y63" s="502"/>
      <c r="Z63" s="502"/>
      <c r="AA63" s="502"/>
      <c r="AB63" s="502"/>
      <c r="AC63" s="500" t="s">
        <v>185</v>
      </c>
      <c r="AD63" s="500"/>
      <c r="AE63" s="500"/>
      <c r="AF63" s="500"/>
      <c r="AG63" s="7">
        <v>110</v>
      </c>
    </row>
    <row r="64" spans="1:39" ht="14.1" customHeight="1">
      <c r="A64" s="495" t="s">
        <v>186</v>
      </c>
      <c r="B64" s="496"/>
      <c r="C64" s="501" t="s">
        <v>187</v>
      </c>
      <c r="D64" s="502"/>
      <c r="E64" s="502"/>
      <c r="F64" s="502"/>
      <c r="G64" s="502"/>
      <c r="H64" s="502"/>
      <c r="I64" s="502"/>
      <c r="J64" s="502"/>
      <c r="K64" s="502"/>
      <c r="L64" s="502"/>
      <c r="M64" s="502"/>
      <c r="N64" s="502"/>
      <c r="O64" s="502"/>
      <c r="P64" s="502"/>
      <c r="Q64" s="502"/>
      <c r="R64" s="502"/>
      <c r="S64" s="502"/>
      <c r="T64" s="502"/>
      <c r="U64" s="502"/>
      <c r="V64" s="502"/>
      <c r="W64" s="502"/>
      <c r="X64" s="502"/>
      <c r="Y64" s="502"/>
      <c r="Z64" s="502"/>
      <c r="AA64" s="502"/>
      <c r="AB64" s="502"/>
      <c r="AC64" s="500" t="s">
        <v>188</v>
      </c>
      <c r="AD64" s="500"/>
      <c r="AE64" s="500"/>
      <c r="AF64" s="500"/>
      <c r="AG64" s="7">
        <v>0</v>
      </c>
    </row>
    <row r="65" spans="1:33" ht="14.1" customHeight="1">
      <c r="A65" s="495" t="s">
        <v>189</v>
      </c>
      <c r="B65" s="496"/>
      <c r="C65" s="501" t="s">
        <v>190</v>
      </c>
      <c r="D65" s="502"/>
      <c r="E65" s="502"/>
      <c r="F65" s="502"/>
      <c r="G65" s="502"/>
      <c r="H65" s="502"/>
      <c r="I65" s="502"/>
      <c r="J65" s="502"/>
      <c r="K65" s="502"/>
      <c r="L65" s="502"/>
      <c r="M65" s="502"/>
      <c r="N65" s="502"/>
      <c r="O65" s="502"/>
      <c r="P65" s="502"/>
      <c r="Q65" s="502"/>
      <c r="R65" s="502"/>
      <c r="S65" s="502"/>
      <c r="T65" s="502"/>
      <c r="U65" s="502"/>
      <c r="V65" s="502"/>
      <c r="W65" s="502"/>
      <c r="X65" s="502"/>
      <c r="Y65" s="502"/>
      <c r="Z65" s="502"/>
      <c r="AA65" s="502"/>
      <c r="AB65" s="502"/>
      <c r="AC65" s="500" t="s">
        <v>191</v>
      </c>
      <c r="AD65" s="500"/>
      <c r="AE65" s="500"/>
      <c r="AF65" s="500"/>
      <c r="AG65" s="7">
        <v>0</v>
      </c>
    </row>
    <row r="66" spans="1:33" ht="14.1" customHeight="1">
      <c r="A66" s="495" t="s">
        <v>192</v>
      </c>
      <c r="B66" s="496"/>
      <c r="C66" s="501" t="s">
        <v>193</v>
      </c>
      <c r="D66" s="502"/>
      <c r="E66" s="502"/>
      <c r="F66" s="502"/>
      <c r="G66" s="502"/>
      <c r="H66" s="502"/>
      <c r="I66" s="502"/>
      <c r="J66" s="502"/>
      <c r="K66" s="502"/>
      <c r="L66" s="502"/>
      <c r="M66" s="502"/>
      <c r="N66" s="502"/>
      <c r="O66" s="502"/>
      <c r="P66" s="502"/>
      <c r="Q66" s="502"/>
      <c r="R66" s="502"/>
      <c r="S66" s="502"/>
      <c r="T66" s="502"/>
      <c r="U66" s="502"/>
      <c r="V66" s="502"/>
      <c r="W66" s="502"/>
      <c r="X66" s="502"/>
      <c r="Y66" s="502"/>
      <c r="Z66" s="502"/>
      <c r="AA66" s="502"/>
      <c r="AB66" s="502"/>
      <c r="AC66" s="500" t="s">
        <v>194</v>
      </c>
      <c r="AD66" s="500"/>
      <c r="AE66" s="500"/>
      <c r="AF66" s="500"/>
      <c r="AG66" s="7">
        <v>0</v>
      </c>
    </row>
    <row r="67" spans="1:33" ht="14.1" customHeight="1">
      <c r="A67" s="495" t="s">
        <v>195</v>
      </c>
      <c r="B67" s="496"/>
      <c r="C67" s="501" t="s">
        <v>196</v>
      </c>
      <c r="D67" s="502"/>
      <c r="E67" s="502"/>
      <c r="F67" s="502"/>
      <c r="G67" s="502"/>
      <c r="H67" s="502"/>
      <c r="I67" s="502"/>
      <c r="J67" s="502"/>
      <c r="K67" s="502"/>
      <c r="L67" s="502"/>
      <c r="M67" s="502"/>
      <c r="N67" s="502"/>
      <c r="O67" s="502"/>
      <c r="P67" s="502"/>
      <c r="Q67" s="502"/>
      <c r="R67" s="502"/>
      <c r="S67" s="502"/>
      <c r="T67" s="502"/>
      <c r="U67" s="502"/>
      <c r="V67" s="502"/>
      <c r="W67" s="502"/>
      <c r="X67" s="502"/>
      <c r="Y67" s="502"/>
      <c r="Z67" s="502"/>
      <c r="AA67" s="502"/>
      <c r="AB67" s="502"/>
      <c r="AC67" s="500" t="s">
        <v>197</v>
      </c>
      <c r="AD67" s="500"/>
      <c r="AE67" s="500"/>
      <c r="AF67" s="500"/>
      <c r="AG67" s="7">
        <v>0</v>
      </c>
    </row>
    <row r="68" spans="1:33" ht="14.1" customHeight="1">
      <c r="A68" s="495" t="s">
        <v>198</v>
      </c>
      <c r="B68" s="496"/>
      <c r="C68" s="501" t="s">
        <v>199</v>
      </c>
      <c r="D68" s="502"/>
      <c r="E68" s="502"/>
      <c r="F68" s="502"/>
      <c r="G68" s="502"/>
      <c r="H68" s="502"/>
      <c r="I68" s="502"/>
      <c r="J68" s="502"/>
      <c r="K68" s="502"/>
      <c r="L68" s="502"/>
      <c r="M68" s="502"/>
      <c r="N68" s="502"/>
      <c r="O68" s="502"/>
      <c r="P68" s="502"/>
      <c r="Q68" s="502"/>
      <c r="R68" s="502"/>
      <c r="S68" s="502"/>
      <c r="T68" s="502"/>
      <c r="U68" s="502"/>
      <c r="V68" s="502"/>
      <c r="W68" s="502"/>
      <c r="X68" s="502"/>
      <c r="Y68" s="502"/>
      <c r="Z68" s="502"/>
      <c r="AA68" s="502"/>
      <c r="AB68" s="502"/>
      <c r="AC68" s="500" t="s">
        <v>200</v>
      </c>
      <c r="AD68" s="500"/>
      <c r="AE68" s="500"/>
      <c r="AF68" s="500"/>
      <c r="AG68" s="7">
        <v>29194</v>
      </c>
    </row>
    <row r="69" spans="1:33" ht="14.1" customHeight="1">
      <c r="A69" s="495" t="s">
        <v>201</v>
      </c>
      <c r="B69" s="496"/>
      <c r="C69" s="501" t="s">
        <v>202</v>
      </c>
      <c r="D69" s="502"/>
      <c r="E69" s="502"/>
      <c r="F69" s="502"/>
      <c r="G69" s="502"/>
      <c r="H69" s="502"/>
      <c r="I69" s="502"/>
      <c r="J69" s="502"/>
      <c r="K69" s="502"/>
      <c r="L69" s="502"/>
      <c r="M69" s="502"/>
      <c r="N69" s="502"/>
      <c r="O69" s="502"/>
      <c r="P69" s="502"/>
      <c r="Q69" s="502"/>
      <c r="R69" s="502"/>
      <c r="S69" s="502"/>
      <c r="T69" s="502"/>
      <c r="U69" s="502"/>
      <c r="V69" s="502"/>
      <c r="W69" s="502"/>
      <c r="X69" s="502"/>
      <c r="Y69" s="502"/>
      <c r="Z69" s="502"/>
      <c r="AA69" s="502"/>
      <c r="AB69" s="502"/>
      <c r="AC69" s="500" t="s">
        <v>203</v>
      </c>
      <c r="AD69" s="500"/>
      <c r="AE69" s="500"/>
      <c r="AF69" s="500"/>
      <c r="AG69" s="7">
        <v>0</v>
      </c>
    </row>
    <row r="70" spans="1:33" ht="14.1" customHeight="1">
      <c r="A70" s="495" t="s">
        <v>204</v>
      </c>
      <c r="B70" s="496"/>
      <c r="C70" s="501" t="s">
        <v>205</v>
      </c>
      <c r="D70" s="502"/>
      <c r="E70" s="502"/>
      <c r="F70" s="502"/>
      <c r="G70" s="502"/>
      <c r="H70" s="502"/>
      <c r="I70" s="502"/>
      <c r="J70" s="502"/>
      <c r="K70" s="502"/>
      <c r="L70" s="502"/>
      <c r="M70" s="502"/>
      <c r="N70" s="502"/>
      <c r="O70" s="502"/>
      <c r="P70" s="502"/>
      <c r="Q70" s="502"/>
      <c r="R70" s="502"/>
      <c r="S70" s="502"/>
      <c r="T70" s="502"/>
      <c r="U70" s="502"/>
      <c r="V70" s="502"/>
      <c r="W70" s="502"/>
      <c r="X70" s="502"/>
      <c r="Y70" s="502"/>
      <c r="Z70" s="502"/>
      <c r="AA70" s="502"/>
      <c r="AB70" s="502"/>
      <c r="AC70" s="500" t="s">
        <v>206</v>
      </c>
      <c r="AD70" s="500"/>
      <c r="AE70" s="500"/>
      <c r="AF70" s="500"/>
      <c r="AG70" s="7">
        <v>7379</v>
      </c>
    </row>
    <row r="71" spans="1:33" ht="14.1" customHeight="1">
      <c r="A71" s="495" t="s">
        <v>207</v>
      </c>
      <c r="B71" s="496"/>
      <c r="C71" s="501" t="s">
        <v>208</v>
      </c>
      <c r="D71" s="502"/>
      <c r="E71" s="502"/>
      <c r="F71" s="502"/>
      <c r="G71" s="502"/>
      <c r="H71" s="502"/>
      <c r="I71" s="502"/>
      <c r="J71" s="502"/>
      <c r="K71" s="502"/>
      <c r="L71" s="502"/>
      <c r="M71" s="502"/>
      <c r="N71" s="502"/>
      <c r="O71" s="502"/>
      <c r="P71" s="502"/>
      <c r="Q71" s="502"/>
      <c r="R71" s="502"/>
      <c r="S71" s="502"/>
      <c r="T71" s="502"/>
      <c r="U71" s="502"/>
      <c r="V71" s="502"/>
      <c r="W71" s="502"/>
      <c r="X71" s="502"/>
      <c r="Y71" s="502"/>
      <c r="Z71" s="502"/>
      <c r="AA71" s="502"/>
      <c r="AB71" s="502"/>
      <c r="AC71" s="500" t="s">
        <v>209</v>
      </c>
      <c r="AD71" s="500"/>
      <c r="AE71" s="500"/>
      <c r="AF71" s="500"/>
      <c r="AG71" s="7">
        <v>0</v>
      </c>
    </row>
    <row r="72" spans="1:33" ht="14.1" customHeight="1">
      <c r="A72" s="495" t="s">
        <v>210</v>
      </c>
      <c r="B72" s="496"/>
      <c r="C72" s="498" t="s">
        <v>211</v>
      </c>
      <c r="D72" s="499"/>
      <c r="E72" s="499"/>
      <c r="F72" s="499"/>
      <c r="G72" s="499"/>
      <c r="H72" s="499"/>
      <c r="I72" s="499"/>
      <c r="J72" s="499"/>
      <c r="K72" s="499"/>
      <c r="L72" s="499"/>
      <c r="M72" s="499"/>
      <c r="N72" s="499"/>
      <c r="O72" s="499"/>
      <c r="P72" s="499"/>
      <c r="Q72" s="499"/>
      <c r="R72" s="499"/>
      <c r="S72" s="499"/>
      <c r="T72" s="499"/>
      <c r="U72" s="499"/>
      <c r="V72" s="499"/>
      <c r="W72" s="499"/>
      <c r="X72" s="499"/>
      <c r="Y72" s="499"/>
      <c r="Z72" s="499"/>
      <c r="AA72" s="499"/>
      <c r="AB72" s="499"/>
      <c r="AC72" s="500" t="s">
        <v>212</v>
      </c>
      <c r="AD72" s="500"/>
      <c r="AE72" s="500"/>
      <c r="AF72" s="500"/>
      <c r="AG72" s="7">
        <v>0</v>
      </c>
    </row>
    <row r="73" spans="1:33" ht="14.1" customHeight="1">
      <c r="A73" s="495" t="s">
        <v>213</v>
      </c>
      <c r="B73" s="496"/>
      <c r="C73" s="501" t="s">
        <v>214</v>
      </c>
      <c r="D73" s="502"/>
      <c r="E73" s="502"/>
      <c r="F73" s="502"/>
      <c r="G73" s="502"/>
      <c r="H73" s="502"/>
      <c r="I73" s="502"/>
      <c r="J73" s="502"/>
      <c r="K73" s="502"/>
      <c r="L73" s="502"/>
      <c r="M73" s="502"/>
      <c r="N73" s="502"/>
      <c r="O73" s="502"/>
      <c r="P73" s="502"/>
      <c r="Q73" s="502"/>
      <c r="R73" s="502"/>
      <c r="S73" s="502"/>
      <c r="T73" s="502"/>
      <c r="U73" s="502"/>
      <c r="V73" s="502"/>
      <c r="W73" s="502"/>
      <c r="X73" s="502"/>
      <c r="Y73" s="502"/>
      <c r="Z73" s="502"/>
      <c r="AA73" s="502"/>
      <c r="AB73" s="502"/>
      <c r="AC73" s="500" t="s">
        <v>215</v>
      </c>
      <c r="AD73" s="500"/>
      <c r="AE73" s="500"/>
      <c r="AF73" s="500"/>
      <c r="AG73" s="7">
        <v>0</v>
      </c>
    </row>
    <row r="74" spans="1:33" ht="14.1" customHeight="1">
      <c r="A74" s="495" t="s">
        <v>216</v>
      </c>
      <c r="B74" s="496"/>
      <c r="C74" s="501" t="s">
        <v>217</v>
      </c>
      <c r="D74" s="502"/>
      <c r="E74" s="502"/>
      <c r="F74" s="502"/>
      <c r="G74" s="502"/>
      <c r="H74" s="502"/>
      <c r="I74" s="502"/>
      <c r="J74" s="502"/>
      <c r="K74" s="502"/>
      <c r="L74" s="502"/>
      <c r="M74" s="502"/>
      <c r="N74" s="502"/>
      <c r="O74" s="502"/>
      <c r="P74" s="502"/>
      <c r="Q74" s="502"/>
      <c r="R74" s="502"/>
      <c r="S74" s="502"/>
      <c r="T74" s="502"/>
      <c r="U74" s="502"/>
      <c r="V74" s="502"/>
      <c r="W74" s="502"/>
      <c r="X74" s="502"/>
      <c r="Y74" s="502"/>
      <c r="Z74" s="502"/>
      <c r="AA74" s="502"/>
      <c r="AB74" s="502"/>
      <c r="AC74" s="500" t="s">
        <v>218</v>
      </c>
      <c r="AD74" s="500"/>
      <c r="AE74" s="500"/>
      <c r="AF74" s="500"/>
      <c r="AG74" s="7">
        <v>40001</v>
      </c>
    </row>
    <row r="75" spans="1:33" ht="14.1" customHeight="1">
      <c r="A75" s="495" t="s">
        <v>219</v>
      </c>
      <c r="B75" s="496"/>
      <c r="C75" s="498" t="s">
        <v>220</v>
      </c>
      <c r="D75" s="499"/>
      <c r="E75" s="499"/>
      <c r="F75" s="499"/>
      <c r="G75" s="499"/>
      <c r="H75" s="499"/>
      <c r="I75" s="499"/>
      <c r="J75" s="499"/>
      <c r="K75" s="499"/>
      <c r="L75" s="499"/>
      <c r="M75" s="499"/>
      <c r="N75" s="499"/>
      <c r="O75" s="499"/>
      <c r="P75" s="499"/>
      <c r="Q75" s="499"/>
      <c r="R75" s="499"/>
      <c r="S75" s="499"/>
      <c r="T75" s="499"/>
      <c r="U75" s="499"/>
      <c r="V75" s="499"/>
      <c r="W75" s="499"/>
      <c r="X75" s="499"/>
      <c r="Y75" s="499"/>
      <c r="Z75" s="499"/>
      <c r="AA75" s="499"/>
      <c r="AB75" s="499"/>
      <c r="AC75" s="500" t="s">
        <v>221</v>
      </c>
      <c r="AD75" s="500"/>
      <c r="AE75" s="500"/>
      <c r="AF75" s="500"/>
      <c r="AG75" s="7">
        <v>16664</v>
      </c>
    </row>
    <row r="76" spans="1:33" ht="14.1" customHeight="1">
      <c r="A76" s="489" t="s">
        <v>222</v>
      </c>
      <c r="B76" s="490"/>
      <c r="C76" s="454" t="s">
        <v>223</v>
      </c>
      <c r="D76" s="454"/>
      <c r="E76" s="454"/>
      <c r="F76" s="454"/>
      <c r="G76" s="454"/>
      <c r="H76" s="454"/>
      <c r="I76" s="454"/>
      <c r="J76" s="454"/>
      <c r="K76" s="454"/>
      <c r="L76" s="454"/>
      <c r="M76" s="454"/>
      <c r="N76" s="454"/>
      <c r="O76" s="454"/>
      <c r="P76" s="454"/>
      <c r="Q76" s="454"/>
      <c r="R76" s="454"/>
      <c r="S76" s="454"/>
      <c r="T76" s="454"/>
      <c r="U76" s="454"/>
      <c r="V76" s="454"/>
      <c r="W76" s="454"/>
      <c r="X76" s="454"/>
      <c r="Y76" s="454"/>
      <c r="Z76" s="454"/>
      <c r="AA76" s="454"/>
      <c r="AB76" s="454"/>
      <c r="AC76" s="491" t="s">
        <v>44</v>
      </c>
      <c r="AD76" s="491"/>
      <c r="AE76" s="491"/>
      <c r="AF76" s="491"/>
      <c r="AG76" s="12">
        <v>94950</v>
      </c>
    </row>
    <row r="77" spans="1:33" ht="14.1" customHeight="1">
      <c r="A77" s="495" t="s">
        <v>224</v>
      </c>
      <c r="B77" s="496"/>
      <c r="C77" s="497" t="s">
        <v>225</v>
      </c>
      <c r="D77" s="497"/>
      <c r="E77" s="497"/>
      <c r="F77" s="497"/>
      <c r="G77" s="497"/>
      <c r="H77" s="497"/>
      <c r="I77" s="497"/>
      <c r="J77" s="497"/>
      <c r="K77" s="497"/>
      <c r="L77" s="497"/>
      <c r="M77" s="497"/>
      <c r="N77" s="497"/>
      <c r="O77" s="497"/>
      <c r="P77" s="497"/>
      <c r="Q77" s="497"/>
      <c r="R77" s="497"/>
      <c r="S77" s="497"/>
      <c r="T77" s="497"/>
      <c r="U77" s="497"/>
      <c r="V77" s="497"/>
      <c r="W77" s="497"/>
      <c r="X77" s="497"/>
      <c r="Y77" s="497"/>
      <c r="Z77" s="497"/>
      <c r="AA77" s="497"/>
      <c r="AB77" s="497"/>
      <c r="AC77" s="481" t="s">
        <v>226</v>
      </c>
      <c r="AD77" s="481"/>
      <c r="AE77" s="481"/>
      <c r="AF77" s="481"/>
      <c r="AG77" s="7">
        <v>6440</v>
      </c>
    </row>
    <row r="78" spans="1:33" ht="14.1" customHeight="1">
      <c r="A78" s="495" t="s">
        <v>227</v>
      </c>
      <c r="B78" s="496"/>
      <c r="C78" s="497" t="s">
        <v>228</v>
      </c>
      <c r="D78" s="497"/>
      <c r="E78" s="497"/>
      <c r="F78" s="497"/>
      <c r="G78" s="497"/>
      <c r="H78" s="497"/>
      <c r="I78" s="497"/>
      <c r="J78" s="497"/>
      <c r="K78" s="497"/>
      <c r="L78" s="497"/>
      <c r="M78" s="497"/>
      <c r="N78" s="497"/>
      <c r="O78" s="497"/>
      <c r="P78" s="497"/>
      <c r="Q78" s="497"/>
      <c r="R78" s="497"/>
      <c r="S78" s="497"/>
      <c r="T78" s="497"/>
      <c r="U78" s="497"/>
      <c r="V78" s="497"/>
      <c r="W78" s="497"/>
      <c r="X78" s="497"/>
      <c r="Y78" s="497"/>
      <c r="Z78" s="497"/>
      <c r="AA78" s="497"/>
      <c r="AB78" s="497"/>
      <c r="AC78" s="481" t="s">
        <v>229</v>
      </c>
      <c r="AD78" s="481"/>
      <c r="AE78" s="481"/>
      <c r="AF78" s="481"/>
      <c r="AG78" s="7">
        <v>201660</v>
      </c>
    </row>
    <row r="79" spans="1:33" ht="14.1" customHeight="1">
      <c r="A79" s="495" t="s">
        <v>230</v>
      </c>
      <c r="B79" s="496"/>
      <c r="C79" s="497" t="s">
        <v>231</v>
      </c>
      <c r="D79" s="497"/>
      <c r="E79" s="497"/>
      <c r="F79" s="497"/>
      <c r="G79" s="497"/>
      <c r="H79" s="497"/>
      <c r="I79" s="497"/>
      <c r="J79" s="497"/>
      <c r="K79" s="497"/>
      <c r="L79" s="497"/>
      <c r="M79" s="497"/>
      <c r="N79" s="497"/>
      <c r="O79" s="497"/>
      <c r="P79" s="497"/>
      <c r="Q79" s="497"/>
      <c r="R79" s="497"/>
      <c r="S79" s="497"/>
      <c r="T79" s="497"/>
      <c r="U79" s="497"/>
      <c r="V79" s="497"/>
      <c r="W79" s="497"/>
      <c r="X79" s="497"/>
      <c r="Y79" s="497"/>
      <c r="Z79" s="497"/>
      <c r="AA79" s="497"/>
      <c r="AB79" s="497"/>
      <c r="AC79" s="481" t="s">
        <v>232</v>
      </c>
      <c r="AD79" s="481"/>
      <c r="AE79" s="481"/>
      <c r="AF79" s="481"/>
      <c r="AG79" s="7">
        <v>1034</v>
      </c>
    </row>
    <row r="80" spans="1:33" ht="14.1" customHeight="1">
      <c r="A80" s="495" t="s">
        <v>233</v>
      </c>
      <c r="B80" s="496"/>
      <c r="C80" s="497" t="s">
        <v>234</v>
      </c>
      <c r="D80" s="497"/>
      <c r="E80" s="497"/>
      <c r="F80" s="497"/>
      <c r="G80" s="497"/>
      <c r="H80" s="497"/>
      <c r="I80" s="497"/>
      <c r="J80" s="497"/>
      <c r="K80" s="497"/>
      <c r="L80" s="497"/>
      <c r="M80" s="497"/>
      <c r="N80" s="497"/>
      <c r="O80" s="497"/>
      <c r="P80" s="497"/>
      <c r="Q80" s="497"/>
      <c r="R80" s="497"/>
      <c r="S80" s="497"/>
      <c r="T80" s="497"/>
      <c r="U80" s="497"/>
      <c r="V80" s="497"/>
      <c r="W80" s="497"/>
      <c r="X80" s="497"/>
      <c r="Y80" s="497"/>
      <c r="Z80" s="497"/>
      <c r="AA80" s="497"/>
      <c r="AB80" s="497"/>
      <c r="AC80" s="481" t="s">
        <v>235</v>
      </c>
      <c r="AD80" s="481"/>
      <c r="AE80" s="481"/>
      <c r="AF80" s="481"/>
      <c r="AG80" s="7">
        <v>61018</v>
      </c>
    </row>
    <row r="81" spans="1:33" ht="14.1" customHeight="1">
      <c r="A81" s="495" t="s">
        <v>236</v>
      </c>
      <c r="B81" s="496"/>
      <c r="C81" s="435" t="s">
        <v>237</v>
      </c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435"/>
      <c r="O81" s="435"/>
      <c r="P81" s="435"/>
      <c r="Q81" s="435"/>
      <c r="R81" s="435"/>
      <c r="S81" s="435"/>
      <c r="T81" s="435"/>
      <c r="U81" s="435"/>
      <c r="V81" s="435"/>
      <c r="W81" s="435"/>
      <c r="X81" s="435"/>
      <c r="Y81" s="435"/>
      <c r="Z81" s="435"/>
      <c r="AA81" s="435"/>
      <c r="AB81" s="435"/>
      <c r="AC81" s="481" t="s">
        <v>238</v>
      </c>
      <c r="AD81" s="481"/>
      <c r="AE81" s="481"/>
      <c r="AF81" s="481"/>
      <c r="AG81" s="7">
        <v>0</v>
      </c>
    </row>
    <row r="82" spans="1:33" ht="14.1" customHeight="1">
      <c r="A82" s="495" t="s">
        <v>239</v>
      </c>
      <c r="B82" s="496"/>
      <c r="C82" s="435" t="s">
        <v>240</v>
      </c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435"/>
      <c r="O82" s="435"/>
      <c r="P82" s="435"/>
      <c r="Q82" s="435"/>
      <c r="R82" s="435"/>
      <c r="S82" s="435"/>
      <c r="T82" s="435"/>
      <c r="U82" s="435"/>
      <c r="V82" s="435"/>
      <c r="W82" s="435"/>
      <c r="X82" s="435"/>
      <c r="Y82" s="435"/>
      <c r="Z82" s="435"/>
      <c r="AA82" s="435"/>
      <c r="AB82" s="435"/>
      <c r="AC82" s="481" t="s">
        <v>241</v>
      </c>
      <c r="AD82" s="481"/>
      <c r="AE82" s="481"/>
      <c r="AF82" s="481"/>
      <c r="AG82" s="7">
        <v>0</v>
      </c>
    </row>
    <row r="83" spans="1:33" ht="14.1" customHeight="1">
      <c r="A83" s="495" t="s">
        <v>242</v>
      </c>
      <c r="B83" s="496"/>
      <c r="C83" s="435" t="s">
        <v>243</v>
      </c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435"/>
      <c r="O83" s="435"/>
      <c r="P83" s="435"/>
      <c r="Q83" s="435"/>
      <c r="R83" s="435"/>
      <c r="S83" s="435"/>
      <c r="T83" s="435"/>
      <c r="U83" s="435"/>
      <c r="V83" s="435"/>
      <c r="W83" s="435"/>
      <c r="X83" s="435"/>
      <c r="Y83" s="435"/>
      <c r="Z83" s="435"/>
      <c r="AA83" s="435"/>
      <c r="AB83" s="435"/>
      <c r="AC83" s="481" t="s">
        <v>244</v>
      </c>
      <c r="AD83" s="481"/>
      <c r="AE83" s="481"/>
      <c r="AF83" s="481"/>
      <c r="AG83" s="7">
        <v>65959</v>
      </c>
    </row>
    <row r="84" spans="1:33" s="8" customFormat="1" ht="14.1" customHeight="1">
      <c r="A84" s="489" t="s">
        <v>245</v>
      </c>
      <c r="B84" s="490"/>
      <c r="C84" s="451" t="s">
        <v>246</v>
      </c>
      <c r="D84" s="451"/>
      <c r="E84" s="451"/>
      <c r="F84" s="451"/>
      <c r="G84" s="451"/>
      <c r="H84" s="451"/>
      <c r="I84" s="451"/>
      <c r="J84" s="451"/>
      <c r="K84" s="451"/>
      <c r="L84" s="451"/>
      <c r="M84" s="451"/>
      <c r="N84" s="451"/>
      <c r="O84" s="451"/>
      <c r="P84" s="451"/>
      <c r="Q84" s="451"/>
      <c r="R84" s="451"/>
      <c r="S84" s="451"/>
      <c r="T84" s="451"/>
      <c r="U84" s="451"/>
      <c r="V84" s="451"/>
      <c r="W84" s="451"/>
      <c r="X84" s="451"/>
      <c r="Y84" s="451"/>
      <c r="Z84" s="451"/>
      <c r="AA84" s="451"/>
      <c r="AB84" s="451"/>
      <c r="AC84" s="491" t="s">
        <v>46</v>
      </c>
      <c r="AD84" s="491"/>
      <c r="AE84" s="491"/>
      <c r="AF84" s="491"/>
      <c r="AG84" s="12">
        <v>336111</v>
      </c>
    </row>
    <row r="85" spans="1:33" ht="14.1" customHeight="1">
      <c r="A85" s="495" t="s">
        <v>247</v>
      </c>
      <c r="B85" s="496"/>
      <c r="C85" s="434" t="s">
        <v>248</v>
      </c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434"/>
      <c r="O85" s="434"/>
      <c r="P85" s="434"/>
      <c r="Q85" s="434"/>
      <c r="R85" s="434"/>
      <c r="S85" s="434"/>
      <c r="T85" s="434"/>
      <c r="U85" s="434"/>
      <c r="V85" s="434"/>
      <c r="W85" s="434"/>
      <c r="X85" s="434"/>
      <c r="Y85" s="434"/>
      <c r="Z85" s="434"/>
      <c r="AA85" s="434"/>
      <c r="AB85" s="434"/>
      <c r="AC85" s="481" t="s">
        <v>249</v>
      </c>
      <c r="AD85" s="481"/>
      <c r="AE85" s="481"/>
      <c r="AF85" s="481"/>
      <c r="AG85" s="7">
        <v>185021</v>
      </c>
    </row>
    <row r="86" spans="1:33" ht="14.1" customHeight="1">
      <c r="A86" s="495" t="s">
        <v>250</v>
      </c>
      <c r="B86" s="496"/>
      <c r="C86" s="434" t="s">
        <v>251</v>
      </c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434"/>
      <c r="O86" s="434"/>
      <c r="P86" s="434"/>
      <c r="Q86" s="434"/>
      <c r="R86" s="434"/>
      <c r="S86" s="434"/>
      <c r="T86" s="434"/>
      <c r="U86" s="434"/>
      <c r="V86" s="434"/>
      <c r="W86" s="434"/>
      <c r="X86" s="434"/>
      <c r="Y86" s="434"/>
      <c r="Z86" s="434"/>
      <c r="AA86" s="434"/>
      <c r="AB86" s="434"/>
      <c r="AC86" s="481" t="s">
        <v>252</v>
      </c>
      <c r="AD86" s="481"/>
      <c r="AE86" s="481"/>
      <c r="AF86" s="481"/>
      <c r="AG86" s="7">
        <v>0</v>
      </c>
    </row>
    <row r="87" spans="1:33" ht="14.1" customHeight="1">
      <c r="A87" s="495" t="s">
        <v>253</v>
      </c>
      <c r="B87" s="496"/>
      <c r="C87" s="434" t="s">
        <v>254</v>
      </c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434"/>
      <c r="O87" s="434"/>
      <c r="P87" s="434"/>
      <c r="Q87" s="434"/>
      <c r="R87" s="434"/>
      <c r="S87" s="434"/>
      <c r="T87" s="434"/>
      <c r="U87" s="434"/>
      <c r="V87" s="434"/>
      <c r="W87" s="434"/>
      <c r="X87" s="434"/>
      <c r="Y87" s="434"/>
      <c r="Z87" s="434"/>
      <c r="AA87" s="434"/>
      <c r="AB87" s="434"/>
      <c r="AC87" s="481" t="s">
        <v>255</v>
      </c>
      <c r="AD87" s="481"/>
      <c r="AE87" s="481"/>
      <c r="AF87" s="481"/>
      <c r="AG87" s="7">
        <v>0</v>
      </c>
    </row>
    <row r="88" spans="1:33" ht="14.1" customHeight="1">
      <c r="A88" s="495" t="s">
        <v>256</v>
      </c>
      <c r="B88" s="496"/>
      <c r="C88" s="434" t="s">
        <v>257</v>
      </c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434"/>
      <c r="O88" s="434"/>
      <c r="P88" s="434"/>
      <c r="Q88" s="434"/>
      <c r="R88" s="434"/>
      <c r="S88" s="434"/>
      <c r="T88" s="434"/>
      <c r="U88" s="434"/>
      <c r="V88" s="434"/>
      <c r="W88" s="434"/>
      <c r="X88" s="434"/>
      <c r="Y88" s="434"/>
      <c r="Z88" s="434"/>
      <c r="AA88" s="434"/>
      <c r="AB88" s="434"/>
      <c r="AC88" s="481" t="s">
        <v>258</v>
      </c>
      <c r="AD88" s="481"/>
      <c r="AE88" s="481"/>
      <c r="AF88" s="481"/>
      <c r="AG88" s="7">
        <v>50078</v>
      </c>
    </row>
    <row r="89" spans="1:33" s="8" customFormat="1" ht="14.1" customHeight="1">
      <c r="A89" s="489" t="s">
        <v>259</v>
      </c>
      <c r="B89" s="490"/>
      <c r="C89" s="454" t="s">
        <v>260</v>
      </c>
      <c r="D89" s="454"/>
      <c r="E89" s="454"/>
      <c r="F89" s="454"/>
      <c r="G89" s="454"/>
      <c r="H89" s="454"/>
      <c r="I89" s="454"/>
      <c r="J89" s="454"/>
      <c r="K89" s="454"/>
      <c r="L89" s="454"/>
      <c r="M89" s="454"/>
      <c r="N89" s="454"/>
      <c r="O89" s="454"/>
      <c r="P89" s="454"/>
      <c r="Q89" s="454"/>
      <c r="R89" s="454"/>
      <c r="S89" s="454"/>
      <c r="T89" s="454"/>
      <c r="U89" s="454"/>
      <c r="V89" s="454"/>
      <c r="W89" s="454"/>
      <c r="X89" s="454"/>
      <c r="Y89" s="454"/>
      <c r="Z89" s="454"/>
      <c r="AA89" s="454"/>
      <c r="AB89" s="454"/>
      <c r="AC89" s="491" t="s">
        <v>47</v>
      </c>
      <c r="AD89" s="491"/>
      <c r="AE89" s="491"/>
      <c r="AF89" s="491"/>
      <c r="AG89" s="12">
        <v>235099</v>
      </c>
    </row>
    <row r="90" spans="1:33" ht="14.1" customHeight="1">
      <c r="A90" s="495" t="s">
        <v>261</v>
      </c>
      <c r="B90" s="496"/>
      <c r="C90" s="434" t="s">
        <v>262</v>
      </c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434"/>
      <c r="O90" s="434"/>
      <c r="P90" s="434"/>
      <c r="Q90" s="434"/>
      <c r="R90" s="434"/>
      <c r="S90" s="434"/>
      <c r="T90" s="434"/>
      <c r="U90" s="434"/>
      <c r="V90" s="434"/>
      <c r="W90" s="434"/>
      <c r="X90" s="434"/>
      <c r="Y90" s="434"/>
      <c r="Z90" s="434"/>
      <c r="AA90" s="434"/>
      <c r="AB90" s="434"/>
      <c r="AC90" s="481" t="s">
        <v>263</v>
      </c>
      <c r="AD90" s="481"/>
      <c r="AE90" s="481"/>
      <c r="AF90" s="481"/>
      <c r="AG90" s="7">
        <v>0</v>
      </c>
    </row>
    <row r="91" spans="1:33" ht="14.1" customHeight="1">
      <c r="A91" s="495" t="s">
        <v>264</v>
      </c>
      <c r="B91" s="496"/>
      <c r="C91" s="434" t="s">
        <v>265</v>
      </c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434"/>
      <c r="O91" s="434"/>
      <c r="P91" s="434"/>
      <c r="Q91" s="434"/>
      <c r="R91" s="434"/>
      <c r="S91" s="434"/>
      <c r="T91" s="434"/>
      <c r="U91" s="434"/>
      <c r="V91" s="434"/>
      <c r="W91" s="434"/>
      <c r="X91" s="434"/>
      <c r="Y91" s="434"/>
      <c r="Z91" s="434"/>
      <c r="AA91" s="434"/>
      <c r="AB91" s="434"/>
      <c r="AC91" s="481" t="s">
        <v>266</v>
      </c>
      <c r="AD91" s="481"/>
      <c r="AE91" s="481"/>
      <c r="AF91" s="481"/>
      <c r="AG91" s="7">
        <v>0</v>
      </c>
    </row>
    <row r="92" spans="1:33" ht="14.1" customHeight="1">
      <c r="A92" s="495" t="s">
        <v>267</v>
      </c>
      <c r="B92" s="496"/>
      <c r="C92" s="434" t="s">
        <v>268</v>
      </c>
      <c r="D92" s="434"/>
      <c r="E92" s="434"/>
      <c r="F92" s="434"/>
      <c r="G92" s="434"/>
      <c r="H92" s="434"/>
      <c r="I92" s="434"/>
      <c r="J92" s="434"/>
      <c r="K92" s="434"/>
      <c r="L92" s="434"/>
      <c r="M92" s="434"/>
      <c r="N92" s="434"/>
      <c r="O92" s="434"/>
      <c r="P92" s="434"/>
      <c r="Q92" s="434"/>
      <c r="R92" s="434"/>
      <c r="S92" s="434"/>
      <c r="T92" s="434"/>
      <c r="U92" s="434"/>
      <c r="V92" s="434"/>
      <c r="W92" s="434"/>
      <c r="X92" s="434"/>
      <c r="Y92" s="434"/>
      <c r="Z92" s="434"/>
      <c r="AA92" s="434"/>
      <c r="AB92" s="434"/>
      <c r="AC92" s="481" t="s">
        <v>269</v>
      </c>
      <c r="AD92" s="481"/>
      <c r="AE92" s="481"/>
      <c r="AF92" s="481"/>
      <c r="AG92" s="7">
        <v>0</v>
      </c>
    </row>
    <row r="93" spans="1:33" ht="14.1" customHeight="1">
      <c r="A93" s="495" t="s">
        <v>270</v>
      </c>
      <c r="B93" s="496"/>
      <c r="C93" s="434" t="s">
        <v>271</v>
      </c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434"/>
      <c r="O93" s="434"/>
      <c r="P93" s="434"/>
      <c r="Q93" s="434"/>
      <c r="R93" s="434"/>
      <c r="S93" s="434"/>
      <c r="T93" s="434"/>
      <c r="U93" s="434"/>
      <c r="V93" s="434"/>
      <c r="W93" s="434"/>
      <c r="X93" s="434"/>
      <c r="Y93" s="434"/>
      <c r="Z93" s="434"/>
      <c r="AA93" s="434"/>
      <c r="AB93" s="434"/>
      <c r="AC93" s="481" t="s">
        <v>272</v>
      </c>
      <c r="AD93" s="481"/>
      <c r="AE93" s="481"/>
      <c r="AF93" s="481"/>
      <c r="AG93" s="7">
        <v>0</v>
      </c>
    </row>
    <row r="94" spans="1:33" ht="14.1" customHeight="1">
      <c r="A94" s="495" t="s">
        <v>273</v>
      </c>
      <c r="B94" s="496"/>
      <c r="C94" s="434" t="s">
        <v>274</v>
      </c>
      <c r="D94" s="434"/>
      <c r="E94" s="434"/>
      <c r="F94" s="434"/>
      <c r="G94" s="434"/>
      <c r="H94" s="434"/>
      <c r="I94" s="434"/>
      <c r="J94" s="434"/>
      <c r="K94" s="434"/>
      <c r="L94" s="434"/>
      <c r="M94" s="434"/>
      <c r="N94" s="434"/>
      <c r="O94" s="434"/>
      <c r="P94" s="434"/>
      <c r="Q94" s="434"/>
      <c r="R94" s="434"/>
      <c r="S94" s="434"/>
      <c r="T94" s="434"/>
      <c r="U94" s="434"/>
      <c r="V94" s="434"/>
      <c r="W94" s="434"/>
      <c r="X94" s="434"/>
      <c r="Y94" s="434"/>
      <c r="Z94" s="434"/>
      <c r="AA94" s="434"/>
      <c r="AB94" s="434"/>
      <c r="AC94" s="481" t="s">
        <v>275</v>
      </c>
      <c r="AD94" s="481"/>
      <c r="AE94" s="481"/>
      <c r="AF94" s="481"/>
      <c r="AG94" s="7">
        <v>0</v>
      </c>
    </row>
    <row r="95" spans="1:33" ht="14.1" customHeight="1">
      <c r="A95" s="495" t="s">
        <v>276</v>
      </c>
      <c r="B95" s="496"/>
      <c r="C95" s="434" t="s">
        <v>277</v>
      </c>
      <c r="D95" s="434"/>
      <c r="E95" s="434"/>
      <c r="F95" s="434"/>
      <c r="G95" s="434"/>
      <c r="H95" s="434"/>
      <c r="I95" s="434"/>
      <c r="J95" s="434"/>
      <c r="K95" s="434"/>
      <c r="L95" s="434"/>
      <c r="M95" s="434"/>
      <c r="N95" s="434"/>
      <c r="O95" s="434"/>
      <c r="P95" s="434"/>
      <c r="Q95" s="434"/>
      <c r="R95" s="434"/>
      <c r="S95" s="434"/>
      <c r="T95" s="434"/>
      <c r="U95" s="434"/>
      <c r="V95" s="434"/>
      <c r="W95" s="434"/>
      <c r="X95" s="434"/>
      <c r="Y95" s="434"/>
      <c r="Z95" s="434"/>
      <c r="AA95" s="434"/>
      <c r="AB95" s="434"/>
      <c r="AC95" s="481" t="s">
        <v>278</v>
      </c>
      <c r="AD95" s="481"/>
      <c r="AE95" s="481"/>
      <c r="AF95" s="481"/>
      <c r="AG95" s="7">
        <v>0</v>
      </c>
    </row>
    <row r="96" spans="1:33" ht="14.1" customHeight="1">
      <c r="A96" s="495" t="s">
        <v>279</v>
      </c>
      <c r="B96" s="496"/>
      <c r="C96" s="434" t="s">
        <v>280</v>
      </c>
      <c r="D96" s="434"/>
      <c r="E96" s="434"/>
      <c r="F96" s="434"/>
      <c r="G96" s="434"/>
      <c r="H96" s="434"/>
      <c r="I96" s="434"/>
      <c r="J96" s="434"/>
      <c r="K96" s="434"/>
      <c r="L96" s="434"/>
      <c r="M96" s="434"/>
      <c r="N96" s="434"/>
      <c r="O96" s="434"/>
      <c r="P96" s="434"/>
      <c r="Q96" s="434"/>
      <c r="R96" s="434"/>
      <c r="S96" s="434"/>
      <c r="T96" s="434"/>
      <c r="U96" s="434"/>
      <c r="V96" s="434"/>
      <c r="W96" s="434"/>
      <c r="X96" s="434"/>
      <c r="Y96" s="434"/>
      <c r="Z96" s="434"/>
      <c r="AA96" s="434"/>
      <c r="AB96" s="434"/>
      <c r="AC96" s="481" t="s">
        <v>281</v>
      </c>
      <c r="AD96" s="481"/>
      <c r="AE96" s="481"/>
      <c r="AF96" s="481"/>
      <c r="AG96" s="7">
        <v>0</v>
      </c>
    </row>
    <row r="97" spans="1:33" ht="14.1" customHeight="1">
      <c r="A97" s="495">
        <v>91</v>
      </c>
      <c r="B97" s="496"/>
      <c r="C97" s="434" t="s">
        <v>282</v>
      </c>
      <c r="D97" s="434"/>
      <c r="E97" s="434"/>
      <c r="F97" s="434"/>
      <c r="G97" s="434"/>
      <c r="H97" s="434"/>
      <c r="I97" s="434"/>
      <c r="J97" s="434"/>
      <c r="K97" s="434"/>
      <c r="L97" s="434"/>
      <c r="M97" s="434"/>
      <c r="N97" s="434"/>
      <c r="O97" s="434"/>
      <c r="P97" s="434"/>
      <c r="Q97" s="434"/>
      <c r="R97" s="434"/>
      <c r="S97" s="434"/>
      <c r="T97" s="434"/>
      <c r="U97" s="434"/>
      <c r="V97" s="434"/>
      <c r="W97" s="434"/>
      <c r="X97" s="434"/>
      <c r="Y97" s="434"/>
      <c r="Z97" s="434"/>
      <c r="AA97" s="434"/>
      <c r="AB97" s="434"/>
      <c r="AC97" s="481" t="s">
        <v>283</v>
      </c>
      <c r="AD97" s="481"/>
      <c r="AE97" s="481"/>
      <c r="AF97" s="481"/>
      <c r="AG97" s="7">
        <v>0</v>
      </c>
    </row>
    <row r="98" spans="1:33" ht="14.1" customHeight="1">
      <c r="A98" s="495">
        <v>92</v>
      </c>
      <c r="B98" s="496"/>
      <c r="C98" s="434" t="s">
        <v>284</v>
      </c>
      <c r="D98" s="434"/>
      <c r="E98" s="434"/>
      <c r="F98" s="434"/>
      <c r="G98" s="434"/>
      <c r="H98" s="434"/>
      <c r="I98" s="434"/>
      <c r="J98" s="434"/>
      <c r="K98" s="434"/>
      <c r="L98" s="434"/>
      <c r="M98" s="434"/>
      <c r="N98" s="434"/>
      <c r="O98" s="434"/>
      <c r="P98" s="434"/>
      <c r="Q98" s="434"/>
      <c r="R98" s="434"/>
      <c r="S98" s="434"/>
      <c r="T98" s="434"/>
      <c r="U98" s="434"/>
      <c r="V98" s="434"/>
      <c r="W98" s="434"/>
      <c r="X98" s="434"/>
      <c r="Y98" s="434"/>
      <c r="Z98" s="434"/>
      <c r="AA98" s="434"/>
      <c r="AB98" s="434"/>
      <c r="AC98" s="481" t="s">
        <v>285</v>
      </c>
      <c r="AD98" s="481"/>
      <c r="AE98" s="481"/>
      <c r="AF98" s="481"/>
      <c r="AG98" s="7">
        <v>4700</v>
      </c>
    </row>
    <row r="99" spans="1:33" ht="14.1" customHeight="1">
      <c r="A99" s="489">
        <v>93</v>
      </c>
      <c r="B99" s="490"/>
      <c r="C99" s="454" t="s">
        <v>286</v>
      </c>
      <c r="D99" s="454"/>
      <c r="E99" s="454"/>
      <c r="F99" s="454"/>
      <c r="G99" s="454"/>
      <c r="H99" s="454"/>
      <c r="I99" s="454"/>
      <c r="J99" s="454"/>
      <c r="K99" s="454"/>
      <c r="L99" s="454"/>
      <c r="M99" s="454"/>
      <c r="N99" s="454"/>
      <c r="O99" s="454"/>
      <c r="P99" s="454"/>
      <c r="Q99" s="454"/>
      <c r="R99" s="454"/>
      <c r="S99" s="454"/>
      <c r="T99" s="454"/>
      <c r="U99" s="454"/>
      <c r="V99" s="454"/>
      <c r="W99" s="454"/>
      <c r="X99" s="454"/>
      <c r="Y99" s="454"/>
      <c r="Z99" s="454"/>
      <c r="AA99" s="454"/>
      <c r="AB99" s="454"/>
      <c r="AC99" s="491" t="s">
        <v>48</v>
      </c>
      <c r="AD99" s="491"/>
      <c r="AE99" s="491"/>
      <c r="AF99" s="491"/>
      <c r="AG99" s="12">
        <v>4700</v>
      </c>
    </row>
    <row r="100" spans="1:33" s="8" customFormat="1" ht="16.5" customHeight="1" thickBot="1">
      <c r="A100" s="492">
        <v>94</v>
      </c>
      <c r="B100" s="493"/>
      <c r="C100" s="447" t="s">
        <v>287</v>
      </c>
      <c r="D100" s="447"/>
      <c r="E100" s="447"/>
      <c r="F100" s="447"/>
      <c r="G100" s="447"/>
      <c r="H100" s="447"/>
      <c r="I100" s="447"/>
      <c r="J100" s="447"/>
      <c r="K100" s="447"/>
      <c r="L100" s="447"/>
      <c r="M100" s="447"/>
      <c r="N100" s="447"/>
      <c r="O100" s="447"/>
      <c r="P100" s="447"/>
      <c r="Q100" s="447"/>
      <c r="R100" s="447"/>
      <c r="S100" s="447"/>
      <c r="T100" s="447"/>
      <c r="U100" s="447"/>
      <c r="V100" s="447"/>
      <c r="W100" s="447"/>
      <c r="X100" s="447"/>
      <c r="Y100" s="447"/>
      <c r="Z100" s="447"/>
      <c r="AA100" s="447"/>
      <c r="AB100" s="447"/>
      <c r="AC100" s="494" t="s">
        <v>288</v>
      </c>
      <c r="AD100" s="494"/>
      <c r="AE100" s="494"/>
      <c r="AF100" s="494"/>
      <c r="AG100" s="9">
        <v>1316533</v>
      </c>
    </row>
    <row r="101" spans="1:33" ht="14.1" customHeight="1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</row>
    <row r="102" spans="1:33" ht="14.1" customHeight="1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</row>
    <row r="103" spans="1:33"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</row>
    <row r="104" spans="1:33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</row>
    <row r="105" spans="1:33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</row>
    <row r="106" spans="1:33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</row>
    <row r="107" spans="1:33">
      <c r="AC107" s="22"/>
      <c r="AD107" s="22"/>
      <c r="AE107" s="22"/>
      <c r="AF107" s="22"/>
    </row>
    <row r="108" spans="1:33">
      <c r="AC108" s="22"/>
      <c r="AD108" s="22"/>
      <c r="AE108" s="22"/>
      <c r="AF108" s="22"/>
    </row>
  </sheetData>
  <mergeCells count="289">
    <mergeCell ref="A99:B99"/>
    <mergeCell ref="C99:AB99"/>
    <mergeCell ref="AC99:AF99"/>
    <mergeCell ref="A100:B100"/>
    <mergeCell ref="C100:AB100"/>
    <mergeCell ref="AC100:AF100"/>
    <mergeCell ref="A97:B97"/>
    <mergeCell ref="C97:AB97"/>
    <mergeCell ref="AC97:AF97"/>
    <mergeCell ref="A98:B98"/>
    <mergeCell ref="C98:AB98"/>
    <mergeCell ref="AC98:AF98"/>
    <mergeCell ref="A95:B95"/>
    <mergeCell ref="C95:AB95"/>
    <mergeCell ref="AC95:AF95"/>
    <mergeCell ref="A96:B96"/>
    <mergeCell ref="C96:AB96"/>
    <mergeCell ref="AC96:AF96"/>
    <mergeCell ref="A93:B93"/>
    <mergeCell ref="C93:AB93"/>
    <mergeCell ref="AC93:AF93"/>
    <mergeCell ref="A94:B94"/>
    <mergeCell ref="C94:AB94"/>
    <mergeCell ref="AC94:AF94"/>
    <mergeCell ref="A91:B91"/>
    <mergeCell ref="C91:AB91"/>
    <mergeCell ref="AC91:AF91"/>
    <mergeCell ref="A92:B92"/>
    <mergeCell ref="C92:AB92"/>
    <mergeCell ref="AC92:AF92"/>
    <mergeCell ref="A89:B89"/>
    <mergeCell ref="C89:AB89"/>
    <mergeCell ref="AC89:AF89"/>
    <mergeCell ref="A90:B90"/>
    <mergeCell ref="C90:AB90"/>
    <mergeCell ref="AC90:AF90"/>
    <mergeCell ref="A87:B87"/>
    <mergeCell ref="C87:AB87"/>
    <mergeCell ref="AC87:AF87"/>
    <mergeCell ref="A88:B88"/>
    <mergeCell ref="C88:AB88"/>
    <mergeCell ref="AC88:AF88"/>
    <mergeCell ref="A85:B85"/>
    <mergeCell ref="C85:AB85"/>
    <mergeCell ref="AC85:AF85"/>
    <mergeCell ref="A86:B86"/>
    <mergeCell ref="C86:AB86"/>
    <mergeCell ref="AC86:AF86"/>
    <mergeCell ref="A83:B83"/>
    <mergeCell ref="C83:AB83"/>
    <mergeCell ref="AC83:AF83"/>
    <mergeCell ref="A84:B84"/>
    <mergeCell ref="C84:AB84"/>
    <mergeCell ref="AC84:AF84"/>
    <mergeCell ref="A81:B81"/>
    <mergeCell ref="C81:AB81"/>
    <mergeCell ref="AC81:AF81"/>
    <mergeCell ref="A82:B82"/>
    <mergeCell ref="C82:AB82"/>
    <mergeCell ref="AC82:AF82"/>
    <mergeCell ref="A79:B79"/>
    <mergeCell ref="C79:AB79"/>
    <mergeCell ref="AC79:AF79"/>
    <mergeCell ref="A80:B80"/>
    <mergeCell ref="C80:AB80"/>
    <mergeCell ref="AC80:AF80"/>
    <mergeCell ref="A77:B77"/>
    <mergeCell ref="C77:AB77"/>
    <mergeCell ref="AC77:AF77"/>
    <mergeCell ref="A78:B78"/>
    <mergeCell ref="C78:AB78"/>
    <mergeCell ref="AC78:AF78"/>
    <mergeCell ref="A75:B75"/>
    <mergeCell ref="C75:AB75"/>
    <mergeCell ref="AC75:AF75"/>
    <mergeCell ref="A76:B76"/>
    <mergeCell ref="C76:AB76"/>
    <mergeCell ref="AC76:AF76"/>
    <mergeCell ref="A73:B73"/>
    <mergeCell ref="C73:AB73"/>
    <mergeCell ref="AC73:AF73"/>
    <mergeCell ref="A74:B74"/>
    <mergeCell ref="C74:AB74"/>
    <mergeCell ref="AC74:AF74"/>
    <mergeCell ref="A71:B71"/>
    <mergeCell ref="C71:AB71"/>
    <mergeCell ref="AC71:AF71"/>
    <mergeCell ref="A72:B72"/>
    <mergeCell ref="C72:AB72"/>
    <mergeCell ref="AC72:AF72"/>
    <mergeCell ref="A69:B69"/>
    <mergeCell ref="C69:AB69"/>
    <mergeCell ref="AC69:AF69"/>
    <mergeCell ref="A70:B70"/>
    <mergeCell ref="C70:AB70"/>
    <mergeCell ref="AC70:AF70"/>
    <mergeCell ref="A67:B67"/>
    <mergeCell ref="C67:AB67"/>
    <mergeCell ref="AC67:AF67"/>
    <mergeCell ref="A68:B68"/>
    <mergeCell ref="C68:AB68"/>
    <mergeCell ref="AC68:AF68"/>
    <mergeCell ref="A65:B65"/>
    <mergeCell ref="C65:AB65"/>
    <mergeCell ref="AC65:AF65"/>
    <mergeCell ref="A66:B66"/>
    <mergeCell ref="C66:AB66"/>
    <mergeCell ref="AC66:AF66"/>
    <mergeCell ref="A63:B63"/>
    <mergeCell ref="C63:AB63"/>
    <mergeCell ref="AC63:AF63"/>
    <mergeCell ref="A64:B64"/>
    <mergeCell ref="C64:AB64"/>
    <mergeCell ref="AC64:AF64"/>
    <mergeCell ref="A61:B61"/>
    <mergeCell ref="C61:AB61"/>
    <mergeCell ref="AC61:AF61"/>
    <mergeCell ref="A62:B62"/>
    <mergeCell ref="C62:AB62"/>
    <mergeCell ref="AC62:AF62"/>
    <mergeCell ref="A59:B59"/>
    <mergeCell ref="C59:AB59"/>
    <mergeCell ref="AC59:AF59"/>
    <mergeCell ref="A60:B60"/>
    <mergeCell ref="C60:AB60"/>
    <mergeCell ref="AC60:AF60"/>
    <mergeCell ref="A57:B57"/>
    <mergeCell ref="C57:AB57"/>
    <mergeCell ref="AC57:AF57"/>
    <mergeCell ref="A58:B58"/>
    <mergeCell ref="C58:AB58"/>
    <mergeCell ref="AC58:AF58"/>
    <mergeCell ref="A55:B55"/>
    <mergeCell ref="C55:AB55"/>
    <mergeCell ref="AC55:AF55"/>
    <mergeCell ref="A56:B56"/>
    <mergeCell ref="C56:AB56"/>
    <mergeCell ref="AC56:AF56"/>
    <mergeCell ref="A53:B53"/>
    <mergeCell ref="C53:AB53"/>
    <mergeCell ref="AC53:AF53"/>
    <mergeCell ref="A54:B54"/>
    <mergeCell ref="C54:AB54"/>
    <mergeCell ref="AC54:AF54"/>
    <mergeCell ref="A51:B51"/>
    <mergeCell ref="C51:AB51"/>
    <mergeCell ref="AC51:AF51"/>
    <mergeCell ref="A52:B52"/>
    <mergeCell ref="C52:AB52"/>
    <mergeCell ref="AC52:AF52"/>
    <mergeCell ref="A49:B49"/>
    <mergeCell ref="C49:AB49"/>
    <mergeCell ref="AC49:AF49"/>
    <mergeCell ref="A50:B50"/>
    <mergeCell ref="C50:AB50"/>
    <mergeCell ref="AC50:AF50"/>
    <mergeCell ref="A47:B47"/>
    <mergeCell ref="C47:AB47"/>
    <mergeCell ref="AC47:AF47"/>
    <mergeCell ref="A48:B48"/>
    <mergeCell ref="C48:AB48"/>
    <mergeCell ref="AC48:AF48"/>
    <mergeCell ref="A45:B45"/>
    <mergeCell ref="C45:AB45"/>
    <mergeCell ref="AC45:AF45"/>
    <mergeCell ref="A46:B46"/>
    <mergeCell ref="C46:AB46"/>
    <mergeCell ref="AC46:AF46"/>
    <mergeCell ref="A43:B43"/>
    <mergeCell ref="C43:AB43"/>
    <mergeCell ref="AC43:AF43"/>
    <mergeCell ref="A44:B44"/>
    <mergeCell ref="C44:AB44"/>
    <mergeCell ref="AC44:AF44"/>
    <mergeCell ref="A41:B41"/>
    <mergeCell ref="C41:AB41"/>
    <mergeCell ref="AC41:AF41"/>
    <mergeCell ref="A42:B42"/>
    <mergeCell ref="C42:AB42"/>
    <mergeCell ref="AC42:AF42"/>
    <mergeCell ref="A39:B39"/>
    <mergeCell ref="C39:AB39"/>
    <mergeCell ref="AC39:AF39"/>
    <mergeCell ref="A40:B40"/>
    <mergeCell ref="C40:AB40"/>
    <mergeCell ref="AC40:AF40"/>
    <mergeCell ref="A37:B37"/>
    <mergeCell ref="C37:AB37"/>
    <mergeCell ref="AC37:AF37"/>
    <mergeCell ref="A38:B38"/>
    <mergeCell ref="C38:AB38"/>
    <mergeCell ref="AC38:AF38"/>
    <mergeCell ref="A35:B35"/>
    <mergeCell ref="C35:AB35"/>
    <mergeCell ref="AC35:AF35"/>
    <mergeCell ref="A36:B36"/>
    <mergeCell ref="C36:AB36"/>
    <mergeCell ref="AC36:AF36"/>
    <mergeCell ref="A33:B33"/>
    <mergeCell ref="C33:AB33"/>
    <mergeCell ref="AC33:AF33"/>
    <mergeCell ref="A34:B34"/>
    <mergeCell ref="C34:AB34"/>
    <mergeCell ref="AC34:AF34"/>
    <mergeCell ref="A31:B31"/>
    <mergeCell ref="C31:AB31"/>
    <mergeCell ref="AC31:AF31"/>
    <mergeCell ref="A32:B32"/>
    <mergeCell ref="C32:AB32"/>
    <mergeCell ref="AC32:AF32"/>
    <mergeCell ref="A29:B29"/>
    <mergeCell ref="C29:AB29"/>
    <mergeCell ref="AC29:AF29"/>
    <mergeCell ref="A30:B30"/>
    <mergeCell ref="C30:AB30"/>
    <mergeCell ref="AC30:AF30"/>
    <mergeCell ref="A27:B27"/>
    <mergeCell ref="C27:AB27"/>
    <mergeCell ref="AC27:AF27"/>
    <mergeCell ref="A28:B28"/>
    <mergeCell ref="C28:AB28"/>
    <mergeCell ref="AC28:AF28"/>
    <mergeCell ref="A25:B25"/>
    <mergeCell ref="C25:AB25"/>
    <mergeCell ref="AC25:AF25"/>
    <mergeCell ref="A26:B26"/>
    <mergeCell ref="C26:AB26"/>
    <mergeCell ref="AC26:AF26"/>
    <mergeCell ref="A23:B23"/>
    <mergeCell ref="C23:AB23"/>
    <mergeCell ref="AC23:AF23"/>
    <mergeCell ref="A24:B24"/>
    <mergeCell ref="C24:AB24"/>
    <mergeCell ref="AC24:AF24"/>
    <mergeCell ref="A21:B21"/>
    <mergeCell ref="C21:AB21"/>
    <mergeCell ref="AC21:AF21"/>
    <mergeCell ref="A22:B22"/>
    <mergeCell ref="C22:AB22"/>
    <mergeCell ref="AC22:AF22"/>
    <mergeCell ref="A19:B19"/>
    <mergeCell ref="C19:AB19"/>
    <mergeCell ref="AC19:AF19"/>
    <mergeCell ref="A20:B20"/>
    <mergeCell ref="C20:AB20"/>
    <mergeCell ref="AC20:AF20"/>
    <mergeCell ref="A17:B17"/>
    <mergeCell ref="C17:AB17"/>
    <mergeCell ref="AC17:AF17"/>
    <mergeCell ref="A18:B18"/>
    <mergeCell ref="C18:AB18"/>
    <mergeCell ref="AC18:AF18"/>
    <mergeCell ref="A15:B15"/>
    <mergeCell ref="C15:AB15"/>
    <mergeCell ref="AC15:AF15"/>
    <mergeCell ref="A16:B16"/>
    <mergeCell ref="C16:AB16"/>
    <mergeCell ref="AC16:AF16"/>
    <mergeCell ref="A13:B13"/>
    <mergeCell ref="C13:AB13"/>
    <mergeCell ref="AC13:AF13"/>
    <mergeCell ref="A14:B14"/>
    <mergeCell ref="C14:AB14"/>
    <mergeCell ref="AC14:AF14"/>
    <mergeCell ref="A11:B11"/>
    <mergeCell ref="C11:AB11"/>
    <mergeCell ref="AC11:AF11"/>
    <mergeCell ref="A12:B12"/>
    <mergeCell ref="C12:AB12"/>
    <mergeCell ref="AC12:AF12"/>
    <mergeCell ref="A9:B9"/>
    <mergeCell ref="C9:AB9"/>
    <mergeCell ref="AC9:AF9"/>
    <mergeCell ref="A10:B10"/>
    <mergeCell ref="C10:AB10"/>
    <mergeCell ref="AC10:AF10"/>
    <mergeCell ref="A7:B7"/>
    <mergeCell ref="C7:AB7"/>
    <mergeCell ref="AC7:AF7"/>
    <mergeCell ref="A8:B8"/>
    <mergeCell ref="C8:AB8"/>
    <mergeCell ref="AC8:AF8"/>
    <mergeCell ref="A1:AG1"/>
    <mergeCell ref="A2:AF2"/>
    <mergeCell ref="B3:AG3"/>
    <mergeCell ref="M5:AG5"/>
    <mergeCell ref="A6:B6"/>
    <mergeCell ref="C6:AB6"/>
    <mergeCell ref="AC6:AF6"/>
  </mergeCells>
  <printOptions horizontalCentered="1" verticalCentered="1"/>
  <pageMargins left="0.19685039370078741" right="0.19685039370078741" top="0.19685039370078741" bottom="0.15748031496062992" header="0.27559055118110237" footer="0.27559055118110237"/>
  <pageSetup paperSize="9" scale="91" fitToHeight="2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F26"/>
  <sheetViews>
    <sheetView zoomScaleNormal="100" workbookViewId="0">
      <selection activeCell="C8" sqref="C8:C24"/>
    </sheetView>
  </sheetViews>
  <sheetFormatPr defaultRowHeight="18"/>
  <cols>
    <col min="1" max="1" width="75.28515625" style="55" bestFit="1" customWidth="1"/>
    <col min="2" max="2" width="11.5703125" style="56" customWidth="1"/>
    <col min="3" max="3" width="16.42578125" style="57" customWidth="1"/>
    <col min="4" max="4" width="11.7109375" style="57" customWidth="1"/>
    <col min="5" max="5" width="11.5703125" style="57" customWidth="1"/>
    <col min="6" max="6" width="11.28515625" style="57" customWidth="1"/>
    <col min="7" max="7" width="9.140625" style="58"/>
    <col min="8" max="8" width="10.5703125" style="55" customWidth="1"/>
    <col min="9" max="10" width="9.140625" style="55"/>
    <col min="257" max="257" width="75.28515625" bestFit="1" customWidth="1"/>
    <col min="258" max="258" width="11.5703125" customWidth="1"/>
    <col min="259" max="259" width="16.42578125" customWidth="1"/>
    <col min="260" max="260" width="11.7109375" customWidth="1"/>
    <col min="261" max="261" width="11.5703125" customWidth="1"/>
    <col min="262" max="262" width="11.28515625" customWidth="1"/>
    <col min="264" max="264" width="10.5703125" customWidth="1"/>
    <col min="513" max="513" width="75.28515625" bestFit="1" customWidth="1"/>
    <col min="514" max="514" width="11.5703125" customWidth="1"/>
    <col min="515" max="515" width="16.42578125" customWidth="1"/>
    <col min="516" max="516" width="11.7109375" customWidth="1"/>
    <col min="517" max="517" width="11.5703125" customWidth="1"/>
    <col min="518" max="518" width="11.28515625" customWidth="1"/>
    <col min="520" max="520" width="10.5703125" customWidth="1"/>
    <col min="769" max="769" width="75.28515625" bestFit="1" customWidth="1"/>
    <col min="770" max="770" width="11.5703125" customWidth="1"/>
    <col min="771" max="771" width="16.42578125" customWidth="1"/>
    <col min="772" max="772" width="11.7109375" customWidth="1"/>
    <col min="773" max="773" width="11.5703125" customWidth="1"/>
    <col min="774" max="774" width="11.28515625" customWidth="1"/>
    <col min="776" max="776" width="10.5703125" customWidth="1"/>
    <col min="1025" max="1025" width="75.28515625" bestFit="1" customWidth="1"/>
    <col min="1026" max="1026" width="11.5703125" customWidth="1"/>
    <col min="1027" max="1027" width="16.42578125" customWidth="1"/>
    <col min="1028" max="1028" width="11.7109375" customWidth="1"/>
    <col min="1029" max="1029" width="11.5703125" customWidth="1"/>
    <col min="1030" max="1030" width="11.28515625" customWidth="1"/>
    <col min="1032" max="1032" width="10.5703125" customWidth="1"/>
    <col min="1281" max="1281" width="75.28515625" bestFit="1" customWidth="1"/>
    <col min="1282" max="1282" width="11.5703125" customWidth="1"/>
    <col min="1283" max="1283" width="16.42578125" customWidth="1"/>
    <col min="1284" max="1284" width="11.7109375" customWidth="1"/>
    <col min="1285" max="1285" width="11.5703125" customWidth="1"/>
    <col min="1286" max="1286" width="11.28515625" customWidth="1"/>
    <col min="1288" max="1288" width="10.5703125" customWidth="1"/>
    <col min="1537" max="1537" width="75.28515625" bestFit="1" customWidth="1"/>
    <col min="1538" max="1538" width="11.5703125" customWidth="1"/>
    <col min="1539" max="1539" width="16.42578125" customWidth="1"/>
    <col min="1540" max="1540" width="11.7109375" customWidth="1"/>
    <col min="1541" max="1541" width="11.5703125" customWidth="1"/>
    <col min="1542" max="1542" width="11.28515625" customWidth="1"/>
    <col min="1544" max="1544" width="10.5703125" customWidth="1"/>
    <col min="1793" max="1793" width="75.28515625" bestFit="1" customWidth="1"/>
    <col min="1794" max="1794" width="11.5703125" customWidth="1"/>
    <col min="1795" max="1795" width="16.42578125" customWidth="1"/>
    <col min="1796" max="1796" width="11.7109375" customWidth="1"/>
    <col min="1797" max="1797" width="11.5703125" customWidth="1"/>
    <col min="1798" max="1798" width="11.28515625" customWidth="1"/>
    <col min="1800" max="1800" width="10.5703125" customWidth="1"/>
    <col min="2049" max="2049" width="75.28515625" bestFit="1" customWidth="1"/>
    <col min="2050" max="2050" width="11.5703125" customWidth="1"/>
    <col min="2051" max="2051" width="16.42578125" customWidth="1"/>
    <col min="2052" max="2052" width="11.7109375" customWidth="1"/>
    <col min="2053" max="2053" width="11.5703125" customWidth="1"/>
    <col min="2054" max="2054" width="11.28515625" customWidth="1"/>
    <col min="2056" max="2056" width="10.5703125" customWidth="1"/>
    <col min="2305" max="2305" width="75.28515625" bestFit="1" customWidth="1"/>
    <col min="2306" max="2306" width="11.5703125" customWidth="1"/>
    <col min="2307" max="2307" width="16.42578125" customWidth="1"/>
    <col min="2308" max="2308" width="11.7109375" customWidth="1"/>
    <col min="2309" max="2309" width="11.5703125" customWidth="1"/>
    <col min="2310" max="2310" width="11.28515625" customWidth="1"/>
    <col min="2312" max="2312" width="10.5703125" customWidth="1"/>
    <col min="2561" max="2561" width="75.28515625" bestFit="1" customWidth="1"/>
    <col min="2562" max="2562" width="11.5703125" customWidth="1"/>
    <col min="2563" max="2563" width="16.42578125" customWidth="1"/>
    <col min="2564" max="2564" width="11.7109375" customWidth="1"/>
    <col min="2565" max="2565" width="11.5703125" customWidth="1"/>
    <col min="2566" max="2566" width="11.28515625" customWidth="1"/>
    <col min="2568" max="2568" width="10.5703125" customWidth="1"/>
    <col min="2817" max="2817" width="75.28515625" bestFit="1" customWidth="1"/>
    <col min="2818" max="2818" width="11.5703125" customWidth="1"/>
    <col min="2819" max="2819" width="16.42578125" customWidth="1"/>
    <col min="2820" max="2820" width="11.7109375" customWidth="1"/>
    <col min="2821" max="2821" width="11.5703125" customWidth="1"/>
    <col min="2822" max="2822" width="11.28515625" customWidth="1"/>
    <col min="2824" max="2824" width="10.5703125" customWidth="1"/>
    <col min="3073" max="3073" width="75.28515625" bestFit="1" customWidth="1"/>
    <col min="3074" max="3074" width="11.5703125" customWidth="1"/>
    <col min="3075" max="3075" width="16.42578125" customWidth="1"/>
    <col min="3076" max="3076" width="11.7109375" customWidth="1"/>
    <col min="3077" max="3077" width="11.5703125" customWidth="1"/>
    <col min="3078" max="3078" width="11.28515625" customWidth="1"/>
    <col min="3080" max="3080" width="10.5703125" customWidth="1"/>
    <col min="3329" max="3329" width="75.28515625" bestFit="1" customWidth="1"/>
    <col min="3330" max="3330" width="11.5703125" customWidth="1"/>
    <col min="3331" max="3331" width="16.42578125" customWidth="1"/>
    <col min="3332" max="3332" width="11.7109375" customWidth="1"/>
    <col min="3333" max="3333" width="11.5703125" customWidth="1"/>
    <col min="3334" max="3334" width="11.28515625" customWidth="1"/>
    <col min="3336" max="3336" width="10.5703125" customWidth="1"/>
    <col min="3585" max="3585" width="75.28515625" bestFit="1" customWidth="1"/>
    <col min="3586" max="3586" width="11.5703125" customWidth="1"/>
    <col min="3587" max="3587" width="16.42578125" customWidth="1"/>
    <col min="3588" max="3588" width="11.7109375" customWidth="1"/>
    <col min="3589" max="3589" width="11.5703125" customWidth="1"/>
    <col min="3590" max="3590" width="11.28515625" customWidth="1"/>
    <col min="3592" max="3592" width="10.5703125" customWidth="1"/>
    <col min="3841" max="3841" width="75.28515625" bestFit="1" customWidth="1"/>
    <col min="3842" max="3842" width="11.5703125" customWidth="1"/>
    <col min="3843" max="3843" width="16.42578125" customWidth="1"/>
    <col min="3844" max="3844" width="11.7109375" customWidth="1"/>
    <col min="3845" max="3845" width="11.5703125" customWidth="1"/>
    <col min="3846" max="3846" width="11.28515625" customWidth="1"/>
    <col min="3848" max="3848" width="10.5703125" customWidth="1"/>
    <col min="4097" max="4097" width="75.28515625" bestFit="1" customWidth="1"/>
    <col min="4098" max="4098" width="11.5703125" customWidth="1"/>
    <col min="4099" max="4099" width="16.42578125" customWidth="1"/>
    <col min="4100" max="4100" width="11.7109375" customWidth="1"/>
    <col min="4101" max="4101" width="11.5703125" customWidth="1"/>
    <col min="4102" max="4102" width="11.28515625" customWidth="1"/>
    <col min="4104" max="4104" width="10.5703125" customWidth="1"/>
    <col min="4353" max="4353" width="75.28515625" bestFit="1" customWidth="1"/>
    <col min="4354" max="4354" width="11.5703125" customWidth="1"/>
    <col min="4355" max="4355" width="16.42578125" customWidth="1"/>
    <col min="4356" max="4356" width="11.7109375" customWidth="1"/>
    <col min="4357" max="4357" width="11.5703125" customWidth="1"/>
    <col min="4358" max="4358" width="11.28515625" customWidth="1"/>
    <col min="4360" max="4360" width="10.5703125" customWidth="1"/>
    <col min="4609" max="4609" width="75.28515625" bestFit="1" customWidth="1"/>
    <col min="4610" max="4610" width="11.5703125" customWidth="1"/>
    <col min="4611" max="4611" width="16.42578125" customWidth="1"/>
    <col min="4612" max="4612" width="11.7109375" customWidth="1"/>
    <col min="4613" max="4613" width="11.5703125" customWidth="1"/>
    <col min="4614" max="4614" width="11.28515625" customWidth="1"/>
    <col min="4616" max="4616" width="10.5703125" customWidth="1"/>
    <col min="4865" max="4865" width="75.28515625" bestFit="1" customWidth="1"/>
    <col min="4866" max="4866" width="11.5703125" customWidth="1"/>
    <col min="4867" max="4867" width="16.42578125" customWidth="1"/>
    <col min="4868" max="4868" width="11.7109375" customWidth="1"/>
    <col min="4869" max="4869" width="11.5703125" customWidth="1"/>
    <col min="4870" max="4870" width="11.28515625" customWidth="1"/>
    <col min="4872" max="4872" width="10.5703125" customWidth="1"/>
    <col min="5121" max="5121" width="75.28515625" bestFit="1" customWidth="1"/>
    <col min="5122" max="5122" width="11.5703125" customWidth="1"/>
    <col min="5123" max="5123" width="16.42578125" customWidth="1"/>
    <col min="5124" max="5124" width="11.7109375" customWidth="1"/>
    <col min="5125" max="5125" width="11.5703125" customWidth="1"/>
    <col min="5126" max="5126" width="11.28515625" customWidth="1"/>
    <col min="5128" max="5128" width="10.5703125" customWidth="1"/>
    <col min="5377" max="5377" width="75.28515625" bestFit="1" customWidth="1"/>
    <col min="5378" max="5378" width="11.5703125" customWidth="1"/>
    <col min="5379" max="5379" width="16.42578125" customWidth="1"/>
    <col min="5380" max="5380" width="11.7109375" customWidth="1"/>
    <col min="5381" max="5381" width="11.5703125" customWidth="1"/>
    <col min="5382" max="5382" width="11.28515625" customWidth="1"/>
    <col min="5384" max="5384" width="10.5703125" customWidth="1"/>
    <col min="5633" max="5633" width="75.28515625" bestFit="1" customWidth="1"/>
    <col min="5634" max="5634" width="11.5703125" customWidth="1"/>
    <col min="5635" max="5635" width="16.42578125" customWidth="1"/>
    <col min="5636" max="5636" width="11.7109375" customWidth="1"/>
    <col min="5637" max="5637" width="11.5703125" customWidth="1"/>
    <col min="5638" max="5638" width="11.28515625" customWidth="1"/>
    <col min="5640" max="5640" width="10.5703125" customWidth="1"/>
    <col min="5889" max="5889" width="75.28515625" bestFit="1" customWidth="1"/>
    <col min="5890" max="5890" width="11.5703125" customWidth="1"/>
    <col min="5891" max="5891" width="16.42578125" customWidth="1"/>
    <col min="5892" max="5892" width="11.7109375" customWidth="1"/>
    <col min="5893" max="5893" width="11.5703125" customWidth="1"/>
    <col min="5894" max="5894" width="11.28515625" customWidth="1"/>
    <col min="5896" max="5896" width="10.5703125" customWidth="1"/>
    <col min="6145" max="6145" width="75.28515625" bestFit="1" customWidth="1"/>
    <col min="6146" max="6146" width="11.5703125" customWidth="1"/>
    <col min="6147" max="6147" width="16.42578125" customWidth="1"/>
    <col min="6148" max="6148" width="11.7109375" customWidth="1"/>
    <col min="6149" max="6149" width="11.5703125" customWidth="1"/>
    <col min="6150" max="6150" width="11.28515625" customWidth="1"/>
    <col min="6152" max="6152" width="10.5703125" customWidth="1"/>
    <col min="6401" max="6401" width="75.28515625" bestFit="1" customWidth="1"/>
    <col min="6402" max="6402" width="11.5703125" customWidth="1"/>
    <col min="6403" max="6403" width="16.42578125" customWidth="1"/>
    <col min="6404" max="6404" width="11.7109375" customWidth="1"/>
    <col min="6405" max="6405" width="11.5703125" customWidth="1"/>
    <col min="6406" max="6406" width="11.28515625" customWidth="1"/>
    <col min="6408" max="6408" width="10.5703125" customWidth="1"/>
    <col min="6657" max="6657" width="75.28515625" bestFit="1" customWidth="1"/>
    <col min="6658" max="6658" width="11.5703125" customWidth="1"/>
    <col min="6659" max="6659" width="16.42578125" customWidth="1"/>
    <col min="6660" max="6660" width="11.7109375" customWidth="1"/>
    <col min="6661" max="6661" width="11.5703125" customWidth="1"/>
    <col min="6662" max="6662" width="11.28515625" customWidth="1"/>
    <col min="6664" max="6664" width="10.5703125" customWidth="1"/>
    <col min="6913" max="6913" width="75.28515625" bestFit="1" customWidth="1"/>
    <col min="6914" max="6914" width="11.5703125" customWidth="1"/>
    <col min="6915" max="6915" width="16.42578125" customWidth="1"/>
    <col min="6916" max="6916" width="11.7109375" customWidth="1"/>
    <col min="6917" max="6917" width="11.5703125" customWidth="1"/>
    <col min="6918" max="6918" width="11.28515625" customWidth="1"/>
    <col min="6920" max="6920" width="10.5703125" customWidth="1"/>
    <col min="7169" max="7169" width="75.28515625" bestFit="1" customWidth="1"/>
    <col min="7170" max="7170" width="11.5703125" customWidth="1"/>
    <col min="7171" max="7171" width="16.42578125" customWidth="1"/>
    <col min="7172" max="7172" width="11.7109375" customWidth="1"/>
    <col min="7173" max="7173" width="11.5703125" customWidth="1"/>
    <col min="7174" max="7174" width="11.28515625" customWidth="1"/>
    <col min="7176" max="7176" width="10.5703125" customWidth="1"/>
    <col min="7425" max="7425" width="75.28515625" bestFit="1" customWidth="1"/>
    <col min="7426" max="7426" width="11.5703125" customWidth="1"/>
    <col min="7427" max="7427" width="16.42578125" customWidth="1"/>
    <col min="7428" max="7428" width="11.7109375" customWidth="1"/>
    <col min="7429" max="7429" width="11.5703125" customWidth="1"/>
    <col min="7430" max="7430" width="11.28515625" customWidth="1"/>
    <col min="7432" max="7432" width="10.5703125" customWidth="1"/>
    <col min="7681" max="7681" width="75.28515625" bestFit="1" customWidth="1"/>
    <col min="7682" max="7682" width="11.5703125" customWidth="1"/>
    <col min="7683" max="7683" width="16.42578125" customWidth="1"/>
    <col min="7684" max="7684" width="11.7109375" customWidth="1"/>
    <col min="7685" max="7685" width="11.5703125" customWidth="1"/>
    <col min="7686" max="7686" width="11.28515625" customWidth="1"/>
    <col min="7688" max="7688" width="10.5703125" customWidth="1"/>
    <col min="7937" max="7937" width="75.28515625" bestFit="1" customWidth="1"/>
    <col min="7938" max="7938" width="11.5703125" customWidth="1"/>
    <col min="7939" max="7939" width="16.42578125" customWidth="1"/>
    <col min="7940" max="7940" width="11.7109375" customWidth="1"/>
    <col min="7941" max="7941" width="11.5703125" customWidth="1"/>
    <col min="7942" max="7942" width="11.28515625" customWidth="1"/>
    <col min="7944" max="7944" width="10.5703125" customWidth="1"/>
    <col min="8193" max="8193" width="75.28515625" bestFit="1" customWidth="1"/>
    <col min="8194" max="8194" width="11.5703125" customWidth="1"/>
    <col min="8195" max="8195" width="16.42578125" customWidth="1"/>
    <col min="8196" max="8196" width="11.7109375" customWidth="1"/>
    <col min="8197" max="8197" width="11.5703125" customWidth="1"/>
    <col min="8198" max="8198" width="11.28515625" customWidth="1"/>
    <col min="8200" max="8200" width="10.5703125" customWidth="1"/>
    <col min="8449" max="8449" width="75.28515625" bestFit="1" customWidth="1"/>
    <col min="8450" max="8450" width="11.5703125" customWidth="1"/>
    <col min="8451" max="8451" width="16.42578125" customWidth="1"/>
    <col min="8452" max="8452" width="11.7109375" customWidth="1"/>
    <col min="8453" max="8453" width="11.5703125" customWidth="1"/>
    <col min="8454" max="8454" width="11.28515625" customWidth="1"/>
    <col min="8456" max="8456" width="10.5703125" customWidth="1"/>
    <col min="8705" max="8705" width="75.28515625" bestFit="1" customWidth="1"/>
    <col min="8706" max="8706" width="11.5703125" customWidth="1"/>
    <col min="8707" max="8707" width="16.42578125" customWidth="1"/>
    <col min="8708" max="8708" width="11.7109375" customWidth="1"/>
    <col min="8709" max="8709" width="11.5703125" customWidth="1"/>
    <col min="8710" max="8710" width="11.28515625" customWidth="1"/>
    <col min="8712" max="8712" width="10.5703125" customWidth="1"/>
    <col min="8961" max="8961" width="75.28515625" bestFit="1" customWidth="1"/>
    <col min="8962" max="8962" width="11.5703125" customWidth="1"/>
    <col min="8963" max="8963" width="16.42578125" customWidth="1"/>
    <col min="8964" max="8964" width="11.7109375" customWidth="1"/>
    <col min="8965" max="8965" width="11.5703125" customWidth="1"/>
    <col min="8966" max="8966" width="11.28515625" customWidth="1"/>
    <col min="8968" max="8968" width="10.5703125" customWidth="1"/>
    <col min="9217" max="9217" width="75.28515625" bestFit="1" customWidth="1"/>
    <col min="9218" max="9218" width="11.5703125" customWidth="1"/>
    <col min="9219" max="9219" width="16.42578125" customWidth="1"/>
    <col min="9220" max="9220" width="11.7109375" customWidth="1"/>
    <col min="9221" max="9221" width="11.5703125" customWidth="1"/>
    <col min="9222" max="9222" width="11.28515625" customWidth="1"/>
    <col min="9224" max="9224" width="10.5703125" customWidth="1"/>
    <col min="9473" max="9473" width="75.28515625" bestFit="1" customWidth="1"/>
    <col min="9474" max="9474" width="11.5703125" customWidth="1"/>
    <col min="9475" max="9475" width="16.42578125" customWidth="1"/>
    <col min="9476" max="9476" width="11.7109375" customWidth="1"/>
    <col min="9477" max="9477" width="11.5703125" customWidth="1"/>
    <col min="9478" max="9478" width="11.28515625" customWidth="1"/>
    <col min="9480" max="9480" width="10.5703125" customWidth="1"/>
    <col min="9729" max="9729" width="75.28515625" bestFit="1" customWidth="1"/>
    <col min="9730" max="9730" width="11.5703125" customWidth="1"/>
    <col min="9731" max="9731" width="16.42578125" customWidth="1"/>
    <col min="9732" max="9732" width="11.7109375" customWidth="1"/>
    <col min="9733" max="9733" width="11.5703125" customWidth="1"/>
    <col min="9734" max="9734" width="11.28515625" customWidth="1"/>
    <col min="9736" max="9736" width="10.5703125" customWidth="1"/>
    <col min="9985" max="9985" width="75.28515625" bestFit="1" customWidth="1"/>
    <col min="9986" max="9986" width="11.5703125" customWidth="1"/>
    <col min="9987" max="9987" width="16.42578125" customWidth="1"/>
    <col min="9988" max="9988" width="11.7109375" customWidth="1"/>
    <col min="9989" max="9989" width="11.5703125" customWidth="1"/>
    <col min="9990" max="9990" width="11.28515625" customWidth="1"/>
    <col min="9992" max="9992" width="10.5703125" customWidth="1"/>
    <col min="10241" max="10241" width="75.28515625" bestFit="1" customWidth="1"/>
    <col min="10242" max="10242" width="11.5703125" customWidth="1"/>
    <col min="10243" max="10243" width="16.42578125" customWidth="1"/>
    <col min="10244" max="10244" width="11.7109375" customWidth="1"/>
    <col min="10245" max="10245" width="11.5703125" customWidth="1"/>
    <col min="10246" max="10246" width="11.28515625" customWidth="1"/>
    <col min="10248" max="10248" width="10.5703125" customWidth="1"/>
    <col min="10497" max="10497" width="75.28515625" bestFit="1" customWidth="1"/>
    <col min="10498" max="10498" width="11.5703125" customWidth="1"/>
    <col min="10499" max="10499" width="16.42578125" customWidth="1"/>
    <col min="10500" max="10500" width="11.7109375" customWidth="1"/>
    <col min="10501" max="10501" width="11.5703125" customWidth="1"/>
    <col min="10502" max="10502" width="11.28515625" customWidth="1"/>
    <col min="10504" max="10504" width="10.5703125" customWidth="1"/>
    <col min="10753" max="10753" width="75.28515625" bestFit="1" customWidth="1"/>
    <col min="10754" max="10754" width="11.5703125" customWidth="1"/>
    <col min="10755" max="10755" width="16.42578125" customWidth="1"/>
    <col min="10756" max="10756" width="11.7109375" customWidth="1"/>
    <col min="10757" max="10757" width="11.5703125" customWidth="1"/>
    <col min="10758" max="10758" width="11.28515625" customWidth="1"/>
    <col min="10760" max="10760" width="10.5703125" customWidth="1"/>
    <col min="11009" max="11009" width="75.28515625" bestFit="1" customWidth="1"/>
    <col min="11010" max="11010" width="11.5703125" customWidth="1"/>
    <col min="11011" max="11011" width="16.42578125" customWidth="1"/>
    <col min="11012" max="11012" width="11.7109375" customWidth="1"/>
    <col min="11013" max="11013" width="11.5703125" customWidth="1"/>
    <col min="11014" max="11014" width="11.28515625" customWidth="1"/>
    <col min="11016" max="11016" width="10.5703125" customWidth="1"/>
    <col min="11265" max="11265" width="75.28515625" bestFit="1" customWidth="1"/>
    <col min="11266" max="11266" width="11.5703125" customWidth="1"/>
    <col min="11267" max="11267" width="16.42578125" customWidth="1"/>
    <col min="11268" max="11268" width="11.7109375" customWidth="1"/>
    <col min="11269" max="11269" width="11.5703125" customWidth="1"/>
    <col min="11270" max="11270" width="11.28515625" customWidth="1"/>
    <col min="11272" max="11272" width="10.5703125" customWidth="1"/>
    <col min="11521" max="11521" width="75.28515625" bestFit="1" customWidth="1"/>
    <col min="11522" max="11522" width="11.5703125" customWidth="1"/>
    <col min="11523" max="11523" width="16.42578125" customWidth="1"/>
    <col min="11524" max="11524" width="11.7109375" customWidth="1"/>
    <col min="11525" max="11525" width="11.5703125" customWidth="1"/>
    <col min="11526" max="11526" width="11.28515625" customWidth="1"/>
    <col min="11528" max="11528" width="10.5703125" customWidth="1"/>
    <col min="11777" max="11777" width="75.28515625" bestFit="1" customWidth="1"/>
    <col min="11778" max="11778" width="11.5703125" customWidth="1"/>
    <col min="11779" max="11779" width="16.42578125" customWidth="1"/>
    <col min="11780" max="11780" width="11.7109375" customWidth="1"/>
    <col min="11781" max="11781" width="11.5703125" customWidth="1"/>
    <col min="11782" max="11782" width="11.28515625" customWidth="1"/>
    <col min="11784" max="11784" width="10.5703125" customWidth="1"/>
    <col min="12033" max="12033" width="75.28515625" bestFit="1" customWidth="1"/>
    <col min="12034" max="12034" width="11.5703125" customWidth="1"/>
    <col min="12035" max="12035" width="16.42578125" customWidth="1"/>
    <col min="12036" max="12036" width="11.7109375" customWidth="1"/>
    <col min="12037" max="12037" width="11.5703125" customWidth="1"/>
    <col min="12038" max="12038" width="11.28515625" customWidth="1"/>
    <col min="12040" max="12040" width="10.5703125" customWidth="1"/>
    <col min="12289" max="12289" width="75.28515625" bestFit="1" customWidth="1"/>
    <col min="12290" max="12290" width="11.5703125" customWidth="1"/>
    <col min="12291" max="12291" width="16.42578125" customWidth="1"/>
    <col min="12292" max="12292" width="11.7109375" customWidth="1"/>
    <col min="12293" max="12293" width="11.5703125" customWidth="1"/>
    <col min="12294" max="12294" width="11.28515625" customWidth="1"/>
    <col min="12296" max="12296" width="10.5703125" customWidth="1"/>
    <col min="12545" max="12545" width="75.28515625" bestFit="1" customWidth="1"/>
    <col min="12546" max="12546" width="11.5703125" customWidth="1"/>
    <col min="12547" max="12547" width="16.42578125" customWidth="1"/>
    <col min="12548" max="12548" width="11.7109375" customWidth="1"/>
    <col min="12549" max="12549" width="11.5703125" customWidth="1"/>
    <col min="12550" max="12550" width="11.28515625" customWidth="1"/>
    <col min="12552" max="12552" width="10.5703125" customWidth="1"/>
    <col min="12801" max="12801" width="75.28515625" bestFit="1" customWidth="1"/>
    <col min="12802" max="12802" width="11.5703125" customWidth="1"/>
    <col min="12803" max="12803" width="16.42578125" customWidth="1"/>
    <col min="12804" max="12804" width="11.7109375" customWidth="1"/>
    <col min="12805" max="12805" width="11.5703125" customWidth="1"/>
    <col min="12806" max="12806" width="11.28515625" customWidth="1"/>
    <col min="12808" max="12808" width="10.5703125" customWidth="1"/>
    <col min="13057" max="13057" width="75.28515625" bestFit="1" customWidth="1"/>
    <col min="13058" max="13058" width="11.5703125" customWidth="1"/>
    <col min="13059" max="13059" width="16.42578125" customWidth="1"/>
    <col min="13060" max="13060" width="11.7109375" customWidth="1"/>
    <col min="13061" max="13061" width="11.5703125" customWidth="1"/>
    <col min="13062" max="13062" width="11.28515625" customWidth="1"/>
    <col min="13064" max="13064" width="10.5703125" customWidth="1"/>
    <col min="13313" max="13313" width="75.28515625" bestFit="1" customWidth="1"/>
    <col min="13314" max="13314" width="11.5703125" customWidth="1"/>
    <col min="13315" max="13315" width="16.42578125" customWidth="1"/>
    <col min="13316" max="13316" width="11.7109375" customWidth="1"/>
    <col min="13317" max="13317" width="11.5703125" customWidth="1"/>
    <col min="13318" max="13318" width="11.28515625" customWidth="1"/>
    <col min="13320" max="13320" width="10.5703125" customWidth="1"/>
    <col min="13569" max="13569" width="75.28515625" bestFit="1" customWidth="1"/>
    <col min="13570" max="13570" width="11.5703125" customWidth="1"/>
    <col min="13571" max="13571" width="16.42578125" customWidth="1"/>
    <col min="13572" max="13572" width="11.7109375" customWidth="1"/>
    <col min="13573" max="13573" width="11.5703125" customWidth="1"/>
    <col min="13574" max="13574" width="11.28515625" customWidth="1"/>
    <col min="13576" max="13576" width="10.5703125" customWidth="1"/>
    <col min="13825" max="13825" width="75.28515625" bestFit="1" customWidth="1"/>
    <col min="13826" max="13826" width="11.5703125" customWidth="1"/>
    <col min="13827" max="13827" width="16.42578125" customWidth="1"/>
    <col min="13828" max="13828" width="11.7109375" customWidth="1"/>
    <col min="13829" max="13829" width="11.5703125" customWidth="1"/>
    <col min="13830" max="13830" width="11.28515625" customWidth="1"/>
    <col min="13832" max="13832" width="10.5703125" customWidth="1"/>
    <col min="14081" max="14081" width="75.28515625" bestFit="1" customWidth="1"/>
    <col min="14082" max="14082" width="11.5703125" customWidth="1"/>
    <col min="14083" max="14083" width="16.42578125" customWidth="1"/>
    <col min="14084" max="14084" width="11.7109375" customWidth="1"/>
    <col min="14085" max="14085" width="11.5703125" customWidth="1"/>
    <col min="14086" max="14086" width="11.28515625" customWidth="1"/>
    <col min="14088" max="14088" width="10.5703125" customWidth="1"/>
    <col min="14337" max="14337" width="75.28515625" bestFit="1" customWidth="1"/>
    <col min="14338" max="14338" width="11.5703125" customWidth="1"/>
    <col min="14339" max="14339" width="16.42578125" customWidth="1"/>
    <col min="14340" max="14340" width="11.7109375" customWidth="1"/>
    <col min="14341" max="14341" width="11.5703125" customWidth="1"/>
    <col min="14342" max="14342" width="11.28515625" customWidth="1"/>
    <col min="14344" max="14344" width="10.5703125" customWidth="1"/>
    <col min="14593" max="14593" width="75.28515625" bestFit="1" customWidth="1"/>
    <col min="14594" max="14594" width="11.5703125" customWidth="1"/>
    <col min="14595" max="14595" width="16.42578125" customWidth="1"/>
    <col min="14596" max="14596" width="11.7109375" customWidth="1"/>
    <col min="14597" max="14597" width="11.5703125" customWidth="1"/>
    <col min="14598" max="14598" width="11.28515625" customWidth="1"/>
    <col min="14600" max="14600" width="10.5703125" customWidth="1"/>
    <col min="14849" max="14849" width="75.28515625" bestFit="1" customWidth="1"/>
    <col min="14850" max="14850" width="11.5703125" customWidth="1"/>
    <col min="14851" max="14851" width="16.42578125" customWidth="1"/>
    <col min="14852" max="14852" width="11.7109375" customWidth="1"/>
    <col min="14853" max="14853" width="11.5703125" customWidth="1"/>
    <col min="14854" max="14854" width="11.28515625" customWidth="1"/>
    <col min="14856" max="14856" width="10.5703125" customWidth="1"/>
    <col min="15105" max="15105" width="75.28515625" bestFit="1" customWidth="1"/>
    <col min="15106" max="15106" width="11.5703125" customWidth="1"/>
    <col min="15107" max="15107" width="16.42578125" customWidth="1"/>
    <col min="15108" max="15108" width="11.7109375" customWidth="1"/>
    <col min="15109" max="15109" width="11.5703125" customWidth="1"/>
    <col min="15110" max="15110" width="11.28515625" customWidth="1"/>
    <col min="15112" max="15112" width="10.5703125" customWidth="1"/>
    <col min="15361" max="15361" width="75.28515625" bestFit="1" customWidth="1"/>
    <col min="15362" max="15362" width="11.5703125" customWidth="1"/>
    <col min="15363" max="15363" width="16.42578125" customWidth="1"/>
    <col min="15364" max="15364" width="11.7109375" customWidth="1"/>
    <col min="15365" max="15365" width="11.5703125" customWidth="1"/>
    <col min="15366" max="15366" width="11.28515625" customWidth="1"/>
    <col min="15368" max="15368" width="10.5703125" customWidth="1"/>
    <col min="15617" max="15617" width="75.28515625" bestFit="1" customWidth="1"/>
    <col min="15618" max="15618" width="11.5703125" customWidth="1"/>
    <col min="15619" max="15619" width="16.42578125" customWidth="1"/>
    <col min="15620" max="15620" width="11.7109375" customWidth="1"/>
    <col min="15621" max="15621" width="11.5703125" customWidth="1"/>
    <col min="15622" max="15622" width="11.28515625" customWidth="1"/>
    <col min="15624" max="15624" width="10.5703125" customWidth="1"/>
    <col min="15873" max="15873" width="75.28515625" bestFit="1" customWidth="1"/>
    <col min="15874" max="15874" width="11.5703125" customWidth="1"/>
    <col min="15875" max="15875" width="16.42578125" customWidth="1"/>
    <col min="15876" max="15876" width="11.7109375" customWidth="1"/>
    <col min="15877" max="15877" width="11.5703125" customWidth="1"/>
    <col min="15878" max="15878" width="11.28515625" customWidth="1"/>
    <col min="15880" max="15880" width="10.5703125" customWidth="1"/>
    <col min="16129" max="16129" width="75.28515625" bestFit="1" customWidth="1"/>
    <col min="16130" max="16130" width="11.5703125" customWidth="1"/>
    <col min="16131" max="16131" width="16.42578125" customWidth="1"/>
    <col min="16132" max="16132" width="11.7109375" customWidth="1"/>
    <col min="16133" max="16133" width="11.5703125" customWidth="1"/>
    <col min="16134" max="16134" width="11.28515625" customWidth="1"/>
    <col min="16136" max="16136" width="10.5703125" customWidth="1"/>
  </cols>
  <sheetData>
    <row r="1" spans="1:32">
      <c r="A1" s="516" t="s">
        <v>814</v>
      </c>
      <c r="B1" s="516"/>
      <c r="C1" s="516"/>
      <c r="D1" s="516"/>
      <c r="E1" s="516"/>
      <c r="F1" s="516"/>
    </row>
    <row r="2" spans="1:32">
      <c r="A2" s="59"/>
      <c r="B2" s="59"/>
      <c r="C2" s="60"/>
      <c r="D2" s="60"/>
      <c r="E2" s="60"/>
      <c r="F2" s="60"/>
    </row>
    <row r="3" spans="1:32">
      <c r="A3" s="59"/>
      <c r="B3" s="59"/>
      <c r="C3" s="60"/>
      <c r="D3" s="60"/>
      <c r="E3" s="571" t="s">
        <v>771</v>
      </c>
      <c r="F3" s="572"/>
    </row>
    <row r="4" spans="1:32" ht="27.75" customHeight="1">
      <c r="A4" s="439" t="s">
        <v>967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</row>
    <row r="5" spans="1:32" ht="18.75" thickBot="1">
      <c r="C5" s="61"/>
      <c r="D5" s="61"/>
      <c r="E5" s="61"/>
      <c r="F5" s="62" t="s">
        <v>619</v>
      </c>
    </row>
    <row r="6" spans="1:32" ht="32.25" thickBot="1">
      <c r="A6" s="63" t="s">
        <v>620</v>
      </c>
      <c r="B6" s="64" t="s">
        <v>621</v>
      </c>
      <c r="C6" s="65" t="s">
        <v>622</v>
      </c>
      <c r="D6" s="65" t="s">
        <v>623</v>
      </c>
      <c r="E6" s="65" t="s">
        <v>624</v>
      </c>
      <c r="F6" s="66" t="s">
        <v>625</v>
      </c>
    </row>
    <row r="7" spans="1:32" ht="15" customHeight="1" thickBot="1">
      <c r="A7" s="67"/>
      <c r="B7" s="68"/>
      <c r="C7" s="69"/>
      <c r="D7" s="70"/>
      <c r="E7" s="70"/>
      <c r="F7" s="71"/>
      <c r="H7" s="72"/>
    </row>
    <row r="8" spans="1:32" s="77" customFormat="1" ht="18.75" customHeight="1">
      <c r="A8" s="247" t="s">
        <v>816</v>
      </c>
      <c r="B8" s="248">
        <v>2</v>
      </c>
      <c r="C8" s="249">
        <v>5549</v>
      </c>
      <c r="D8" s="250">
        <v>1850</v>
      </c>
      <c r="E8" s="250">
        <v>499</v>
      </c>
      <c r="F8" s="251">
        <v>3200</v>
      </c>
      <c r="G8" s="58"/>
    </row>
    <row r="9" spans="1:32" s="77" customFormat="1" ht="18.75" customHeight="1">
      <c r="A9" s="252" t="s">
        <v>817</v>
      </c>
      <c r="B9" s="253">
        <v>0</v>
      </c>
      <c r="C9" s="254">
        <v>11300</v>
      </c>
      <c r="D9" s="255">
        <v>0</v>
      </c>
      <c r="E9" s="255">
        <v>0</v>
      </c>
      <c r="F9" s="256">
        <v>11300</v>
      </c>
      <c r="G9" s="58"/>
    </row>
    <row r="10" spans="1:32" s="77" customFormat="1" ht="18.75" customHeight="1">
      <c r="A10" s="257" t="s">
        <v>818</v>
      </c>
      <c r="B10" s="258">
        <v>3</v>
      </c>
      <c r="C10" s="254">
        <v>5125</v>
      </c>
      <c r="D10" s="255">
        <v>1279</v>
      </c>
      <c r="E10" s="255">
        <v>346</v>
      </c>
      <c r="F10" s="256">
        <v>3500</v>
      </c>
      <c r="G10" s="58"/>
    </row>
    <row r="11" spans="1:32" s="77" customFormat="1" ht="18.75" customHeight="1">
      <c r="A11" s="252" t="s">
        <v>819</v>
      </c>
      <c r="B11" s="253">
        <v>5</v>
      </c>
      <c r="C11" s="254">
        <v>111300</v>
      </c>
      <c r="D11" s="255">
        <v>3801</v>
      </c>
      <c r="E11" s="255">
        <v>1027</v>
      </c>
      <c r="F11" s="256">
        <v>101000</v>
      </c>
      <c r="G11" s="58"/>
    </row>
    <row r="12" spans="1:32" s="77" customFormat="1" ht="18.75" customHeight="1">
      <c r="A12" s="257" t="s">
        <v>820</v>
      </c>
      <c r="B12" s="258">
        <v>0</v>
      </c>
      <c r="C12" s="254">
        <v>6000</v>
      </c>
      <c r="D12" s="255">
        <v>0</v>
      </c>
      <c r="E12" s="255">
        <v>0</v>
      </c>
      <c r="F12" s="256">
        <v>6000</v>
      </c>
      <c r="G12" s="58"/>
    </row>
    <row r="13" spans="1:32" s="77" customFormat="1" ht="18.75" customHeight="1">
      <c r="A13" s="252" t="s">
        <v>821</v>
      </c>
      <c r="B13" s="253">
        <v>2</v>
      </c>
      <c r="C13" s="254">
        <v>34107</v>
      </c>
      <c r="D13" s="255">
        <v>20282</v>
      </c>
      <c r="E13" s="255">
        <v>5493</v>
      </c>
      <c r="F13" s="256">
        <v>8332</v>
      </c>
      <c r="G13" s="58"/>
    </row>
    <row r="14" spans="1:32" s="77" customFormat="1" ht="18.75" customHeight="1">
      <c r="A14" s="257" t="s">
        <v>822</v>
      </c>
      <c r="B14" s="258">
        <v>0</v>
      </c>
      <c r="C14" s="254">
        <v>5607</v>
      </c>
      <c r="D14" s="255">
        <v>0</v>
      </c>
      <c r="E14" s="255">
        <v>0</v>
      </c>
      <c r="F14" s="256">
        <v>5607</v>
      </c>
      <c r="G14" s="58"/>
    </row>
    <row r="15" spans="1:32" s="77" customFormat="1" ht="18.75" customHeight="1">
      <c r="A15" s="252" t="s">
        <v>823</v>
      </c>
      <c r="B15" s="253">
        <v>0</v>
      </c>
      <c r="C15" s="254">
        <v>17000</v>
      </c>
      <c r="D15" s="255">
        <v>0</v>
      </c>
      <c r="E15" s="255">
        <v>0</v>
      </c>
      <c r="F15" s="256">
        <v>17000</v>
      </c>
      <c r="G15" s="58"/>
    </row>
    <row r="16" spans="1:32" s="77" customFormat="1" ht="18.75" customHeight="1">
      <c r="A16" s="252" t="s">
        <v>824</v>
      </c>
      <c r="B16" s="253">
        <v>3</v>
      </c>
      <c r="C16" s="254">
        <v>7431</v>
      </c>
      <c r="D16" s="255">
        <v>4401</v>
      </c>
      <c r="E16" s="255">
        <v>1159</v>
      </c>
      <c r="F16" s="256">
        <v>1871</v>
      </c>
      <c r="G16" s="58"/>
    </row>
    <row r="17" spans="1:8" s="77" customFormat="1" ht="18.75" customHeight="1">
      <c r="A17" s="252" t="s">
        <v>825</v>
      </c>
      <c r="B17" s="253">
        <v>0</v>
      </c>
      <c r="C17" s="254">
        <v>738</v>
      </c>
      <c r="D17" s="255">
        <v>0</v>
      </c>
      <c r="E17" s="255">
        <v>0</v>
      </c>
      <c r="F17" s="256">
        <v>738</v>
      </c>
      <c r="G17" s="58"/>
    </row>
    <row r="18" spans="1:8" s="77" customFormat="1" ht="18.75" customHeight="1">
      <c r="A18" s="252" t="s">
        <v>826</v>
      </c>
      <c r="B18" s="253">
        <v>0</v>
      </c>
      <c r="C18" s="254">
        <v>2925</v>
      </c>
      <c r="D18" s="255">
        <v>0</v>
      </c>
      <c r="E18" s="255">
        <v>0</v>
      </c>
      <c r="F18" s="256">
        <v>2925</v>
      </c>
      <c r="G18" s="58"/>
    </row>
    <row r="19" spans="1:8" s="77" customFormat="1" ht="18.75" customHeight="1">
      <c r="A19" s="252" t="s">
        <v>827</v>
      </c>
      <c r="B19" s="253">
        <v>3</v>
      </c>
      <c r="C19" s="254">
        <v>9619</v>
      </c>
      <c r="D19" s="255">
        <v>4892</v>
      </c>
      <c r="E19" s="255">
        <v>1321</v>
      </c>
      <c r="F19" s="256">
        <v>3406</v>
      </c>
      <c r="G19" s="58"/>
    </row>
    <row r="20" spans="1:8" s="77" customFormat="1" ht="18.75" customHeight="1">
      <c r="A20" s="252" t="s">
        <v>828</v>
      </c>
      <c r="B20" s="253">
        <v>14</v>
      </c>
      <c r="C20" s="254">
        <v>25293</v>
      </c>
      <c r="D20" s="255">
        <v>16680</v>
      </c>
      <c r="E20" s="255">
        <v>4504</v>
      </c>
      <c r="F20" s="256">
        <v>4109</v>
      </c>
      <c r="G20" s="58"/>
    </row>
    <row r="21" spans="1:8" s="77" customFormat="1" ht="18.75" customHeight="1">
      <c r="A21" s="252" t="s">
        <v>829</v>
      </c>
      <c r="B21" s="253">
        <v>130</v>
      </c>
      <c r="C21" s="254">
        <v>130362</v>
      </c>
      <c r="D21" s="255">
        <v>83257</v>
      </c>
      <c r="E21" s="255">
        <v>14555</v>
      </c>
      <c r="F21" s="256">
        <v>38022</v>
      </c>
      <c r="G21" s="58"/>
    </row>
    <row r="22" spans="1:8" s="77" customFormat="1" ht="18.75" customHeight="1">
      <c r="A22" s="252" t="s">
        <v>830</v>
      </c>
      <c r="B22" s="253">
        <v>240</v>
      </c>
      <c r="C22" s="254">
        <v>243703</v>
      </c>
      <c r="D22" s="255">
        <v>169588</v>
      </c>
      <c r="E22" s="255">
        <v>22836</v>
      </c>
      <c r="F22" s="256">
        <v>51279</v>
      </c>
      <c r="G22" s="58"/>
    </row>
    <row r="23" spans="1:8" s="77" customFormat="1" ht="18.75" customHeight="1">
      <c r="A23" s="252" t="s">
        <v>831</v>
      </c>
      <c r="B23" s="253">
        <v>30</v>
      </c>
      <c r="C23" s="254">
        <v>8460</v>
      </c>
      <c r="D23" s="255">
        <v>7454</v>
      </c>
      <c r="E23" s="255">
        <v>1006</v>
      </c>
      <c r="F23" s="256">
        <v>0</v>
      </c>
      <c r="G23" s="58"/>
    </row>
    <row r="24" spans="1:8" s="77" customFormat="1" ht="18.75" customHeight="1">
      <c r="A24" s="252" t="s">
        <v>832</v>
      </c>
      <c r="B24" s="253">
        <v>1</v>
      </c>
      <c r="C24" s="254">
        <v>4891</v>
      </c>
      <c r="D24" s="255">
        <v>1460</v>
      </c>
      <c r="E24" s="255">
        <v>394</v>
      </c>
      <c r="F24" s="256">
        <v>3037</v>
      </c>
      <c r="G24" s="58"/>
      <c r="H24" s="259"/>
    </row>
    <row r="25" spans="1:8" ht="18.75" customHeight="1" thickBot="1">
      <c r="A25" s="260"/>
      <c r="B25" s="261"/>
      <c r="C25" s="262"/>
      <c r="D25" s="263"/>
      <c r="E25" s="263"/>
      <c r="F25" s="264"/>
    </row>
    <row r="26" spans="1:8" ht="18.75" customHeight="1" thickBot="1">
      <c r="A26" s="90" t="s">
        <v>632</v>
      </c>
      <c r="B26" s="91">
        <v>433</v>
      </c>
      <c r="C26" s="92">
        <v>629410</v>
      </c>
      <c r="D26" s="92">
        <v>314944</v>
      </c>
      <c r="E26" s="92">
        <v>53140</v>
      </c>
      <c r="F26" s="93">
        <v>261326</v>
      </c>
      <c r="H26" s="57">
        <f>F8+F9+F10+F11+F12+F13+F14+F15+F16+F17+F18+F19+F20+F21+F22+F23+F24</f>
        <v>261326</v>
      </c>
    </row>
  </sheetData>
  <mergeCells count="3">
    <mergeCell ref="A1:F1"/>
    <mergeCell ref="E3:F3"/>
    <mergeCell ref="A4:AF4"/>
  </mergeCells>
  <printOptions horizontalCentered="1"/>
  <pageMargins left="0.59055118110236227" right="0.59055118110236227" top="0.59055118110236227" bottom="0.98425196850393704" header="0.51181102362204722" footer="0.51181102362204722"/>
  <pageSetup paperSize="9" scale="8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30"/>
  <sheetViews>
    <sheetView zoomScaleNormal="100" zoomScaleSheetLayoutView="100" workbookViewId="0">
      <selection activeCell="A2" sqref="A2:AE2"/>
    </sheetView>
  </sheetViews>
  <sheetFormatPr defaultRowHeight="12.75"/>
  <cols>
    <col min="1" max="5" width="2.7109375" style="4" customWidth="1"/>
    <col min="6" max="6" width="8.7109375" style="4" customWidth="1"/>
    <col min="7" max="12" width="2.7109375" style="4" customWidth="1"/>
    <col min="13" max="13" width="9.42578125" style="4" customWidth="1"/>
    <col min="14" max="30" width="2.7109375" style="4" customWidth="1"/>
    <col min="31" max="31" width="11.140625" style="4" bestFit="1" customWidth="1"/>
    <col min="32" max="39" width="2.7109375" style="4" customWidth="1"/>
    <col min="40" max="256" width="9.140625" style="4"/>
    <col min="257" max="261" width="2.7109375" style="4" customWidth="1"/>
    <col min="262" max="262" width="8.7109375" style="4" customWidth="1"/>
    <col min="263" max="268" width="2.7109375" style="4" customWidth="1"/>
    <col min="269" max="269" width="9.42578125" style="4" customWidth="1"/>
    <col min="270" max="286" width="2.7109375" style="4" customWidth="1"/>
    <col min="287" max="287" width="11.140625" style="4" bestFit="1" customWidth="1"/>
    <col min="288" max="295" width="2.7109375" style="4" customWidth="1"/>
    <col min="296" max="512" width="9.140625" style="4"/>
    <col min="513" max="517" width="2.7109375" style="4" customWidth="1"/>
    <col min="518" max="518" width="8.7109375" style="4" customWidth="1"/>
    <col min="519" max="524" width="2.7109375" style="4" customWidth="1"/>
    <col min="525" max="525" width="9.42578125" style="4" customWidth="1"/>
    <col min="526" max="542" width="2.7109375" style="4" customWidth="1"/>
    <col min="543" max="543" width="11.140625" style="4" bestFit="1" customWidth="1"/>
    <col min="544" max="551" width="2.7109375" style="4" customWidth="1"/>
    <col min="552" max="768" width="9.140625" style="4"/>
    <col min="769" max="773" width="2.7109375" style="4" customWidth="1"/>
    <col min="774" max="774" width="8.7109375" style="4" customWidth="1"/>
    <col min="775" max="780" width="2.7109375" style="4" customWidth="1"/>
    <col min="781" max="781" width="9.42578125" style="4" customWidth="1"/>
    <col min="782" max="798" width="2.7109375" style="4" customWidth="1"/>
    <col min="799" max="799" width="11.140625" style="4" bestFit="1" customWidth="1"/>
    <col min="800" max="807" width="2.7109375" style="4" customWidth="1"/>
    <col min="808" max="1024" width="9.140625" style="4"/>
    <col min="1025" max="1029" width="2.7109375" style="4" customWidth="1"/>
    <col min="1030" max="1030" width="8.7109375" style="4" customWidth="1"/>
    <col min="1031" max="1036" width="2.7109375" style="4" customWidth="1"/>
    <col min="1037" max="1037" width="9.42578125" style="4" customWidth="1"/>
    <col min="1038" max="1054" width="2.7109375" style="4" customWidth="1"/>
    <col min="1055" max="1055" width="11.140625" style="4" bestFit="1" customWidth="1"/>
    <col min="1056" max="1063" width="2.7109375" style="4" customWidth="1"/>
    <col min="1064" max="1280" width="9.140625" style="4"/>
    <col min="1281" max="1285" width="2.7109375" style="4" customWidth="1"/>
    <col min="1286" max="1286" width="8.7109375" style="4" customWidth="1"/>
    <col min="1287" max="1292" width="2.7109375" style="4" customWidth="1"/>
    <col min="1293" max="1293" width="9.42578125" style="4" customWidth="1"/>
    <col min="1294" max="1310" width="2.7109375" style="4" customWidth="1"/>
    <col min="1311" max="1311" width="11.140625" style="4" bestFit="1" customWidth="1"/>
    <col min="1312" max="1319" width="2.7109375" style="4" customWidth="1"/>
    <col min="1320" max="1536" width="9.140625" style="4"/>
    <col min="1537" max="1541" width="2.7109375" style="4" customWidth="1"/>
    <col min="1542" max="1542" width="8.7109375" style="4" customWidth="1"/>
    <col min="1543" max="1548" width="2.7109375" style="4" customWidth="1"/>
    <col min="1549" max="1549" width="9.42578125" style="4" customWidth="1"/>
    <col min="1550" max="1566" width="2.7109375" style="4" customWidth="1"/>
    <col min="1567" max="1567" width="11.140625" style="4" bestFit="1" customWidth="1"/>
    <col min="1568" max="1575" width="2.7109375" style="4" customWidth="1"/>
    <col min="1576" max="1792" width="9.140625" style="4"/>
    <col min="1793" max="1797" width="2.7109375" style="4" customWidth="1"/>
    <col min="1798" max="1798" width="8.7109375" style="4" customWidth="1"/>
    <col min="1799" max="1804" width="2.7109375" style="4" customWidth="1"/>
    <col min="1805" max="1805" width="9.42578125" style="4" customWidth="1"/>
    <col min="1806" max="1822" width="2.7109375" style="4" customWidth="1"/>
    <col min="1823" max="1823" width="11.140625" style="4" bestFit="1" customWidth="1"/>
    <col min="1824" max="1831" width="2.7109375" style="4" customWidth="1"/>
    <col min="1832" max="2048" width="9.140625" style="4"/>
    <col min="2049" max="2053" width="2.7109375" style="4" customWidth="1"/>
    <col min="2054" max="2054" width="8.7109375" style="4" customWidth="1"/>
    <col min="2055" max="2060" width="2.7109375" style="4" customWidth="1"/>
    <col min="2061" max="2061" width="9.42578125" style="4" customWidth="1"/>
    <col min="2062" max="2078" width="2.7109375" style="4" customWidth="1"/>
    <col min="2079" max="2079" width="11.140625" style="4" bestFit="1" customWidth="1"/>
    <col min="2080" max="2087" width="2.7109375" style="4" customWidth="1"/>
    <col min="2088" max="2304" width="9.140625" style="4"/>
    <col min="2305" max="2309" width="2.7109375" style="4" customWidth="1"/>
    <col min="2310" max="2310" width="8.7109375" style="4" customWidth="1"/>
    <col min="2311" max="2316" width="2.7109375" style="4" customWidth="1"/>
    <col min="2317" max="2317" width="9.42578125" style="4" customWidth="1"/>
    <col min="2318" max="2334" width="2.7109375" style="4" customWidth="1"/>
    <col min="2335" max="2335" width="11.140625" style="4" bestFit="1" customWidth="1"/>
    <col min="2336" max="2343" width="2.7109375" style="4" customWidth="1"/>
    <col min="2344" max="2560" width="9.140625" style="4"/>
    <col min="2561" max="2565" width="2.7109375" style="4" customWidth="1"/>
    <col min="2566" max="2566" width="8.7109375" style="4" customWidth="1"/>
    <col min="2567" max="2572" width="2.7109375" style="4" customWidth="1"/>
    <col min="2573" max="2573" width="9.42578125" style="4" customWidth="1"/>
    <col min="2574" max="2590" width="2.7109375" style="4" customWidth="1"/>
    <col min="2591" max="2591" width="11.140625" style="4" bestFit="1" customWidth="1"/>
    <col min="2592" max="2599" width="2.7109375" style="4" customWidth="1"/>
    <col min="2600" max="2816" width="9.140625" style="4"/>
    <col min="2817" max="2821" width="2.7109375" style="4" customWidth="1"/>
    <col min="2822" max="2822" width="8.7109375" style="4" customWidth="1"/>
    <col min="2823" max="2828" width="2.7109375" style="4" customWidth="1"/>
    <col min="2829" max="2829" width="9.42578125" style="4" customWidth="1"/>
    <col min="2830" max="2846" width="2.7109375" style="4" customWidth="1"/>
    <col min="2847" max="2847" width="11.140625" style="4" bestFit="1" customWidth="1"/>
    <col min="2848" max="2855" width="2.7109375" style="4" customWidth="1"/>
    <col min="2856" max="3072" width="9.140625" style="4"/>
    <col min="3073" max="3077" width="2.7109375" style="4" customWidth="1"/>
    <col min="3078" max="3078" width="8.7109375" style="4" customWidth="1"/>
    <col min="3079" max="3084" width="2.7109375" style="4" customWidth="1"/>
    <col min="3085" max="3085" width="9.42578125" style="4" customWidth="1"/>
    <col min="3086" max="3102" width="2.7109375" style="4" customWidth="1"/>
    <col min="3103" max="3103" width="11.140625" style="4" bestFit="1" customWidth="1"/>
    <col min="3104" max="3111" width="2.7109375" style="4" customWidth="1"/>
    <col min="3112" max="3328" width="9.140625" style="4"/>
    <col min="3329" max="3333" width="2.7109375" style="4" customWidth="1"/>
    <col min="3334" max="3334" width="8.7109375" style="4" customWidth="1"/>
    <col min="3335" max="3340" width="2.7109375" style="4" customWidth="1"/>
    <col min="3341" max="3341" width="9.42578125" style="4" customWidth="1"/>
    <col min="3342" max="3358" width="2.7109375" style="4" customWidth="1"/>
    <col min="3359" max="3359" width="11.140625" style="4" bestFit="1" customWidth="1"/>
    <col min="3360" max="3367" width="2.7109375" style="4" customWidth="1"/>
    <col min="3368" max="3584" width="9.140625" style="4"/>
    <col min="3585" max="3589" width="2.7109375" style="4" customWidth="1"/>
    <col min="3590" max="3590" width="8.7109375" style="4" customWidth="1"/>
    <col min="3591" max="3596" width="2.7109375" style="4" customWidth="1"/>
    <col min="3597" max="3597" width="9.42578125" style="4" customWidth="1"/>
    <col min="3598" max="3614" width="2.7109375" style="4" customWidth="1"/>
    <col min="3615" max="3615" width="11.140625" style="4" bestFit="1" customWidth="1"/>
    <col min="3616" max="3623" width="2.7109375" style="4" customWidth="1"/>
    <col min="3624" max="3840" width="9.140625" style="4"/>
    <col min="3841" max="3845" width="2.7109375" style="4" customWidth="1"/>
    <col min="3846" max="3846" width="8.7109375" style="4" customWidth="1"/>
    <col min="3847" max="3852" width="2.7109375" style="4" customWidth="1"/>
    <col min="3853" max="3853" width="9.42578125" style="4" customWidth="1"/>
    <col min="3854" max="3870" width="2.7109375" style="4" customWidth="1"/>
    <col min="3871" max="3871" width="11.140625" style="4" bestFit="1" customWidth="1"/>
    <col min="3872" max="3879" width="2.7109375" style="4" customWidth="1"/>
    <col min="3880" max="4096" width="9.140625" style="4"/>
    <col min="4097" max="4101" width="2.7109375" style="4" customWidth="1"/>
    <col min="4102" max="4102" width="8.7109375" style="4" customWidth="1"/>
    <col min="4103" max="4108" width="2.7109375" style="4" customWidth="1"/>
    <col min="4109" max="4109" width="9.42578125" style="4" customWidth="1"/>
    <col min="4110" max="4126" width="2.7109375" style="4" customWidth="1"/>
    <col min="4127" max="4127" width="11.140625" style="4" bestFit="1" customWidth="1"/>
    <col min="4128" max="4135" width="2.7109375" style="4" customWidth="1"/>
    <col min="4136" max="4352" width="9.140625" style="4"/>
    <col min="4353" max="4357" width="2.7109375" style="4" customWidth="1"/>
    <col min="4358" max="4358" width="8.7109375" style="4" customWidth="1"/>
    <col min="4359" max="4364" width="2.7109375" style="4" customWidth="1"/>
    <col min="4365" max="4365" width="9.42578125" style="4" customWidth="1"/>
    <col min="4366" max="4382" width="2.7109375" style="4" customWidth="1"/>
    <col min="4383" max="4383" width="11.140625" style="4" bestFit="1" customWidth="1"/>
    <col min="4384" max="4391" width="2.7109375" style="4" customWidth="1"/>
    <col min="4392" max="4608" width="9.140625" style="4"/>
    <col min="4609" max="4613" width="2.7109375" style="4" customWidth="1"/>
    <col min="4614" max="4614" width="8.7109375" style="4" customWidth="1"/>
    <col min="4615" max="4620" width="2.7109375" style="4" customWidth="1"/>
    <col min="4621" max="4621" width="9.42578125" style="4" customWidth="1"/>
    <col min="4622" max="4638" width="2.7109375" style="4" customWidth="1"/>
    <col min="4639" max="4639" width="11.140625" style="4" bestFit="1" customWidth="1"/>
    <col min="4640" max="4647" width="2.7109375" style="4" customWidth="1"/>
    <col min="4648" max="4864" width="9.140625" style="4"/>
    <col min="4865" max="4869" width="2.7109375" style="4" customWidth="1"/>
    <col min="4870" max="4870" width="8.7109375" style="4" customWidth="1"/>
    <col min="4871" max="4876" width="2.7109375" style="4" customWidth="1"/>
    <col min="4877" max="4877" width="9.42578125" style="4" customWidth="1"/>
    <col min="4878" max="4894" width="2.7109375" style="4" customWidth="1"/>
    <col min="4895" max="4895" width="11.140625" style="4" bestFit="1" customWidth="1"/>
    <col min="4896" max="4903" width="2.7109375" style="4" customWidth="1"/>
    <col min="4904" max="5120" width="9.140625" style="4"/>
    <col min="5121" max="5125" width="2.7109375" style="4" customWidth="1"/>
    <col min="5126" max="5126" width="8.7109375" style="4" customWidth="1"/>
    <col min="5127" max="5132" width="2.7109375" style="4" customWidth="1"/>
    <col min="5133" max="5133" width="9.42578125" style="4" customWidth="1"/>
    <col min="5134" max="5150" width="2.7109375" style="4" customWidth="1"/>
    <col min="5151" max="5151" width="11.140625" style="4" bestFit="1" customWidth="1"/>
    <col min="5152" max="5159" width="2.7109375" style="4" customWidth="1"/>
    <col min="5160" max="5376" width="9.140625" style="4"/>
    <col min="5377" max="5381" width="2.7109375" style="4" customWidth="1"/>
    <col min="5382" max="5382" width="8.7109375" style="4" customWidth="1"/>
    <col min="5383" max="5388" width="2.7109375" style="4" customWidth="1"/>
    <col min="5389" max="5389" width="9.42578125" style="4" customWidth="1"/>
    <col min="5390" max="5406" width="2.7109375" style="4" customWidth="1"/>
    <col min="5407" max="5407" width="11.140625" style="4" bestFit="1" customWidth="1"/>
    <col min="5408" max="5415" width="2.7109375" style="4" customWidth="1"/>
    <col min="5416" max="5632" width="9.140625" style="4"/>
    <col min="5633" max="5637" width="2.7109375" style="4" customWidth="1"/>
    <col min="5638" max="5638" width="8.7109375" style="4" customWidth="1"/>
    <col min="5639" max="5644" width="2.7109375" style="4" customWidth="1"/>
    <col min="5645" max="5645" width="9.42578125" style="4" customWidth="1"/>
    <col min="5646" max="5662" width="2.7109375" style="4" customWidth="1"/>
    <col min="5663" max="5663" width="11.140625" style="4" bestFit="1" customWidth="1"/>
    <col min="5664" max="5671" width="2.7109375" style="4" customWidth="1"/>
    <col min="5672" max="5888" width="9.140625" style="4"/>
    <col min="5889" max="5893" width="2.7109375" style="4" customWidth="1"/>
    <col min="5894" max="5894" width="8.7109375" style="4" customWidth="1"/>
    <col min="5895" max="5900" width="2.7109375" style="4" customWidth="1"/>
    <col min="5901" max="5901" width="9.42578125" style="4" customWidth="1"/>
    <col min="5902" max="5918" width="2.7109375" style="4" customWidth="1"/>
    <col min="5919" max="5919" width="11.140625" style="4" bestFit="1" customWidth="1"/>
    <col min="5920" max="5927" width="2.7109375" style="4" customWidth="1"/>
    <col min="5928" max="6144" width="9.140625" style="4"/>
    <col min="6145" max="6149" width="2.7109375" style="4" customWidth="1"/>
    <col min="6150" max="6150" width="8.7109375" style="4" customWidth="1"/>
    <col min="6151" max="6156" width="2.7109375" style="4" customWidth="1"/>
    <col min="6157" max="6157" width="9.42578125" style="4" customWidth="1"/>
    <col min="6158" max="6174" width="2.7109375" style="4" customWidth="1"/>
    <col min="6175" max="6175" width="11.140625" style="4" bestFit="1" customWidth="1"/>
    <col min="6176" max="6183" width="2.7109375" style="4" customWidth="1"/>
    <col min="6184" max="6400" width="9.140625" style="4"/>
    <col min="6401" max="6405" width="2.7109375" style="4" customWidth="1"/>
    <col min="6406" max="6406" width="8.7109375" style="4" customWidth="1"/>
    <col min="6407" max="6412" width="2.7109375" style="4" customWidth="1"/>
    <col min="6413" max="6413" width="9.42578125" style="4" customWidth="1"/>
    <col min="6414" max="6430" width="2.7109375" style="4" customWidth="1"/>
    <col min="6431" max="6431" width="11.140625" style="4" bestFit="1" customWidth="1"/>
    <col min="6432" max="6439" width="2.7109375" style="4" customWidth="1"/>
    <col min="6440" max="6656" width="9.140625" style="4"/>
    <col min="6657" max="6661" width="2.7109375" style="4" customWidth="1"/>
    <col min="6662" max="6662" width="8.7109375" style="4" customWidth="1"/>
    <col min="6663" max="6668" width="2.7109375" style="4" customWidth="1"/>
    <col min="6669" max="6669" width="9.42578125" style="4" customWidth="1"/>
    <col min="6670" max="6686" width="2.7109375" style="4" customWidth="1"/>
    <col min="6687" max="6687" width="11.140625" style="4" bestFit="1" customWidth="1"/>
    <col min="6688" max="6695" width="2.7109375" style="4" customWidth="1"/>
    <col min="6696" max="6912" width="9.140625" style="4"/>
    <col min="6913" max="6917" width="2.7109375" style="4" customWidth="1"/>
    <col min="6918" max="6918" width="8.7109375" style="4" customWidth="1"/>
    <col min="6919" max="6924" width="2.7109375" style="4" customWidth="1"/>
    <col min="6925" max="6925" width="9.42578125" style="4" customWidth="1"/>
    <col min="6926" max="6942" width="2.7109375" style="4" customWidth="1"/>
    <col min="6943" max="6943" width="11.140625" style="4" bestFit="1" customWidth="1"/>
    <col min="6944" max="6951" width="2.7109375" style="4" customWidth="1"/>
    <col min="6952" max="7168" width="9.140625" style="4"/>
    <col min="7169" max="7173" width="2.7109375" style="4" customWidth="1"/>
    <col min="7174" max="7174" width="8.7109375" style="4" customWidth="1"/>
    <col min="7175" max="7180" width="2.7109375" style="4" customWidth="1"/>
    <col min="7181" max="7181" width="9.42578125" style="4" customWidth="1"/>
    <col min="7182" max="7198" width="2.7109375" style="4" customWidth="1"/>
    <col min="7199" max="7199" width="11.140625" style="4" bestFit="1" customWidth="1"/>
    <col min="7200" max="7207" width="2.7109375" style="4" customWidth="1"/>
    <col min="7208" max="7424" width="9.140625" style="4"/>
    <col min="7425" max="7429" width="2.7109375" style="4" customWidth="1"/>
    <col min="7430" max="7430" width="8.7109375" style="4" customWidth="1"/>
    <col min="7431" max="7436" width="2.7109375" style="4" customWidth="1"/>
    <col min="7437" max="7437" width="9.42578125" style="4" customWidth="1"/>
    <col min="7438" max="7454" width="2.7109375" style="4" customWidth="1"/>
    <col min="7455" max="7455" width="11.140625" style="4" bestFit="1" customWidth="1"/>
    <col min="7456" max="7463" width="2.7109375" style="4" customWidth="1"/>
    <col min="7464" max="7680" width="9.140625" style="4"/>
    <col min="7681" max="7685" width="2.7109375" style="4" customWidth="1"/>
    <col min="7686" max="7686" width="8.7109375" style="4" customWidth="1"/>
    <col min="7687" max="7692" width="2.7109375" style="4" customWidth="1"/>
    <col min="7693" max="7693" width="9.42578125" style="4" customWidth="1"/>
    <col min="7694" max="7710" width="2.7109375" style="4" customWidth="1"/>
    <col min="7711" max="7711" width="11.140625" style="4" bestFit="1" customWidth="1"/>
    <col min="7712" max="7719" width="2.7109375" style="4" customWidth="1"/>
    <col min="7720" max="7936" width="9.140625" style="4"/>
    <col min="7937" max="7941" width="2.7109375" style="4" customWidth="1"/>
    <col min="7942" max="7942" width="8.7109375" style="4" customWidth="1"/>
    <col min="7943" max="7948" width="2.7109375" style="4" customWidth="1"/>
    <col min="7949" max="7949" width="9.42578125" style="4" customWidth="1"/>
    <col min="7950" max="7966" width="2.7109375" style="4" customWidth="1"/>
    <col min="7967" max="7967" width="11.140625" style="4" bestFit="1" customWidth="1"/>
    <col min="7968" max="7975" width="2.7109375" style="4" customWidth="1"/>
    <col min="7976" max="8192" width="9.140625" style="4"/>
    <col min="8193" max="8197" width="2.7109375" style="4" customWidth="1"/>
    <col min="8198" max="8198" width="8.7109375" style="4" customWidth="1"/>
    <col min="8199" max="8204" width="2.7109375" style="4" customWidth="1"/>
    <col min="8205" max="8205" width="9.42578125" style="4" customWidth="1"/>
    <col min="8206" max="8222" width="2.7109375" style="4" customWidth="1"/>
    <col min="8223" max="8223" width="11.140625" style="4" bestFit="1" customWidth="1"/>
    <col min="8224" max="8231" width="2.7109375" style="4" customWidth="1"/>
    <col min="8232" max="8448" width="9.140625" style="4"/>
    <col min="8449" max="8453" width="2.7109375" style="4" customWidth="1"/>
    <col min="8454" max="8454" width="8.7109375" style="4" customWidth="1"/>
    <col min="8455" max="8460" width="2.7109375" style="4" customWidth="1"/>
    <col min="8461" max="8461" width="9.42578125" style="4" customWidth="1"/>
    <col min="8462" max="8478" width="2.7109375" style="4" customWidth="1"/>
    <col min="8479" max="8479" width="11.140625" style="4" bestFit="1" customWidth="1"/>
    <col min="8480" max="8487" width="2.7109375" style="4" customWidth="1"/>
    <col min="8488" max="8704" width="9.140625" style="4"/>
    <col min="8705" max="8709" width="2.7109375" style="4" customWidth="1"/>
    <col min="8710" max="8710" width="8.7109375" style="4" customWidth="1"/>
    <col min="8711" max="8716" width="2.7109375" style="4" customWidth="1"/>
    <col min="8717" max="8717" width="9.42578125" style="4" customWidth="1"/>
    <col min="8718" max="8734" width="2.7109375" style="4" customWidth="1"/>
    <col min="8735" max="8735" width="11.140625" style="4" bestFit="1" customWidth="1"/>
    <col min="8736" max="8743" width="2.7109375" style="4" customWidth="1"/>
    <col min="8744" max="8960" width="9.140625" style="4"/>
    <col min="8961" max="8965" width="2.7109375" style="4" customWidth="1"/>
    <col min="8966" max="8966" width="8.7109375" style="4" customWidth="1"/>
    <col min="8967" max="8972" width="2.7109375" style="4" customWidth="1"/>
    <col min="8973" max="8973" width="9.42578125" style="4" customWidth="1"/>
    <col min="8974" max="8990" width="2.7109375" style="4" customWidth="1"/>
    <col min="8991" max="8991" width="11.140625" style="4" bestFit="1" customWidth="1"/>
    <col min="8992" max="8999" width="2.7109375" style="4" customWidth="1"/>
    <col min="9000" max="9216" width="9.140625" style="4"/>
    <col min="9217" max="9221" width="2.7109375" style="4" customWidth="1"/>
    <col min="9222" max="9222" width="8.7109375" style="4" customWidth="1"/>
    <col min="9223" max="9228" width="2.7109375" style="4" customWidth="1"/>
    <col min="9229" max="9229" width="9.42578125" style="4" customWidth="1"/>
    <col min="9230" max="9246" width="2.7109375" style="4" customWidth="1"/>
    <col min="9247" max="9247" width="11.140625" style="4" bestFit="1" customWidth="1"/>
    <col min="9248" max="9255" width="2.7109375" style="4" customWidth="1"/>
    <col min="9256" max="9472" width="9.140625" style="4"/>
    <col min="9473" max="9477" width="2.7109375" style="4" customWidth="1"/>
    <col min="9478" max="9478" width="8.7109375" style="4" customWidth="1"/>
    <col min="9479" max="9484" width="2.7109375" style="4" customWidth="1"/>
    <col min="9485" max="9485" width="9.42578125" style="4" customWidth="1"/>
    <col min="9486" max="9502" width="2.7109375" style="4" customWidth="1"/>
    <col min="9503" max="9503" width="11.140625" style="4" bestFit="1" customWidth="1"/>
    <col min="9504" max="9511" width="2.7109375" style="4" customWidth="1"/>
    <col min="9512" max="9728" width="9.140625" style="4"/>
    <col min="9729" max="9733" width="2.7109375" style="4" customWidth="1"/>
    <col min="9734" max="9734" width="8.7109375" style="4" customWidth="1"/>
    <col min="9735" max="9740" width="2.7109375" style="4" customWidth="1"/>
    <col min="9741" max="9741" width="9.42578125" style="4" customWidth="1"/>
    <col min="9742" max="9758" width="2.7109375" style="4" customWidth="1"/>
    <col min="9759" max="9759" width="11.140625" style="4" bestFit="1" customWidth="1"/>
    <col min="9760" max="9767" width="2.7109375" style="4" customWidth="1"/>
    <col min="9768" max="9984" width="9.140625" style="4"/>
    <col min="9985" max="9989" width="2.7109375" style="4" customWidth="1"/>
    <col min="9990" max="9990" width="8.7109375" style="4" customWidth="1"/>
    <col min="9991" max="9996" width="2.7109375" style="4" customWidth="1"/>
    <col min="9997" max="9997" width="9.42578125" style="4" customWidth="1"/>
    <col min="9998" max="10014" width="2.7109375" style="4" customWidth="1"/>
    <col min="10015" max="10015" width="11.140625" style="4" bestFit="1" customWidth="1"/>
    <col min="10016" max="10023" width="2.7109375" style="4" customWidth="1"/>
    <col min="10024" max="10240" width="9.140625" style="4"/>
    <col min="10241" max="10245" width="2.7109375" style="4" customWidth="1"/>
    <col min="10246" max="10246" width="8.7109375" style="4" customWidth="1"/>
    <col min="10247" max="10252" width="2.7109375" style="4" customWidth="1"/>
    <col min="10253" max="10253" width="9.42578125" style="4" customWidth="1"/>
    <col min="10254" max="10270" width="2.7109375" style="4" customWidth="1"/>
    <col min="10271" max="10271" width="11.140625" style="4" bestFit="1" customWidth="1"/>
    <col min="10272" max="10279" width="2.7109375" style="4" customWidth="1"/>
    <col min="10280" max="10496" width="9.140625" style="4"/>
    <col min="10497" max="10501" width="2.7109375" style="4" customWidth="1"/>
    <col min="10502" max="10502" width="8.7109375" style="4" customWidth="1"/>
    <col min="10503" max="10508" width="2.7109375" style="4" customWidth="1"/>
    <col min="10509" max="10509" width="9.42578125" style="4" customWidth="1"/>
    <col min="10510" max="10526" width="2.7109375" style="4" customWidth="1"/>
    <col min="10527" max="10527" width="11.140625" style="4" bestFit="1" customWidth="1"/>
    <col min="10528" max="10535" width="2.7109375" style="4" customWidth="1"/>
    <col min="10536" max="10752" width="9.140625" style="4"/>
    <col min="10753" max="10757" width="2.7109375" style="4" customWidth="1"/>
    <col min="10758" max="10758" width="8.7109375" style="4" customWidth="1"/>
    <col min="10759" max="10764" width="2.7109375" style="4" customWidth="1"/>
    <col min="10765" max="10765" width="9.42578125" style="4" customWidth="1"/>
    <col min="10766" max="10782" width="2.7109375" style="4" customWidth="1"/>
    <col min="10783" max="10783" width="11.140625" style="4" bestFit="1" customWidth="1"/>
    <col min="10784" max="10791" width="2.7109375" style="4" customWidth="1"/>
    <col min="10792" max="11008" width="9.140625" style="4"/>
    <col min="11009" max="11013" width="2.7109375" style="4" customWidth="1"/>
    <col min="11014" max="11014" width="8.7109375" style="4" customWidth="1"/>
    <col min="11015" max="11020" width="2.7109375" style="4" customWidth="1"/>
    <col min="11021" max="11021" width="9.42578125" style="4" customWidth="1"/>
    <col min="11022" max="11038" width="2.7109375" style="4" customWidth="1"/>
    <col min="11039" max="11039" width="11.140625" style="4" bestFit="1" customWidth="1"/>
    <col min="11040" max="11047" width="2.7109375" style="4" customWidth="1"/>
    <col min="11048" max="11264" width="9.140625" style="4"/>
    <col min="11265" max="11269" width="2.7109375" style="4" customWidth="1"/>
    <col min="11270" max="11270" width="8.7109375" style="4" customWidth="1"/>
    <col min="11271" max="11276" width="2.7109375" style="4" customWidth="1"/>
    <col min="11277" max="11277" width="9.42578125" style="4" customWidth="1"/>
    <col min="11278" max="11294" width="2.7109375" style="4" customWidth="1"/>
    <col min="11295" max="11295" width="11.140625" style="4" bestFit="1" customWidth="1"/>
    <col min="11296" max="11303" width="2.7109375" style="4" customWidth="1"/>
    <col min="11304" max="11520" width="9.140625" style="4"/>
    <col min="11521" max="11525" width="2.7109375" style="4" customWidth="1"/>
    <col min="11526" max="11526" width="8.7109375" style="4" customWidth="1"/>
    <col min="11527" max="11532" width="2.7109375" style="4" customWidth="1"/>
    <col min="11533" max="11533" width="9.42578125" style="4" customWidth="1"/>
    <col min="11534" max="11550" width="2.7109375" style="4" customWidth="1"/>
    <col min="11551" max="11551" width="11.140625" style="4" bestFit="1" customWidth="1"/>
    <col min="11552" max="11559" width="2.7109375" style="4" customWidth="1"/>
    <col min="11560" max="11776" width="9.140625" style="4"/>
    <col min="11777" max="11781" width="2.7109375" style="4" customWidth="1"/>
    <col min="11782" max="11782" width="8.7109375" style="4" customWidth="1"/>
    <col min="11783" max="11788" width="2.7109375" style="4" customWidth="1"/>
    <col min="11789" max="11789" width="9.42578125" style="4" customWidth="1"/>
    <col min="11790" max="11806" width="2.7109375" style="4" customWidth="1"/>
    <col min="11807" max="11807" width="11.140625" style="4" bestFit="1" customWidth="1"/>
    <col min="11808" max="11815" width="2.7109375" style="4" customWidth="1"/>
    <col min="11816" max="12032" width="9.140625" style="4"/>
    <col min="12033" max="12037" width="2.7109375" style="4" customWidth="1"/>
    <col min="12038" max="12038" width="8.7109375" style="4" customWidth="1"/>
    <col min="12039" max="12044" width="2.7109375" style="4" customWidth="1"/>
    <col min="12045" max="12045" width="9.42578125" style="4" customWidth="1"/>
    <col min="12046" max="12062" width="2.7109375" style="4" customWidth="1"/>
    <col min="12063" max="12063" width="11.140625" style="4" bestFit="1" customWidth="1"/>
    <col min="12064" max="12071" width="2.7109375" style="4" customWidth="1"/>
    <col min="12072" max="12288" width="9.140625" style="4"/>
    <col min="12289" max="12293" width="2.7109375" style="4" customWidth="1"/>
    <col min="12294" max="12294" width="8.7109375" style="4" customWidth="1"/>
    <col min="12295" max="12300" width="2.7109375" style="4" customWidth="1"/>
    <col min="12301" max="12301" width="9.42578125" style="4" customWidth="1"/>
    <col min="12302" max="12318" width="2.7109375" style="4" customWidth="1"/>
    <col min="12319" max="12319" width="11.140625" style="4" bestFit="1" customWidth="1"/>
    <col min="12320" max="12327" width="2.7109375" style="4" customWidth="1"/>
    <col min="12328" max="12544" width="9.140625" style="4"/>
    <col min="12545" max="12549" width="2.7109375" style="4" customWidth="1"/>
    <col min="12550" max="12550" width="8.7109375" style="4" customWidth="1"/>
    <col min="12551" max="12556" width="2.7109375" style="4" customWidth="1"/>
    <col min="12557" max="12557" width="9.42578125" style="4" customWidth="1"/>
    <col min="12558" max="12574" width="2.7109375" style="4" customWidth="1"/>
    <col min="12575" max="12575" width="11.140625" style="4" bestFit="1" customWidth="1"/>
    <col min="12576" max="12583" width="2.7109375" style="4" customWidth="1"/>
    <col min="12584" max="12800" width="9.140625" style="4"/>
    <col min="12801" max="12805" width="2.7109375" style="4" customWidth="1"/>
    <col min="12806" max="12806" width="8.7109375" style="4" customWidth="1"/>
    <col min="12807" max="12812" width="2.7109375" style="4" customWidth="1"/>
    <col min="12813" max="12813" width="9.42578125" style="4" customWidth="1"/>
    <col min="12814" max="12830" width="2.7109375" style="4" customWidth="1"/>
    <col min="12831" max="12831" width="11.140625" style="4" bestFit="1" customWidth="1"/>
    <col min="12832" max="12839" width="2.7109375" style="4" customWidth="1"/>
    <col min="12840" max="13056" width="9.140625" style="4"/>
    <col min="13057" max="13061" width="2.7109375" style="4" customWidth="1"/>
    <col min="13062" max="13062" width="8.7109375" style="4" customWidth="1"/>
    <col min="13063" max="13068" width="2.7109375" style="4" customWidth="1"/>
    <col min="13069" max="13069" width="9.42578125" style="4" customWidth="1"/>
    <col min="13070" max="13086" width="2.7109375" style="4" customWidth="1"/>
    <col min="13087" max="13087" width="11.140625" style="4" bestFit="1" customWidth="1"/>
    <col min="13088" max="13095" width="2.7109375" style="4" customWidth="1"/>
    <col min="13096" max="13312" width="9.140625" style="4"/>
    <col min="13313" max="13317" width="2.7109375" style="4" customWidth="1"/>
    <col min="13318" max="13318" width="8.7109375" style="4" customWidth="1"/>
    <col min="13319" max="13324" width="2.7109375" style="4" customWidth="1"/>
    <col min="13325" max="13325" width="9.42578125" style="4" customWidth="1"/>
    <col min="13326" max="13342" width="2.7109375" style="4" customWidth="1"/>
    <col min="13343" max="13343" width="11.140625" style="4" bestFit="1" customWidth="1"/>
    <col min="13344" max="13351" width="2.7109375" style="4" customWidth="1"/>
    <col min="13352" max="13568" width="9.140625" style="4"/>
    <col min="13569" max="13573" width="2.7109375" style="4" customWidth="1"/>
    <col min="13574" max="13574" width="8.7109375" style="4" customWidth="1"/>
    <col min="13575" max="13580" width="2.7109375" style="4" customWidth="1"/>
    <col min="13581" max="13581" width="9.42578125" style="4" customWidth="1"/>
    <col min="13582" max="13598" width="2.7109375" style="4" customWidth="1"/>
    <col min="13599" max="13599" width="11.140625" style="4" bestFit="1" customWidth="1"/>
    <col min="13600" max="13607" width="2.7109375" style="4" customWidth="1"/>
    <col min="13608" max="13824" width="9.140625" style="4"/>
    <col min="13825" max="13829" width="2.7109375" style="4" customWidth="1"/>
    <col min="13830" max="13830" width="8.7109375" style="4" customWidth="1"/>
    <col min="13831" max="13836" width="2.7109375" style="4" customWidth="1"/>
    <col min="13837" max="13837" width="9.42578125" style="4" customWidth="1"/>
    <col min="13838" max="13854" width="2.7109375" style="4" customWidth="1"/>
    <col min="13855" max="13855" width="11.140625" style="4" bestFit="1" customWidth="1"/>
    <col min="13856" max="13863" width="2.7109375" style="4" customWidth="1"/>
    <col min="13864" max="14080" width="9.140625" style="4"/>
    <col min="14081" max="14085" width="2.7109375" style="4" customWidth="1"/>
    <col min="14086" max="14086" width="8.7109375" style="4" customWidth="1"/>
    <col min="14087" max="14092" width="2.7109375" style="4" customWidth="1"/>
    <col min="14093" max="14093" width="9.42578125" style="4" customWidth="1"/>
    <col min="14094" max="14110" width="2.7109375" style="4" customWidth="1"/>
    <col min="14111" max="14111" width="11.140625" style="4" bestFit="1" customWidth="1"/>
    <col min="14112" max="14119" width="2.7109375" style="4" customWidth="1"/>
    <col min="14120" max="14336" width="9.140625" style="4"/>
    <col min="14337" max="14341" width="2.7109375" style="4" customWidth="1"/>
    <col min="14342" max="14342" width="8.7109375" style="4" customWidth="1"/>
    <col min="14343" max="14348" width="2.7109375" style="4" customWidth="1"/>
    <col min="14349" max="14349" width="9.42578125" style="4" customWidth="1"/>
    <col min="14350" max="14366" width="2.7109375" style="4" customWidth="1"/>
    <col min="14367" max="14367" width="11.140625" style="4" bestFit="1" customWidth="1"/>
    <col min="14368" max="14375" width="2.7109375" style="4" customWidth="1"/>
    <col min="14376" max="14592" width="9.140625" style="4"/>
    <col min="14593" max="14597" width="2.7109375" style="4" customWidth="1"/>
    <col min="14598" max="14598" width="8.7109375" style="4" customWidth="1"/>
    <col min="14599" max="14604" width="2.7109375" style="4" customWidth="1"/>
    <col min="14605" max="14605" width="9.42578125" style="4" customWidth="1"/>
    <col min="14606" max="14622" width="2.7109375" style="4" customWidth="1"/>
    <col min="14623" max="14623" width="11.140625" style="4" bestFit="1" customWidth="1"/>
    <col min="14624" max="14631" width="2.7109375" style="4" customWidth="1"/>
    <col min="14632" max="14848" width="9.140625" style="4"/>
    <col min="14849" max="14853" width="2.7109375" style="4" customWidth="1"/>
    <col min="14854" max="14854" width="8.7109375" style="4" customWidth="1"/>
    <col min="14855" max="14860" width="2.7109375" style="4" customWidth="1"/>
    <col min="14861" max="14861" width="9.42578125" style="4" customWidth="1"/>
    <col min="14862" max="14878" width="2.7109375" style="4" customWidth="1"/>
    <col min="14879" max="14879" width="11.140625" style="4" bestFit="1" customWidth="1"/>
    <col min="14880" max="14887" width="2.7109375" style="4" customWidth="1"/>
    <col min="14888" max="15104" width="9.140625" style="4"/>
    <col min="15105" max="15109" width="2.7109375" style="4" customWidth="1"/>
    <col min="15110" max="15110" width="8.7109375" style="4" customWidth="1"/>
    <col min="15111" max="15116" width="2.7109375" style="4" customWidth="1"/>
    <col min="15117" max="15117" width="9.42578125" style="4" customWidth="1"/>
    <col min="15118" max="15134" width="2.7109375" style="4" customWidth="1"/>
    <col min="15135" max="15135" width="11.140625" style="4" bestFit="1" customWidth="1"/>
    <col min="15136" max="15143" width="2.7109375" style="4" customWidth="1"/>
    <col min="15144" max="15360" width="9.140625" style="4"/>
    <col min="15361" max="15365" width="2.7109375" style="4" customWidth="1"/>
    <col min="15366" max="15366" width="8.7109375" style="4" customWidth="1"/>
    <col min="15367" max="15372" width="2.7109375" style="4" customWidth="1"/>
    <col min="15373" max="15373" width="9.42578125" style="4" customWidth="1"/>
    <col min="15374" max="15390" width="2.7109375" style="4" customWidth="1"/>
    <col min="15391" max="15391" width="11.140625" style="4" bestFit="1" customWidth="1"/>
    <col min="15392" max="15399" width="2.7109375" style="4" customWidth="1"/>
    <col min="15400" max="15616" width="9.140625" style="4"/>
    <col min="15617" max="15621" width="2.7109375" style="4" customWidth="1"/>
    <col min="15622" max="15622" width="8.7109375" style="4" customWidth="1"/>
    <col min="15623" max="15628" width="2.7109375" style="4" customWidth="1"/>
    <col min="15629" max="15629" width="9.42578125" style="4" customWidth="1"/>
    <col min="15630" max="15646" width="2.7109375" style="4" customWidth="1"/>
    <col min="15647" max="15647" width="11.140625" style="4" bestFit="1" customWidth="1"/>
    <col min="15648" max="15655" width="2.7109375" style="4" customWidth="1"/>
    <col min="15656" max="15872" width="9.140625" style="4"/>
    <col min="15873" max="15877" width="2.7109375" style="4" customWidth="1"/>
    <col min="15878" max="15878" width="8.7109375" style="4" customWidth="1"/>
    <col min="15879" max="15884" width="2.7109375" style="4" customWidth="1"/>
    <col min="15885" max="15885" width="9.42578125" style="4" customWidth="1"/>
    <col min="15886" max="15902" width="2.7109375" style="4" customWidth="1"/>
    <col min="15903" max="15903" width="11.140625" style="4" bestFit="1" customWidth="1"/>
    <col min="15904" max="15911" width="2.7109375" style="4" customWidth="1"/>
    <col min="15912" max="16128" width="9.140625" style="4"/>
    <col min="16129" max="16133" width="2.7109375" style="4" customWidth="1"/>
    <col min="16134" max="16134" width="8.7109375" style="4" customWidth="1"/>
    <col min="16135" max="16140" width="2.7109375" style="4" customWidth="1"/>
    <col min="16141" max="16141" width="9.42578125" style="4" customWidth="1"/>
    <col min="16142" max="16158" width="2.7109375" style="4" customWidth="1"/>
    <col min="16159" max="16159" width="11.140625" style="4" bestFit="1" customWidth="1"/>
    <col min="16160" max="16167" width="2.7109375" style="4" customWidth="1"/>
    <col min="16168" max="16384" width="9.140625" style="4"/>
  </cols>
  <sheetData>
    <row r="1" spans="1:31" ht="25.5" customHeight="1">
      <c r="A1" s="524" t="s">
        <v>779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</row>
    <row r="2" spans="1:31" ht="27.75" customHeight="1">
      <c r="A2" s="439" t="s">
        <v>968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</row>
    <row r="3" spans="1:31" ht="25.5" customHeight="1">
      <c r="A3" s="441" t="s">
        <v>834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</row>
    <row r="4" spans="1:31" ht="9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5.95" customHeight="1" thickBot="1">
      <c r="A5" s="17"/>
      <c r="B5" s="18"/>
      <c r="C5" s="19"/>
      <c r="D5" s="19"/>
      <c r="E5" s="19"/>
      <c r="F5" s="19"/>
      <c r="G5" s="20"/>
      <c r="H5" s="19"/>
      <c r="I5" s="21"/>
      <c r="J5" s="15"/>
      <c r="K5" s="474" t="s">
        <v>3</v>
      </c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</row>
    <row r="6" spans="1:31" ht="35.1" customHeight="1">
      <c r="A6" s="443" t="s">
        <v>4</v>
      </c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45" t="s">
        <v>5</v>
      </c>
      <c r="AB6" s="445"/>
      <c r="AC6" s="445"/>
      <c r="AD6" s="445"/>
      <c r="AE6" s="265" t="s">
        <v>6</v>
      </c>
    </row>
    <row r="7" spans="1:31" ht="20.100000000000001" customHeight="1">
      <c r="A7" s="433" t="s">
        <v>152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434"/>
      <c r="T7" s="434"/>
      <c r="U7" s="434"/>
      <c r="V7" s="434"/>
      <c r="W7" s="434"/>
      <c r="X7" s="434"/>
      <c r="Y7" s="434"/>
      <c r="Z7" s="434"/>
      <c r="AA7" s="481" t="s">
        <v>153</v>
      </c>
      <c r="AB7" s="481"/>
      <c r="AC7" s="481"/>
      <c r="AD7" s="481"/>
      <c r="AE7" s="7">
        <v>0</v>
      </c>
    </row>
    <row r="8" spans="1:31" ht="20.100000000000001" customHeight="1">
      <c r="A8" s="433" t="s">
        <v>737</v>
      </c>
      <c r="B8" s="434"/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/>
      <c r="R8" s="434"/>
      <c r="S8" s="434"/>
      <c r="T8" s="434"/>
      <c r="U8" s="434"/>
      <c r="V8" s="434"/>
      <c r="W8" s="434"/>
      <c r="X8" s="434"/>
      <c r="Y8" s="434"/>
      <c r="Z8" s="434"/>
      <c r="AA8" s="481"/>
      <c r="AB8" s="481"/>
      <c r="AC8" s="481"/>
      <c r="AD8" s="481"/>
      <c r="AE8" s="7">
        <v>1260</v>
      </c>
    </row>
    <row r="9" spans="1:31" ht="20.100000000000001" customHeight="1">
      <c r="A9" s="433" t="s">
        <v>835</v>
      </c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81"/>
      <c r="AB9" s="481"/>
      <c r="AC9" s="481"/>
      <c r="AD9" s="481"/>
      <c r="AE9" s="7">
        <v>9293</v>
      </c>
    </row>
    <row r="10" spans="1:31" ht="20.100000000000001" customHeight="1">
      <c r="A10" s="545" t="s">
        <v>155</v>
      </c>
      <c r="B10" s="546"/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46"/>
      <c r="N10" s="546"/>
      <c r="O10" s="546"/>
      <c r="P10" s="546"/>
      <c r="Q10" s="546"/>
      <c r="R10" s="546"/>
      <c r="S10" s="546"/>
      <c r="T10" s="546"/>
      <c r="U10" s="546"/>
      <c r="V10" s="546"/>
      <c r="W10" s="546"/>
      <c r="X10" s="546"/>
      <c r="Y10" s="546"/>
      <c r="Z10" s="546"/>
      <c r="AA10" s="573" t="s">
        <v>156</v>
      </c>
      <c r="AB10" s="573"/>
      <c r="AC10" s="573"/>
      <c r="AD10" s="573"/>
      <c r="AE10" s="25">
        <v>10553</v>
      </c>
    </row>
    <row r="11" spans="1:31" ht="20.100000000000001" customHeight="1">
      <c r="A11" s="574" t="s">
        <v>158</v>
      </c>
      <c r="B11" s="505"/>
      <c r="C11" s="505"/>
      <c r="D11" s="505"/>
      <c r="E11" s="505"/>
      <c r="F11" s="505"/>
      <c r="G11" s="505"/>
      <c r="H11" s="505"/>
      <c r="I11" s="505"/>
      <c r="J11" s="505"/>
      <c r="K11" s="505"/>
      <c r="L11" s="505"/>
      <c r="M11" s="505"/>
      <c r="N11" s="505"/>
      <c r="O11" s="505"/>
      <c r="P11" s="505"/>
      <c r="Q11" s="505"/>
      <c r="R11" s="505"/>
      <c r="S11" s="505"/>
      <c r="T11" s="505"/>
      <c r="U11" s="505"/>
      <c r="V11" s="505"/>
      <c r="W11" s="505"/>
      <c r="X11" s="505"/>
      <c r="Y11" s="505"/>
      <c r="Z11" s="505"/>
      <c r="AA11" s="481" t="s">
        <v>159</v>
      </c>
      <c r="AB11" s="481"/>
      <c r="AC11" s="481"/>
      <c r="AD11" s="481"/>
      <c r="AE11" s="7">
        <v>0</v>
      </c>
    </row>
    <row r="12" spans="1:31" ht="20.100000000000001" customHeight="1">
      <c r="A12" s="574" t="s">
        <v>161</v>
      </c>
      <c r="B12" s="505"/>
      <c r="C12" s="505"/>
      <c r="D12" s="505"/>
      <c r="E12" s="505"/>
      <c r="F12" s="505"/>
      <c r="G12" s="505"/>
      <c r="H12" s="505"/>
      <c r="I12" s="505"/>
      <c r="J12" s="505"/>
      <c r="K12" s="505"/>
      <c r="L12" s="505"/>
      <c r="M12" s="505"/>
      <c r="N12" s="505"/>
      <c r="O12" s="505"/>
      <c r="P12" s="505"/>
      <c r="Q12" s="505"/>
      <c r="R12" s="505"/>
      <c r="S12" s="505"/>
      <c r="T12" s="505"/>
      <c r="U12" s="505"/>
      <c r="V12" s="505"/>
      <c r="W12" s="505"/>
      <c r="X12" s="505"/>
      <c r="Y12" s="505"/>
      <c r="Z12" s="505"/>
      <c r="AA12" s="481" t="s">
        <v>162</v>
      </c>
      <c r="AB12" s="481"/>
      <c r="AC12" s="481"/>
      <c r="AD12" s="481"/>
      <c r="AE12" s="7">
        <v>0</v>
      </c>
    </row>
    <row r="13" spans="1:31" ht="20.100000000000001" customHeight="1">
      <c r="A13" s="574" t="s">
        <v>164</v>
      </c>
      <c r="B13" s="505"/>
      <c r="C13" s="505"/>
      <c r="D13" s="505"/>
      <c r="E13" s="505"/>
      <c r="F13" s="505"/>
      <c r="G13" s="505"/>
      <c r="H13" s="505"/>
      <c r="I13" s="505"/>
      <c r="J13" s="505"/>
      <c r="K13" s="505"/>
      <c r="L13" s="505"/>
      <c r="M13" s="505"/>
      <c r="N13" s="505"/>
      <c r="O13" s="505"/>
      <c r="P13" s="505"/>
      <c r="Q13" s="505"/>
      <c r="R13" s="505"/>
      <c r="S13" s="505"/>
      <c r="T13" s="505"/>
      <c r="U13" s="505"/>
      <c r="V13" s="505"/>
      <c r="W13" s="505"/>
      <c r="X13" s="505"/>
      <c r="Y13" s="505"/>
      <c r="Z13" s="505"/>
      <c r="AA13" s="481" t="s">
        <v>165</v>
      </c>
      <c r="AB13" s="481"/>
      <c r="AC13" s="481"/>
      <c r="AD13" s="481"/>
      <c r="AE13" s="7">
        <v>0</v>
      </c>
    </row>
    <row r="14" spans="1:31" ht="20.100000000000001" customHeight="1">
      <c r="A14" s="433" t="s">
        <v>167</v>
      </c>
      <c r="B14" s="434"/>
      <c r="C14" s="434"/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434"/>
      <c r="T14" s="434"/>
      <c r="U14" s="434"/>
      <c r="V14" s="434"/>
      <c r="W14" s="434"/>
      <c r="X14" s="434"/>
      <c r="Y14" s="434"/>
      <c r="Z14" s="434"/>
      <c r="AA14" s="481" t="s">
        <v>168</v>
      </c>
      <c r="AB14" s="481"/>
      <c r="AC14" s="481"/>
      <c r="AD14" s="481"/>
      <c r="AE14" s="7">
        <v>0</v>
      </c>
    </row>
    <row r="15" spans="1:31" ht="20.100000000000001" customHeight="1">
      <c r="A15" s="433" t="s">
        <v>170</v>
      </c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81" t="s">
        <v>171</v>
      </c>
      <c r="AB15" s="481"/>
      <c r="AC15" s="481"/>
      <c r="AD15" s="481"/>
      <c r="AE15" s="7">
        <v>0</v>
      </c>
    </row>
    <row r="16" spans="1:31" ht="20.100000000000001" customHeight="1">
      <c r="A16" s="433" t="s">
        <v>836</v>
      </c>
      <c r="B16" s="434"/>
      <c r="C16" s="434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/>
      <c r="U16" s="434"/>
      <c r="V16" s="434"/>
      <c r="W16" s="434"/>
      <c r="X16" s="434"/>
      <c r="Y16" s="434"/>
      <c r="Z16" s="434"/>
      <c r="AA16" s="481"/>
      <c r="AB16" s="481"/>
      <c r="AC16" s="481"/>
      <c r="AD16" s="481"/>
      <c r="AE16" s="7">
        <v>500</v>
      </c>
    </row>
    <row r="17" spans="1:31" ht="20.100000000000001" customHeight="1">
      <c r="A17" s="433" t="s">
        <v>837</v>
      </c>
      <c r="B17" s="434"/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81"/>
      <c r="AB17" s="481"/>
      <c r="AC17" s="481"/>
      <c r="AD17" s="481"/>
      <c r="AE17" s="7">
        <v>1210</v>
      </c>
    </row>
    <row r="18" spans="1:31" ht="20.100000000000001" customHeight="1">
      <c r="A18" s="433" t="s">
        <v>838</v>
      </c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  <c r="U18" s="434"/>
      <c r="V18" s="434"/>
      <c r="W18" s="434"/>
      <c r="X18" s="434"/>
      <c r="Y18" s="434"/>
      <c r="Z18" s="434"/>
      <c r="AA18" s="481"/>
      <c r="AB18" s="481"/>
      <c r="AC18" s="481"/>
      <c r="AD18" s="481"/>
      <c r="AE18" s="7">
        <v>2600</v>
      </c>
    </row>
    <row r="19" spans="1:31" ht="20.100000000000001" customHeight="1">
      <c r="A19" s="433" t="s">
        <v>839</v>
      </c>
      <c r="B19" s="434"/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  <c r="U19" s="434"/>
      <c r="V19" s="434"/>
      <c r="W19" s="434"/>
      <c r="X19" s="434"/>
      <c r="Y19" s="434"/>
      <c r="Z19" s="434"/>
      <c r="AA19" s="481"/>
      <c r="AB19" s="481"/>
      <c r="AC19" s="481"/>
      <c r="AD19" s="481"/>
      <c r="AE19" s="7">
        <v>800</v>
      </c>
    </row>
    <row r="20" spans="1:31" ht="20.100000000000001" customHeight="1">
      <c r="A20" s="433" t="s">
        <v>840</v>
      </c>
      <c r="B20" s="434"/>
      <c r="C20" s="434"/>
      <c r="D20" s="434"/>
      <c r="E20" s="434"/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81"/>
      <c r="AB20" s="481"/>
      <c r="AC20" s="481"/>
      <c r="AD20" s="481"/>
      <c r="AE20" s="7">
        <v>600</v>
      </c>
    </row>
    <row r="21" spans="1:31" ht="20.100000000000001" customHeight="1">
      <c r="A21" s="433" t="s">
        <v>841</v>
      </c>
      <c r="B21" s="434"/>
      <c r="C21" s="434"/>
      <c r="D21" s="434"/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434"/>
      <c r="P21" s="434"/>
      <c r="Q21" s="434"/>
      <c r="R21" s="434"/>
      <c r="S21" s="434"/>
      <c r="T21" s="434"/>
      <c r="U21" s="434"/>
      <c r="V21" s="434"/>
      <c r="W21" s="434"/>
      <c r="X21" s="434"/>
      <c r="Y21" s="434"/>
      <c r="Z21" s="434"/>
      <c r="AA21" s="481"/>
      <c r="AB21" s="481"/>
      <c r="AC21" s="481"/>
      <c r="AD21" s="481"/>
      <c r="AE21" s="7">
        <v>0</v>
      </c>
    </row>
    <row r="22" spans="1:31" ht="20.100000000000001" customHeight="1">
      <c r="A22" s="545" t="s">
        <v>173</v>
      </c>
      <c r="B22" s="546"/>
      <c r="C22" s="546"/>
      <c r="D22" s="546"/>
      <c r="E22" s="546"/>
      <c r="F22" s="546"/>
      <c r="G22" s="546"/>
      <c r="H22" s="546"/>
      <c r="I22" s="546"/>
      <c r="J22" s="546"/>
      <c r="K22" s="546"/>
      <c r="L22" s="546"/>
      <c r="M22" s="546"/>
      <c r="N22" s="546"/>
      <c r="O22" s="546"/>
      <c r="P22" s="546"/>
      <c r="Q22" s="546"/>
      <c r="R22" s="546"/>
      <c r="S22" s="546"/>
      <c r="T22" s="546"/>
      <c r="U22" s="546"/>
      <c r="V22" s="546"/>
      <c r="W22" s="546"/>
      <c r="X22" s="546"/>
      <c r="Y22" s="546"/>
      <c r="Z22" s="546"/>
      <c r="AA22" s="573" t="s">
        <v>174</v>
      </c>
      <c r="AB22" s="573"/>
      <c r="AC22" s="573"/>
      <c r="AD22" s="573"/>
      <c r="AE22" s="25">
        <v>5710</v>
      </c>
    </row>
    <row r="23" spans="1:31" ht="20.100000000000001" customHeight="1" thickBot="1">
      <c r="A23" s="544" t="s">
        <v>610</v>
      </c>
      <c r="B23" s="446"/>
      <c r="C23" s="446"/>
      <c r="D23" s="446"/>
      <c r="E23" s="446"/>
      <c r="F23" s="446"/>
      <c r="G23" s="446"/>
      <c r="H23" s="446"/>
      <c r="I23" s="446"/>
      <c r="J23" s="446"/>
      <c r="K23" s="446"/>
      <c r="L23" s="446"/>
      <c r="M23" s="446"/>
      <c r="N23" s="446"/>
      <c r="O23" s="446"/>
      <c r="P23" s="446"/>
      <c r="Q23" s="446"/>
      <c r="R23" s="446"/>
      <c r="S23" s="446"/>
      <c r="T23" s="446"/>
      <c r="U23" s="446"/>
      <c r="V23" s="446"/>
      <c r="W23" s="446"/>
      <c r="X23" s="446"/>
      <c r="Y23" s="446"/>
      <c r="Z23" s="446"/>
      <c r="AA23" s="494" t="s">
        <v>43</v>
      </c>
      <c r="AB23" s="494"/>
      <c r="AC23" s="494"/>
      <c r="AD23" s="494"/>
      <c r="AE23" s="9">
        <v>16263</v>
      </c>
    </row>
    <row r="24" spans="1:31" ht="14.1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</row>
    <row r="25" spans="1:3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</row>
    <row r="26" spans="1:3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</row>
    <row r="27" spans="1:3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</row>
    <row r="28" spans="1:3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</row>
    <row r="29" spans="1:31">
      <c r="AA29" s="22"/>
      <c r="AB29" s="22"/>
      <c r="AC29" s="22"/>
      <c r="AD29" s="22"/>
    </row>
    <row r="30" spans="1:31">
      <c r="AA30" s="22"/>
      <c r="AB30" s="22"/>
      <c r="AC30" s="22"/>
      <c r="AD30" s="22"/>
    </row>
  </sheetData>
  <mergeCells count="40">
    <mergeCell ref="A22:Z22"/>
    <mergeCell ref="AA22:AD22"/>
    <mergeCell ref="A23:Z23"/>
    <mergeCell ref="AA23:AD23"/>
    <mergeCell ref="A19:Z19"/>
    <mergeCell ref="AA19:AD19"/>
    <mergeCell ref="A20:Z20"/>
    <mergeCell ref="AA20:AD20"/>
    <mergeCell ref="A21:Z21"/>
    <mergeCell ref="AA21:AD21"/>
    <mergeCell ref="A16:Z16"/>
    <mergeCell ref="AA16:AD16"/>
    <mergeCell ref="A17:Z17"/>
    <mergeCell ref="AA17:AD17"/>
    <mergeCell ref="A18:Z18"/>
    <mergeCell ref="AA18:AD18"/>
    <mergeCell ref="A13:Z13"/>
    <mergeCell ref="AA13:AD13"/>
    <mergeCell ref="A14:Z14"/>
    <mergeCell ref="AA14:AD14"/>
    <mergeCell ref="A15:Z15"/>
    <mergeCell ref="AA15:AD15"/>
    <mergeCell ref="A10:Z10"/>
    <mergeCell ref="AA10:AD10"/>
    <mergeCell ref="A11:Z11"/>
    <mergeCell ref="AA11:AD11"/>
    <mergeCell ref="A12:Z12"/>
    <mergeCell ref="AA12:AD12"/>
    <mergeCell ref="A7:Z7"/>
    <mergeCell ref="AA7:AD7"/>
    <mergeCell ref="A8:Z8"/>
    <mergeCell ref="AA8:AD8"/>
    <mergeCell ref="A9:Z9"/>
    <mergeCell ref="AA9:AD9"/>
    <mergeCell ref="A1:AE1"/>
    <mergeCell ref="A2:AE2"/>
    <mergeCell ref="A3:AE3"/>
    <mergeCell ref="K5:AE5"/>
    <mergeCell ref="A6:Z6"/>
    <mergeCell ref="AA6:AD6"/>
  </mergeCells>
  <printOptions horizontalCentered="1"/>
  <pageMargins left="0.19685039370078741" right="0.19685039370078741" top="0.38" bottom="0.36" header="0.26" footer="0.28000000000000003"/>
  <pageSetup paperSize="9" scale="80" fitToHeight="0" orientation="portrait" horizontalDpi="360" verticalDpi="36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N54"/>
  <sheetViews>
    <sheetView zoomScaleNormal="100" zoomScaleSheetLayoutView="100" workbookViewId="0">
      <selection activeCell="A2" sqref="A2:AE2"/>
    </sheetView>
  </sheetViews>
  <sheetFormatPr defaultRowHeight="12.75"/>
  <cols>
    <col min="1" max="5" width="2.7109375" style="4" customWidth="1"/>
    <col min="6" max="6" width="8.7109375" style="4" customWidth="1"/>
    <col min="7" max="12" width="2.7109375" style="4" customWidth="1"/>
    <col min="13" max="13" width="9.42578125" style="4" customWidth="1"/>
    <col min="14" max="30" width="2.7109375" style="4" customWidth="1"/>
    <col min="31" max="31" width="11.140625" style="4" bestFit="1" customWidth="1"/>
    <col min="32" max="39" width="2.7109375" style="4" customWidth="1"/>
    <col min="40" max="256" width="9.140625" style="4"/>
    <col min="257" max="261" width="2.7109375" style="4" customWidth="1"/>
    <col min="262" max="262" width="8.7109375" style="4" customWidth="1"/>
    <col min="263" max="268" width="2.7109375" style="4" customWidth="1"/>
    <col min="269" max="269" width="9.42578125" style="4" customWidth="1"/>
    <col min="270" max="286" width="2.7109375" style="4" customWidth="1"/>
    <col min="287" max="287" width="11.140625" style="4" bestFit="1" customWidth="1"/>
    <col min="288" max="295" width="2.7109375" style="4" customWidth="1"/>
    <col min="296" max="512" width="9.140625" style="4"/>
    <col min="513" max="517" width="2.7109375" style="4" customWidth="1"/>
    <col min="518" max="518" width="8.7109375" style="4" customWidth="1"/>
    <col min="519" max="524" width="2.7109375" style="4" customWidth="1"/>
    <col min="525" max="525" width="9.42578125" style="4" customWidth="1"/>
    <col min="526" max="542" width="2.7109375" style="4" customWidth="1"/>
    <col min="543" max="543" width="11.140625" style="4" bestFit="1" customWidth="1"/>
    <col min="544" max="551" width="2.7109375" style="4" customWidth="1"/>
    <col min="552" max="768" width="9.140625" style="4"/>
    <col min="769" max="773" width="2.7109375" style="4" customWidth="1"/>
    <col min="774" max="774" width="8.7109375" style="4" customWidth="1"/>
    <col min="775" max="780" width="2.7109375" style="4" customWidth="1"/>
    <col min="781" max="781" width="9.42578125" style="4" customWidth="1"/>
    <col min="782" max="798" width="2.7109375" style="4" customWidth="1"/>
    <col min="799" max="799" width="11.140625" style="4" bestFit="1" customWidth="1"/>
    <col min="800" max="807" width="2.7109375" style="4" customWidth="1"/>
    <col min="808" max="1024" width="9.140625" style="4"/>
    <col min="1025" max="1029" width="2.7109375" style="4" customWidth="1"/>
    <col min="1030" max="1030" width="8.7109375" style="4" customWidth="1"/>
    <col min="1031" max="1036" width="2.7109375" style="4" customWidth="1"/>
    <col min="1037" max="1037" width="9.42578125" style="4" customWidth="1"/>
    <col min="1038" max="1054" width="2.7109375" style="4" customWidth="1"/>
    <col min="1055" max="1055" width="11.140625" style="4" bestFit="1" customWidth="1"/>
    <col min="1056" max="1063" width="2.7109375" style="4" customWidth="1"/>
    <col min="1064" max="1280" width="9.140625" style="4"/>
    <col min="1281" max="1285" width="2.7109375" style="4" customWidth="1"/>
    <col min="1286" max="1286" width="8.7109375" style="4" customWidth="1"/>
    <col min="1287" max="1292" width="2.7109375" style="4" customWidth="1"/>
    <col min="1293" max="1293" width="9.42578125" style="4" customWidth="1"/>
    <col min="1294" max="1310" width="2.7109375" style="4" customWidth="1"/>
    <col min="1311" max="1311" width="11.140625" style="4" bestFit="1" customWidth="1"/>
    <col min="1312" max="1319" width="2.7109375" style="4" customWidth="1"/>
    <col min="1320" max="1536" width="9.140625" style="4"/>
    <col min="1537" max="1541" width="2.7109375" style="4" customWidth="1"/>
    <col min="1542" max="1542" width="8.7109375" style="4" customWidth="1"/>
    <col min="1543" max="1548" width="2.7109375" style="4" customWidth="1"/>
    <col min="1549" max="1549" width="9.42578125" style="4" customWidth="1"/>
    <col min="1550" max="1566" width="2.7109375" style="4" customWidth="1"/>
    <col min="1567" max="1567" width="11.140625" style="4" bestFit="1" customWidth="1"/>
    <col min="1568" max="1575" width="2.7109375" style="4" customWidth="1"/>
    <col min="1576" max="1792" width="9.140625" style="4"/>
    <col min="1793" max="1797" width="2.7109375" style="4" customWidth="1"/>
    <col min="1798" max="1798" width="8.7109375" style="4" customWidth="1"/>
    <col min="1799" max="1804" width="2.7109375" style="4" customWidth="1"/>
    <col min="1805" max="1805" width="9.42578125" style="4" customWidth="1"/>
    <col min="1806" max="1822" width="2.7109375" style="4" customWidth="1"/>
    <col min="1823" max="1823" width="11.140625" style="4" bestFit="1" customWidth="1"/>
    <col min="1824" max="1831" width="2.7109375" style="4" customWidth="1"/>
    <col min="1832" max="2048" width="9.140625" style="4"/>
    <col min="2049" max="2053" width="2.7109375" style="4" customWidth="1"/>
    <col min="2054" max="2054" width="8.7109375" style="4" customWidth="1"/>
    <col min="2055" max="2060" width="2.7109375" style="4" customWidth="1"/>
    <col min="2061" max="2061" width="9.42578125" style="4" customWidth="1"/>
    <col min="2062" max="2078" width="2.7109375" style="4" customWidth="1"/>
    <col min="2079" max="2079" width="11.140625" style="4" bestFit="1" customWidth="1"/>
    <col min="2080" max="2087" width="2.7109375" style="4" customWidth="1"/>
    <col min="2088" max="2304" width="9.140625" style="4"/>
    <col min="2305" max="2309" width="2.7109375" style="4" customWidth="1"/>
    <col min="2310" max="2310" width="8.7109375" style="4" customWidth="1"/>
    <col min="2311" max="2316" width="2.7109375" style="4" customWidth="1"/>
    <col min="2317" max="2317" width="9.42578125" style="4" customWidth="1"/>
    <col min="2318" max="2334" width="2.7109375" style="4" customWidth="1"/>
    <col min="2335" max="2335" width="11.140625" style="4" bestFit="1" customWidth="1"/>
    <col min="2336" max="2343" width="2.7109375" style="4" customWidth="1"/>
    <col min="2344" max="2560" width="9.140625" style="4"/>
    <col min="2561" max="2565" width="2.7109375" style="4" customWidth="1"/>
    <col min="2566" max="2566" width="8.7109375" style="4" customWidth="1"/>
    <col min="2567" max="2572" width="2.7109375" style="4" customWidth="1"/>
    <col min="2573" max="2573" width="9.42578125" style="4" customWidth="1"/>
    <col min="2574" max="2590" width="2.7109375" style="4" customWidth="1"/>
    <col min="2591" max="2591" width="11.140625" style="4" bestFit="1" customWidth="1"/>
    <col min="2592" max="2599" width="2.7109375" style="4" customWidth="1"/>
    <col min="2600" max="2816" width="9.140625" style="4"/>
    <col min="2817" max="2821" width="2.7109375" style="4" customWidth="1"/>
    <col min="2822" max="2822" width="8.7109375" style="4" customWidth="1"/>
    <col min="2823" max="2828" width="2.7109375" style="4" customWidth="1"/>
    <col min="2829" max="2829" width="9.42578125" style="4" customWidth="1"/>
    <col min="2830" max="2846" width="2.7109375" style="4" customWidth="1"/>
    <col min="2847" max="2847" width="11.140625" style="4" bestFit="1" customWidth="1"/>
    <col min="2848" max="2855" width="2.7109375" style="4" customWidth="1"/>
    <col min="2856" max="3072" width="9.140625" style="4"/>
    <col min="3073" max="3077" width="2.7109375" style="4" customWidth="1"/>
    <col min="3078" max="3078" width="8.7109375" style="4" customWidth="1"/>
    <col min="3079" max="3084" width="2.7109375" style="4" customWidth="1"/>
    <col min="3085" max="3085" width="9.42578125" style="4" customWidth="1"/>
    <col min="3086" max="3102" width="2.7109375" style="4" customWidth="1"/>
    <col min="3103" max="3103" width="11.140625" style="4" bestFit="1" customWidth="1"/>
    <col min="3104" max="3111" width="2.7109375" style="4" customWidth="1"/>
    <col min="3112" max="3328" width="9.140625" style="4"/>
    <col min="3329" max="3333" width="2.7109375" style="4" customWidth="1"/>
    <col min="3334" max="3334" width="8.7109375" style="4" customWidth="1"/>
    <col min="3335" max="3340" width="2.7109375" style="4" customWidth="1"/>
    <col min="3341" max="3341" width="9.42578125" style="4" customWidth="1"/>
    <col min="3342" max="3358" width="2.7109375" style="4" customWidth="1"/>
    <col min="3359" max="3359" width="11.140625" style="4" bestFit="1" customWidth="1"/>
    <col min="3360" max="3367" width="2.7109375" style="4" customWidth="1"/>
    <col min="3368" max="3584" width="9.140625" style="4"/>
    <col min="3585" max="3589" width="2.7109375" style="4" customWidth="1"/>
    <col min="3590" max="3590" width="8.7109375" style="4" customWidth="1"/>
    <col min="3591" max="3596" width="2.7109375" style="4" customWidth="1"/>
    <col min="3597" max="3597" width="9.42578125" style="4" customWidth="1"/>
    <col min="3598" max="3614" width="2.7109375" style="4" customWidth="1"/>
    <col min="3615" max="3615" width="11.140625" style="4" bestFit="1" customWidth="1"/>
    <col min="3616" max="3623" width="2.7109375" style="4" customWidth="1"/>
    <col min="3624" max="3840" width="9.140625" style="4"/>
    <col min="3841" max="3845" width="2.7109375" style="4" customWidth="1"/>
    <col min="3846" max="3846" width="8.7109375" style="4" customWidth="1"/>
    <col min="3847" max="3852" width="2.7109375" style="4" customWidth="1"/>
    <col min="3853" max="3853" width="9.42578125" style="4" customWidth="1"/>
    <col min="3854" max="3870" width="2.7109375" style="4" customWidth="1"/>
    <col min="3871" max="3871" width="11.140625" style="4" bestFit="1" customWidth="1"/>
    <col min="3872" max="3879" width="2.7109375" style="4" customWidth="1"/>
    <col min="3880" max="4096" width="9.140625" style="4"/>
    <col min="4097" max="4101" width="2.7109375" style="4" customWidth="1"/>
    <col min="4102" max="4102" width="8.7109375" style="4" customWidth="1"/>
    <col min="4103" max="4108" width="2.7109375" style="4" customWidth="1"/>
    <col min="4109" max="4109" width="9.42578125" style="4" customWidth="1"/>
    <col min="4110" max="4126" width="2.7109375" style="4" customWidth="1"/>
    <col min="4127" max="4127" width="11.140625" style="4" bestFit="1" customWidth="1"/>
    <col min="4128" max="4135" width="2.7109375" style="4" customWidth="1"/>
    <col min="4136" max="4352" width="9.140625" style="4"/>
    <col min="4353" max="4357" width="2.7109375" style="4" customWidth="1"/>
    <col min="4358" max="4358" width="8.7109375" style="4" customWidth="1"/>
    <col min="4359" max="4364" width="2.7109375" style="4" customWidth="1"/>
    <col min="4365" max="4365" width="9.42578125" style="4" customWidth="1"/>
    <col min="4366" max="4382" width="2.7109375" style="4" customWidth="1"/>
    <col min="4383" max="4383" width="11.140625" style="4" bestFit="1" customWidth="1"/>
    <col min="4384" max="4391" width="2.7109375" style="4" customWidth="1"/>
    <col min="4392" max="4608" width="9.140625" style="4"/>
    <col min="4609" max="4613" width="2.7109375" style="4" customWidth="1"/>
    <col min="4614" max="4614" width="8.7109375" style="4" customWidth="1"/>
    <col min="4615" max="4620" width="2.7109375" style="4" customWidth="1"/>
    <col min="4621" max="4621" width="9.42578125" style="4" customWidth="1"/>
    <col min="4622" max="4638" width="2.7109375" style="4" customWidth="1"/>
    <col min="4639" max="4639" width="11.140625" style="4" bestFit="1" customWidth="1"/>
    <col min="4640" max="4647" width="2.7109375" style="4" customWidth="1"/>
    <col min="4648" max="4864" width="9.140625" style="4"/>
    <col min="4865" max="4869" width="2.7109375" style="4" customWidth="1"/>
    <col min="4870" max="4870" width="8.7109375" style="4" customWidth="1"/>
    <col min="4871" max="4876" width="2.7109375" style="4" customWidth="1"/>
    <col min="4877" max="4877" width="9.42578125" style="4" customWidth="1"/>
    <col min="4878" max="4894" width="2.7109375" style="4" customWidth="1"/>
    <col min="4895" max="4895" width="11.140625" style="4" bestFit="1" customWidth="1"/>
    <col min="4896" max="4903" width="2.7109375" style="4" customWidth="1"/>
    <col min="4904" max="5120" width="9.140625" style="4"/>
    <col min="5121" max="5125" width="2.7109375" style="4" customWidth="1"/>
    <col min="5126" max="5126" width="8.7109375" style="4" customWidth="1"/>
    <col min="5127" max="5132" width="2.7109375" style="4" customWidth="1"/>
    <col min="5133" max="5133" width="9.42578125" style="4" customWidth="1"/>
    <col min="5134" max="5150" width="2.7109375" style="4" customWidth="1"/>
    <col min="5151" max="5151" width="11.140625" style="4" bestFit="1" customWidth="1"/>
    <col min="5152" max="5159" width="2.7109375" style="4" customWidth="1"/>
    <col min="5160" max="5376" width="9.140625" style="4"/>
    <col min="5377" max="5381" width="2.7109375" style="4" customWidth="1"/>
    <col min="5382" max="5382" width="8.7109375" style="4" customWidth="1"/>
    <col min="5383" max="5388" width="2.7109375" style="4" customWidth="1"/>
    <col min="5389" max="5389" width="9.42578125" style="4" customWidth="1"/>
    <col min="5390" max="5406" width="2.7109375" style="4" customWidth="1"/>
    <col min="5407" max="5407" width="11.140625" style="4" bestFit="1" customWidth="1"/>
    <col min="5408" max="5415" width="2.7109375" style="4" customWidth="1"/>
    <col min="5416" max="5632" width="9.140625" style="4"/>
    <col min="5633" max="5637" width="2.7109375" style="4" customWidth="1"/>
    <col min="5638" max="5638" width="8.7109375" style="4" customWidth="1"/>
    <col min="5639" max="5644" width="2.7109375" style="4" customWidth="1"/>
    <col min="5645" max="5645" width="9.42578125" style="4" customWidth="1"/>
    <col min="5646" max="5662" width="2.7109375" style="4" customWidth="1"/>
    <col min="5663" max="5663" width="11.140625" style="4" bestFit="1" customWidth="1"/>
    <col min="5664" max="5671" width="2.7109375" style="4" customWidth="1"/>
    <col min="5672" max="5888" width="9.140625" style="4"/>
    <col min="5889" max="5893" width="2.7109375" style="4" customWidth="1"/>
    <col min="5894" max="5894" width="8.7109375" style="4" customWidth="1"/>
    <col min="5895" max="5900" width="2.7109375" style="4" customWidth="1"/>
    <col min="5901" max="5901" width="9.42578125" style="4" customWidth="1"/>
    <col min="5902" max="5918" width="2.7109375" style="4" customWidth="1"/>
    <col min="5919" max="5919" width="11.140625" style="4" bestFit="1" customWidth="1"/>
    <col min="5920" max="5927" width="2.7109375" style="4" customWidth="1"/>
    <col min="5928" max="6144" width="9.140625" style="4"/>
    <col min="6145" max="6149" width="2.7109375" style="4" customWidth="1"/>
    <col min="6150" max="6150" width="8.7109375" style="4" customWidth="1"/>
    <col min="6151" max="6156" width="2.7109375" style="4" customWidth="1"/>
    <col min="6157" max="6157" width="9.42578125" style="4" customWidth="1"/>
    <col min="6158" max="6174" width="2.7109375" style="4" customWidth="1"/>
    <col min="6175" max="6175" width="11.140625" style="4" bestFit="1" customWidth="1"/>
    <col min="6176" max="6183" width="2.7109375" style="4" customWidth="1"/>
    <col min="6184" max="6400" width="9.140625" style="4"/>
    <col min="6401" max="6405" width="2.7109375" style="4" customWidth="1"/>
    <col min="6406" max="6406" width="8.7109375" style="4" customWidth="1"/>
    <col min="6407" max="6412" width="2.7109375" style="4" customWidth="1"/>
    <col min="6413" max="6413" width="9.42578125" style="4" customWidth="1"/>
    <col min="6414" max="6430" width="2.7109375" style="4" customWidth="1"/>
    <col min="6431" max="6431" width="11.140625" style="4" bestFit="1" customWidth="1"/>
    <col min="6432" max="6439" width="2.7109375" style="4" customWidth="1"/>
    <col min="6440" max="6656" width="9.140625" style="4"/>
    <col min="6657" max="6661" width="2.7109375" style="4" customWidth="1"/>
    <col min="6662" max="6662" width="8.7109375" style="4" customWidth="1"/>
    <col min="6663" max="6668" width="2.7109375" style="4" customWidth="1"/>
    <col min="6669" max="6669" width="9.42578125" style="4" customWidth="1"/>
    <col min="6670" max="6686" width="2.7109375" style="4" customWidth="1"/>
    <col min="6687" max="6687" width="11.140625" style="4" bestFit="1" customWidth="1"/>
    <col min="6688" max="6695" width="2.7109375" style="4" customWidth="1"/>
    <col min="6696" max="6912" width="9.140625" style="4"/>
    <col min="6913" max="6917" width="2.7109375" style="4" customWidth="1"/>
    <col min="6918" max="6918" width="8.7109375" style="4" customWidth="1"/>
    <col min="6919" max="6924" width="2.7109375" style="4" customWidth="1"/>
    <col min="6925" max="6925" width="9.42578125" style="4" customWidth="1"/>
    <col min="6926" max="6942" width="2.7109375" style="4" customWidth="1"/>
    <col min="6943" max="6943" width="11.140625" style="4" bestFit="1" customWidth="1"/>
    <col min="6944" max="6951" width="2.7109375" style="4" customWidth="1"/>
    <col min="6952" max="7168" width="9.140625" style="4"/>
    <col min="7169" max="7173" width="2.7109375" style="4" customWidth="1"/>
    <col min="7174" max="7174" width="8.7109375" style="4" customWidth="1"/>
    <col min="7175" max="7180" width="2.7109375" style="4" customWidth="1"/>
    <col min="7181" max="7181" width="9.42578125" style="4" customWidth="1"/>
    <col min="7182" max="7198" width="2.7109375" style="4" customWidth="1"/>
    <col min="7199" max="7199" width="11.140625" style="4" bestFit="1" customWidth="1"/>
    <col min="7200" max="7207" width="2.7109375" style="4" customWidth="1"/>
    <col min="7208" max="7424" width="9.140625" style="4"/>
    <col min="7425" max="7429" width="2.7109375" style="4" customWidth="1"/>
    <col min="7430" max="7430" width="8.7109375" style="4" customWidth="1"/>
    <col min="7431" max="7436" width="2.7109375" style="4" customWidth="1"/>
    <col min="7437" max="7437" width="9.42578125" style="4" customWidth="1"/>
    <col min="7438" max="7454" width="2.7109375" style="4" customWidth="1"/>
    <col min="7455" max="7455" width="11.140625" style="4" bestFit="1" customWidth="1"/>
    <col min="7456" max="7463" width="2.7109375" style="4" customWidth="1"/>
    <col min="7464" max="7680" width="9.140625" style="4"/>
    <col min="7681" max="7685" width="2.7109375" style="4" customWidth="1"/>
    <col min="7686" max="7686" width="8.7109375" style="4" customWidth="1"/>
    <col min="7687" max="7692" width="2.7109375" style="4" customWidth="1"/>
    <col min="7693" max="7693" width="9.42578125" style="4" customWidth="1"/>
    <col min="7694" max="7710" width="2.7109375" style="4" customWidth="1"/>
    <col min="7711" max="7711" width="11.140625" style="4" bestFit="1" customWidth="1"/>
    <col min="7712" max="7719" width="2.7109375" style="4" customWidth="1"/>
    <col min="7720" max="7936" width="9.140625" style="4"/>
    <col min="7937" max="7941" width="2.7109375" style="4" customWidth="1"/>
    <col min="7942" max="7942" width="8.7109375" style="4" customWidth="1"/>
    <col min="7943" max="7948" width="2.7109375" style="4" customWidth="1"/>
    <col min="7949" max="7949" width="9.42578125" style="4" customWidth="1"/>
    <col min="7950" max="7966" width="2.7109375" style="4" customWidth="1"/>
    <col min="7967" max="7967" width="11.140625" style="4" bestFit="1" customWidth="1"/>
    <col min="7968" max="7975" width="2.7109375" style="4" customWidth="1"/>
    <col min="7976" max="8192" width="9.140625" style="4"/>
    <col min="8193" max="8197" width="2.7109375" style="4" customWidth="1"/>
    <col min="8198" max="8198" width="8.7109375" style="4" customWidth="1"/>
    <col min="8199" max="8204" width="2.7109375" style="4" customWidth="1"/>
    <col min="8205" max="8205" width="9.42578125" style="4" customWidth="1"/>
    <col min="8206" max="8222" width="2.7109375" style="4" customWidth="1"/>
    <col min="8223" max="8223" width="11.140625" style="4" bestFit="1" customWidth="1"/>
    <col min="8224" max="8231" width="2.7109375" style="4" customWidth="1"/>
    <col min="8232" max="8448" width="9.140625" style="4"/>
    <col min="8449" max="8453" width="2.7109375" style="4" customWidth="1"/>
    <col min="8454" max="8454" width="8.7109375" style="4" customWidth="1"/>
    <col min="8455" max="8460" width="2.7109375" style="4" customWidth="1"/>
    <col min="8461" max="8461" width="9.42578125" style="4" customWidth="1"/>
    <col min="8462" max="8478" width="2.7109375" style="4" customWidth="1"/>
    <col min="8479" max="8479" width="11.140625" style="4" bestFit="1" customWidth="1"/>
    <col min="8480" max="8487" width="2.7109375" style="4" customWidth="1"/>
    <col min="8488" max="8704" width="9.140625" style="4"/>
    <col min="8705" max="8709" width="2.7109375" style="4" customWidth="1"/>
    <col min="8710" max="8710" width="8.7109375" style="4" customWidth="1"/>
    <col min="8711" max="8716" width="2.7109375" style="4" customWidth="1"/>
    <col min="8717" max="8717" width="9.42578125" style="4" customWidth="1"/>
    <col min="8718" max="8734" width="2.7109375" style="4" customWidth="1"/>
    <col min="8735" max="8735" width="11.140625" style="4" bestFit="1" customWidth="1"/>
    <col min="8736" max="8743" width="2.7109375" style="4" customWidth="1"/>
    <col min="8744" max="8960" width="9.140625" style="4"/>
    <col min="8961" max="8965" width="2.7109375" style="4" customWidth="1"/>
    <col min="8966" max="8966" width="8.7109375" style="4" customWidth="1"/>
    <col min="8967" max="8972" width="2.7109375" style="4" customWidth="1"/>
    <col min="8973" max="8973" width="9.42578125" style="4" customWidth="1"/>
    <col min="8974" max="8990" width="2.7109375" style="4" customWidth="1"/>
    <col min="8991" max="8991" width="11.140625" style="4" bestFit="1" customWidth="1"/>
    <col min="8992" max="8999" width="2.7109375" style="4" customWidth="1"/>
    <col min="9000" max="9216" width="9.140625" style="4"/>
    <col min="9217" max="9221" width="2.7109375" style="4" customWidth="1"/>
    <col min="9222" max="9222" width="8.7109375" style="4" customWidth="1"/>
    <col min="9223" max="9228" width="2.7109375" style="4" customWidth="1"/>
    <col min="9229" max="9229" width="9.42578125" style="4" customWidth="1"/>
    <col min="9230" max="9246" width="2.7109375" style="4" customWidth="1"/>
    <col min="9247" max="9247" width="11.140625" style="4" bestFit="1" customWidth="1"/>
    <col min="9248" max="9255" width="2.7109375" style="4" customWidth="1"/>
    <col min="9256" max="9472" width="9.140625" style="4"/>
    <col min="9473" max="9477" width="2.7109375" style="4" customWidth="1"/>
    <col min="9478" max="9478" width="8.7109375" style="4" customWidth="1"/>
    <col min="9479" max="9484" width="2.7109375" style="4" customWidth="1"/>
    <col min="9485" max="9485" width="9.42578125" style="4" customWidth="1"/>
    <col min="9486" max="9502" width="2.7109375" style="4" customWidth="1"/>
    <col min="9503" max="9503" width="11.140625" style="4" bestFit="1" customWidth="1"/>
    <col min="9504" max="9511" width="2.7109375" style="4" customWidth="1"/>
    <col min="9512" max="9728" width="9.140625" style="4"/>
    <col min="9729" max="9733" width="2.7109375" style="4" customWidth="1"/>
    <col min="9734" max="9734" width="8.7109375" style="4" customWidth="1"/>
    <col min="9735" max="9740" width="2.7109375" style="4" customWidth="1"/>
    <col min="9741" max="9741" width="9.42578125" style="4" customWidth="1"/>
    <col min="9742" max="9758" width="2.7109375" style="4" customWidth="1"/>
    <col min="9759" max="9759" width="11.140625" style="4" bestFit="1" customWidth="1"/>
    <col min="9760" max="9767" width="2.7109375" style="4" customWidth="1"/>
    <col min="9768" max="9984" width="9.140625" style="4"/>
    <col min="9985" max="9989" width="2.7109375" style="4" customWidth="1"/>
    <col min="9990" max="9990" width="8.7109375" style="4" customWidth="1"/>
    <col min="9991" max="9996" width="2.7109375" style="4" customWidth="1"/>
    <col min="9997" max="9997" width="9.42578125" style="4" customWidth="1"/>
    <col min="9998" max="10014" width="2.7109375" style="4" customWidth="1"/>
    <col min="10015" max="10015" width="11.140625" style="4" bestFit="1" customWidth="1"/>
    <col min="10016" max="10023" width="2.7109375" style="4" customWidth="1"/>
    <col min="10024" max="10240" width="9.140625" style="4"/>
    <col min="10241" max="10245" width="2.7109375" style="4" customWidth="1"/>
    <col min="10246" max="10246" width="8.7109375" style="4" customWidth="1"/>
    <col min="10247" max="10252" width="2.7109375" style="4" customWidth="1"/>
    <col min="10253" max="10253" width="9.42578125" style="4" customWidth="1"/>
    <col min="10254" max="10270" width="2.7109375" style="4" customWidth="1"/>
    <col min="10271" max="10271" width="11.140625" style="4" bestFit="1" customWidth="1"/>
    <col min="10272" max="10279" width="2.7109375" style="4" customWidth="1"/>
    <col min="10280" max="10496" width="9.140625" style="4"/>
    <col min="10497" max="10501" width="2.7109375" style="4" customWidth="1"/>
    <col min="10502" max="10502" width="8.7109375" style="4" customWidth="1"/>
    <col min="10503" max="10508" width="2.7109375" style="4" customWidth="1"/>
    <col min="10509" max="10509" width="9.42578125" style="4" customWidth="1"/>
    <col min="10510" max="10526" width="2.7109375" style="4" customWidth="1"/>
    <col min="10527" max="10527" width="11.140625" style="4" bestFit="1" customWidth="1"/>
    <col min="10528" max="10535" width="2.7109375" style="4" customWidth="1"/>
    <col min="10536" max="10752" width="9.140625" style="4"/>
    <col min="10753" max="10757" width="2.7109375" style="4" customWidth="1"/>
    <col min="10758" max="10758" width="8.7109375" style="4" customWidth="1"/>
    <col min="10759" max="10764" width="2.7109375" style="4" customWidth="1"/>
    <col min="10765" max="10765" width="9.42578125" style="4" customWidth="1"/>
    <col min="10766" max="10782" width="2.7109375" style="4" customWidth="1"/>
    <col min="10783" max="10783" width="11.140625" style="4" bestFit="1" customWidth="1"/>
    <col min="10784" max="10791" width="2.7109375" style="4" customWidth="1"/>
    <col min="10792" max="11008" width="9.140625" style="4"/>
    <col min="11009" max="11013" width="2.7109375" style="4" customWidth="1"/>
    <col min="11014" max="11014" width="8.7109375" style="4" customWidth="1"/>
    <col min="11015" max="11020" width="2.7109375" style="4" customWidth="1"/>
    <col min="11021" max="11021" width="9.42578125" style="4" customWidth="1"/>
    <col min="11022" max="11038" width="2.7109375" style="4" customWidth="1"/>
    <col min="11039" max="11039" width="11.140625" style="4" bestFit="1" customWidth="1"/>
    <col min="11040" max="11047" width="2.7109375" style="4" customWidth="1"/>
    <col min="11048" max="11264" width="9.140625" style="4"/>
    <col min="11265" max="11269" width="2.7109375" style="4" customWidth="1"/>
    <col min="11270" max="11270" width="8.7109375" style="4" customWidth="1"/>
    <col min="11271" max="11276" width="2.7109375" style="4" customWidth="1"/>
    <col min="11277" max="11277" width="9.42578125" style="4" customWidth="1"/>
    <col min="11278" max="11294" width="2.7109375" style="4" customWidth="1"/>
    <col min="11295" max="11295" width="11.140625" style="4" bestFit="1" customWidth="1"/>
    <col min="11296" max="11303" width="2.7109375" style="4" customWidth="1"/>
    <col min="11304" max="11520" width="9.140625" style="4"/>
    <col min="11521" max="11525" width="2.7109375" style="4" customWidth="1"/>
    <col min="11526" max="11526" width="8.7109375" style="4" customWidth="1"/>
    <col min="11527" max="11532" width="2.7109375" style="4" customWidth="1"/>
    <col min="11533" max="11533" width="9.42578125" style="4" customWidth="1"/>
    <col min="11534" max="11550" width="2.7109375" style="4" customWidth="1"/>
    <col min="11551" max="11551" width="11.140625" style="4" bestFit="1" customWidth="1"/>
    <col min="11552" max="11559" width="2.7109375" style="4" customWidth="1"/>
    <col min="11560" max="11776" width="9.140625" style="4"/>
    <col min="11777" max="11781" width="2.7109375" style="4" customWidth="1"/>
    <col min="11782" max="11782" width="8.7109375" style="4" customWidth="1"/>
    <col min="11783" max="11788" width="2.7109375" style="4" customWidth="1"/>
    <col min="11789" max="11789" width="9.42578125" style="4" customWidth="1"/>
    <col min="11790" max="11806" width="2.7109375" style="4" customWidth="1"/>
    <col min="11807" max="11807" width="11.140625" style="4" bestFit="1" customWidth="1"/>
    <col min="11808" max="11815" width="2.7109375" style="4" customWidth="1"/>
    <col min="11816" max="12032" width="9.140625" style="4"/>
    <col min="12033" max="12037" width="2.7109375" style="4" customWidth="1"/>
    <col min="12038" max="12038" width="8.7109375" style="4" customWidth="1"/>
    <col min="12039" max="12044" width="2.7109375" style="4" customWidth="1"/>
    <col min="12045" max="12045" width="9.42578125" style="4" customWidth="1"/>
    <col min="12046" max="12062" width="2.7109375" style="4" customWidth="1"/>
    <col min="12063" max="12063" width="11.140625" style="4" bestFit="1" customWidth="1"/>
    <col min="12064" max="12071" width="2.7109375" style="4" customWidth="1"/>
    <col min="12072" max="12288" width="9.140625" style="4"/>
    <col min="12289" max="12293" width="2.7109375" style="4" customWidth="1"/>
    <col min="12294" max="12294" width="8.7109375" style="4" customWidth="1"/>
    <col min="12295" max="12300" width="2.7109375" style="4" customWidth="1"/>
    <col min="12301" max="12301" width="9.42578125" style="4" customWidth="1"/>
    <col min="12302" max="12318" width="2.7109375" style="4" customWidth="1"/>
    <col min="12319" max="12319" width="11.140625" style="4" bestFit="1" customWidth="1"/>
    <col min="12320" max="12327" width="2.7109375" style="4" customWidth="1"/>
    <col min="12328" max="12544" width="9.140625" style="4"/>
    <col min="12545" max="12549" width="2.7109375" style="4" customWidth="1"/>
    <col min="12550" max="12550" width="8.7109375" style="4" customWidth="1"/>
    <col min="12551" max="12556" width="2.7109375" style="4" customWidth="1"/>
    <col min="12557" max="12557" width="9.42578125" style="4" customWidth="1"/>
    <col min="12558" max="12574" width="2.7109375" style="4" customWidth="1"/>
    <col min="12575" max="12575" width="11.140625" style="4" bestFit="1" customWidth="1"/>
    <col min="12576" max="12583" width="2.7109375" style="4" customWidth="1"/>
    <col min="12584" max="12800" width="9.140625" style="4"/>
    <col min="12801" max="12805" width="2.7109375" style="4" customWidth="1"/>
    <col min="12806" max="12806" width="8.7109375" style="4" customWidth="1"/>
    <col min="12807" max="12812" width="2.7109375" style="4" customWidth="1"/>
    <col min="12813" max="12813" width="9.42578125" style="4" customWidth="1"/>
    <col min="12814" max="12830" width="2.7109375" style="4" customWidth="1"/>
    <col min="12831" max="12831" width="11.140625" style="4" bestFit="1" customWidth="1"/>
    <col min="12832" max="12839" width="2.7109375" style="4" customWidth="1"/>
    <col min="12840" max="13056" width="9.140625" style="4"/>
    <col min="13057" max="13061" width="2.7109375" style="4" customWidth="1"/>
    <col min="13062" max="13062" width="8.7109375" style="4" customWidth="1"/>
    <col min="13063" max="13068" width="2.7109375" style="4" customWidth="1"/>
    <col min="13069" max="13069" width="9.42578125" style="4" customWidth="1"/>
    <col min="13070" max="13086" width="2.7109375" style="4" customWidth="1"/>
    <col min="13087" max="13087" width="11.140625" style="4" bestFit="1" customWidth="1"/>
    <col min="13088" max="13095" width="2.7109375" style="4" customWidth="1"/>
    <col min="13096" max="13312" width="9.140625" style="4"/>
    <col min="13313" max="13317" width="2.7109375" style="4" customWidth="1"/>
    <col min="13318" max="13318" width="8.7109375" style="4" customWidth="1"/>
    <col min="13319" max="13324" width="2.7109375" style="4" customWidth="1"/>
    <col min="13325" max="13325" width="9.42578125" style="4" customWidth="1"/>
    <col min="13326" max="13342" width="2.7109375" style="4" customWidth="1"/>
    <col min="13343" max="13343" width="11.140625" style="4" bestFit="1" customWidth="1"/>
    <col min="13344" max="13351" width="2.7109375" style="4" customWidth="1"/>
    <col min="13352" max="13568" width="9.140625" style="4"/>
    <col min="13569" max="13573" width="2.7109375" style="4" customWidth="1"/>
    <col min="13574" max="13574" width="8.7109375" style="4" customWidth="1"/>
    <col min="13575" max="13580" width="2.7109375" style="4" customWidth="1"/>
    <col min="13581" max="13581" width="9.42578125" style="4" customWidth="1"/>
    <col min="13582" max="13598" width="2.7109375" style="4" customWidth="1"/>
    <col min="13599" max="13599" width="11.140625" style="4" bestFit="1" customWidth="1"/>
    <col min="13600" max="13607" width="2.7109375" style="4" customWidth="1"/>
    <col min="13608" max="13824" width="9.140625" style="4"/>
    <col min="13825" max="13829" width="2.7109375" style="4" customWidth="1"/>
    <col min="13830" max="13830" width="8.7109375" style="4" customWidth="1"/>
    <col min="13831" max="13836" width="2.7109375" style="4" customWidth="1"/>
    <col min="13837" max="13837" width="9.42578125" style="4" customWidth="1"/>
    <col min="13838" max="13854" width="2.7109375" style="4" customWidth="1"/>
    <col min="13855" max="13855" width="11.140625" style="4" bestFit="1" customWidth="1"/>
    <col min="13856" max="13863" width="2.7109375" style="4" customWidth="1"/>
    <col min="13864" max="14080" width="9.140625" style="4"/>
    <col min="14081" max="14085" width="2.7109375" style="4" customWidth="1"/>
    <col min="14086" max="14086" width="8.7109375" style="4" customWidth="1"/>
    <col min="14087" max="14092" width="2.7109375" style="4" customWidth="1"/>
    <col min="14093" max="14093" width="9.42578125" style="4" customWidth="1"/>
    <col min="14094" max="14110" width="2.7109375" style="4" customWidth="1"/>
    <col min="14111" max="14111" width="11.140625" style="4" bestFit="1" customWidth="1"/>
    <col min="14112" max="14119" width="2.7109375" style="4" customWidth="1"/>
    <col min="14120" max="14336" width="9.140625" style="4"/>
    <col min="14337" max="14341" width="2.7109375" style="4" customWidth="1"/>
    <col min="14342" max="14342" width="8.7109375" style="4" customWidth="1"/>
    <col min="14343" max="14348" width="2.7109375" style="4" customWidth="1"/>
    <col min="14349" max="14349" width="9.42578125" style="4" customWidth="1"/>
    <col min="14350" max="14366" width="2.7109375" style="4" customWidth="1"/>
    <col min="14367" max="14367" width="11.140625" style="4" bestFit="1" customWidth="1"/>
    <col min="14368" max="14375" width="2.7109375" style="4" customWidth="1"/>
    <col min="14376" max="14592" width="9.140625" style="4"/>
    <col min="14593" max="14597" width="2.7109375" style="4" customWidth="1"/>
    <col min="14598" max="14598" width="8.7109375" style="4" customWidth="1"/>
    <col min="14599" max="14604" width="2.7109375" style="4" customWidth="1"/>
    <col min="14605" max="14605" width="9.42578125" style="4" customWidth="1"/>
    <col min="14606" max="14622" width="2.7109375" style="4" customWidth="1"/>
    <col min="14623" max="14623" width="11.140625" style="4" bestFit="1" customWidth="1"/>
    <col min="14624" max="14631" width="2.7109375" style="4" customWidth="1"/>
    <col min="14632" max="14848" width="9.140625" style="4"/>
    <col min="14849" max="14853" width="2.7109375" style="4" customWidth="1"/>
    <col min="14854" max="14854" width="8.7109375" style="4" customWidth="1"/>
    <col min="14855" max="14860" width="2.7109375" style="4" customWidth="1"/>
    <col min="14861" max="14861" width="9.42578125" style="4" customWidth="1"/>
    <col min="14862" max="14878" width="2.7109375" style="4" customWidth="1"/>
    <col min="14879" max="14879" width="11.140625" style="4" bestFit="1" customWidth="1"/>
    <col min="14880" max="14887" width="2.7109375" style="4" customWidth="1"/>
    <col min="14888" max="15104" width="9.140625" style="4"/>
    <col min="15105" max="15109" width="2.7109375" style="4" customWidth="1"/>
    <col min="15110" max="15110" width="8.7109375" style="4" customWidth="1"/>
    <col min="15111" max="15116" width="2.7109375" style="4" customWidth="1"/>
    <col min="15117" max="15117" width="9.42578125" style="4" customWidth="1"/>
    <col min="15118" max="15134" width="2.7109375" style="4" customWidth="1"/>
    <col min="15135" max="15135" width="11.140625" style="4" bestFit="1" customWidth="1"/>
    <col min="15136" max="15143" width="2.7109375" style="4" customWidth="1"/>
    <col min="15144" max="15360" width="9.140625" style="4"/>
    <col min="15361" max="15365" width="2.7109375" style="4" customWidth="1"/>
    <col min="15366" max="15366" width="8.7109375" style="4" customWidth="1"/>
    <col min="15367" max="15372" width="2.7109375" style="4" customWidth="1"/>
    <col min="15373" max="15373" width="9.42578125" style="4" customWidth="1"/>
    <col min="15374" max="15390" width="2.7109375" style="4" customWidth="1"/>
    <col min="15391" max="15391" width="11.140625" style="4" bestFit="1" customWidth="1"/>
    <col min="15392" max="15399" width="2.7109375" style="4" customWidth="1"/>
    <col min="15400" max="15616" width="9.140625" style="4"/>
    <col min="15617" max="15621" width="2.7109375" style="4" customWidth="1"/>
    <col min="15622" max="15622" width="8.7109375" style="4" customWidth="1"/>
    <col min="15623" max="15628" width="2.7109375" style="4" customWidth="1"/>
    <col min="15629" max="15629" width="9.42578125" style="4" customWidth="1"/>
    <col min="15630" max="15646" width="2.7109375" style="4" customWidth="1"/>
    <col min="15647" max="15647" width="11.140625" style="4" bestFit="1" customWidth="1"/>
    <col min="15648" max="15655" width="2.7109375" style="4" customWidth="1"/>
    <col min="15656" max="15872" width="9.140625" style="4"/>
    <col min="15873" max="15877" width="2.7109375" style="4" customWidth="1"/>
    <col min="15878" max="15878" width="8.7109375" style="4" customWidth="1"/>
    <col min="15879" max="15884" width="2.7109375" style="4" customWidth="1"/>
    <col min="15885" max="15885" width="9.42578125" style="4" customWidth="1"/>
    <col min="15886" max="15902" width="2.7109375" style="4" customWidth="1"/>
    <col min="15903" max="15903" width="11.140625" style="4" bestFit="1" customWidth="1"/>
    <col min="15904" max="15911" width="2.7109375" style="4" customWidth="1"/>
    <col min="15912" max="16128" width="9.140625" style="4"/>
    <col min="16129" max="16133" width="2.7109375" style="4" customWidth="1"/>
    <col min="16134" max="16134" width="8.7109375" style="4" customWidth="1"/>
    <col min="16135" max="16140" width="2.7109375" style="4" customWidth="1"/>
    <col min="16141" max="16141" width="9.42578125" style="4" customWidth="1"/>
    <col min="16142" max="16158" width="2.7109375" style="4" customWidth="1"/>
    <col min="16159" max="16159" width="11.140625" style="4" bestFit="1" customWidth="1"/>
    <col min="16160" max="16167" width="2.7109375" style="4" customWidth="1"/>
    <col min="16168" max="16384" width="9.140625" style="4"/>
  </cols>
  <sheetData>
    <row r="1" spans="1:32" ht="25.5" customHeight="1">
      <c r="A1" s="524" t="s">
        <v>793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</row>
    <row r="2" spans="1:32" customFormat="1" ht="27.75" customHeight="1">
      <c r="A2" s="439" t="s">
        <v>969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245"/>
    </row>
    <row r="3" spans="1:32" ht="10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2" ht="25.5" customHeight="1">
      <c r="A4" s="441" t="s">
        <v>843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441"/>
      <c r="AB4" s="441"/>
      <c r="AC4" s="441"/>
      <c r="AD4" s="441"/>
      <c r="AE4" s="441"/>
    </row>
    <row r="5" spans="1:32" ht="9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2" ht="15.95" customHeight="1" thickBot="1">
      <c r="A6" s="17"/>
      <c r="B6" s="18"/>
      <c r="C6" s="19"/>
      <c r="D6" s="19"/>
      <c r="E6" s="19"/>
      <c r="F6" s="19"/>
      <c r="G6" s="20"/>
      <c r="H6" s="19"/>
      <c r="I6" s="21"/>
      <c r="J6" s="15"/>
      <c r="K6" s="474" t="s">
        <v>3</v>
      </c>
      <c r="L6" s="475"/>
      <c r="M6" s="475"/>
      <c r="N6" s="475"/>
      <c r="O6" s="475"/>
      <c r="P6" s="475"/>
      <c r="Q6" s="475"/>
      <c r="R6" s="475"/>
      <c r="S6" s="475"/>
      <c r="T6" s="475"/>
      <c r="U6" s="475"/>
      <c r="V6" s="475"/>
      <c r="W6" s="475"/>
      <c r="X6" s="475"/>
      <c r="Y6" s="475"/>
      <c r="Z6" s="475"/>
      <c r="AA6" s="475"/>
      <c r="AB6" s="475"/>
      <c r="AC6" s="475"/>
      <c r="AD6" s="475"/>
      <c r="AE6" s="475"/>
    </row>
    <row r="7" spans="1:32" ht="35.1" customHeight="1">
      <c r="A7" s="443" t="s">
        <v>4</v>
      </c>
      <c r="B7" s="456"/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456"/>
      <c r="N7" s="456"/>
      <c r="O7" s="456"/>
      <c r="P7" s="456"/>
      <c r="Q7" s="456"/>
      <c r="R7" s="456"/>
      <c r="S7" s="456"/>
      <c r="T7" s="456"/>
      <c r="U7" s="456"/>
      <c r="V7" s="456"/>
      <c r="W7" s="456"/>
      <c r="X7" s="456"/>
      <c r="Y7" s="456"/>
      <c r="Z7" s="456"/>
      <c r="AA7" s="445" t="s">
        <v>5</v>
      </c>
      <c r="AB7" s="445"/>
      <c r="AC7" s="445"/>
      <c r="AD7" s="445"/>
      <c r="AE7" s="6" t="s">
        <v>6</v>
      </c>
    </row>
    <row r="8" spans="1:32" ht="20.100000000000001" customHeight="1">
      <c r="A8" s="575" t="s">
        <v>178</v>
      </c>
      <c r="B8" s="576"/>
      <c r="C8" s="576"/>
      <c r="D8" s="576"/>
      <c r="E8" s="576"/>
      <c r="F8" s="576"/>
      <c r="G8" s="576"/>
      <c r="H8" s="576"/>
      <c r="I8" s="576"/>
      <c r="J8" s="576"/>
      <c r="K8" s="576"/>
      <c r="L8" s="576"/>
      <c r="M8" s="576"/>
      <c r="N8" s="576"/>
      <c r="O8" s="576"/>
      <c r="P8" s="576"/>
      <c r="Q8" s="576"/>
      <c r="R8" s="576"/>
      <c r="S8" s="576"/>
      <c r="T8" s="576"/>
      <c r="U8" s="576"/>
      <c r="V8" s="576"/>
      <c r="W8" s="576"/>
      <c r="X8" s="576"/>
      <c r="Y8" s="576"/>
      <c r="Z8" s="576"/>
      <c r="AA8" s="481" t="s">
        <v>179</v>
      </c>
      <c r="AB8" s="481"/>
      <c r="AC8" s="481"/>
      <c r="AD8" s="481"/>
      <c r="AE8" s="7">
        <v>0</v>
      </c>
    </row>
    <row r="9" spans="1:32" ht="20.100000000000001" customHeight="1">
      <c r="A9" s="577" t="s">
        <v>181</v>
      </c>
      <c r="B9" s="502"/>
      <c r="C9" s="502"/>
      <c r="D9" s="502"/>
      <c r="E9" s="502"/>
      <c r="F9" s="502"/>
      <c r="G9" s="502"/>
      <c r="H9" s="502"/>
      <c r="I9" s="502"/>
      <c r="J9" s="502"/>
      <c r="K9" s="502"/>
      <c r="L9" s="502"/>
      <c r="M9" s="502"/>
      <c r="N9" s="502"/>
      <c r="O9" s="502"/>
      <c r="P9" s="502"/>
      <c r="Q9" s="502"/>
      <c r="R9" s="502"/>
      <c r="S9" s="502"/>
      <c r="T9" s="502"/>
      <c r="U9" s="502"/>
      <c r="V9" s="502"/>
      <c r="W9" s="502"/>
      <c r="X9" s="502"/>
      <c r="Y9" s="502"/>
      <c r="Z9" s="502"/>
      <c r="AA9" s="481" t="s">
        <v>182</v>
      </c>
      <c r="AB9" s="481"/>
      <c r="AC9" s="481"/>
      <c r="AD9" s="481"/>
      <c r="AE9" s="246">
        <v>1602</v>
      </c>
    </row>
    <row r="10" spans="1:32" ht="20.100000000000001" customHeight="1">
      <c r="A10" s="577" t="s">
        <v>184</v>
      </c>
      <c r="B10" s="502"/>
      <c r="C10" s="502"/>
      <c r="D10" s="502"/>
      <c r="E10" s="502"/>
      <c r="F10" s="502"/>
      <c r="G10" s="502"/>
      <c r="H10" s="502"/>
      <c r="I10" s="502"/>
      <c r="J10" s="502"/>
      <c r="K10" s="502"/>
      <c r="L10" s="502"/>
      <c r="M10" s="502"/>
      <c r="N10" s="502"/>
      <c r="O10" s="502"/>
      <c r="P10" s="502"/>
      <c r="Q10" s="502"/>
      <c r="R10" s="502"/>
      <c r="S10" s="502"/>
      <c r="T10" s="502"/>
      <c r="U10" s="502"/>
      <c r="V10" s="502"/>
      <c r="W10" s="502"/>
      <c r="X10" s="502"/>
      <c r="Y10" s="502"/>
      <c r="Z10" s="502"/>
      <c r="AA10" s="481" t="s">
        <v>185</v>
      </c>
      <c r="AB10" s="481"/>
      <c r="AC10" s="481"/>
      <c r="AD10" s="481"/>
      <c r="AE10" s="246">
        <v>110</v>
      </c>
    </row>
    <row r="11" spans="1:32" ht="20.100000000000001" customHeight="1">
      <c r="A11" s="577" t="s">
        <v>187</v>
      </c>
      <c r="B11" s="502"/>
      <c r="C11" s="502"/>
      <c r="D11" s="502"/>
      <c r="E11" s="502"/>
      <c r="F11" s="502"/>
      <c r="G11" s="502"/>
      <c r="H11" s="502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502"/>
      <c r="U11" s="502"/>
      <c r="V11" s="502"/>
      <c r="W11" s="502"/>
      <c r="X11" s="502"/>
      <c r="Y11" s="502"/>
      <c r="Z11" s="502"/>
      <c r="AA11" s="481" t="s">
        <v>188</v>
      </c>
      <c r="AB11" s="481"/>
      <c r="AC11" s="481"/>
      <c r="AD11" s="481"/>
      <c r="AE11" s="7">
        <v>0</v>
      </c>
    </row>
    <row r="12" spans="1:32" ht="20.100000000000001" customHeight="1">
      <c r="A12" s="575" t="s">
        <v>190</v>
      </c>
      <c r="B12" s="576"/>
      <c r="C12" s="576"/>
      <c r="D12" s="576"/>
      <c r="E12" s="576"/>
      <c r="F12" s="576"/>
      <c r="G12" s="576"/>
      <c r="H12" s="576"/>
      <c r="I12" s="576"/>
      <c r="J12" s="576"/>
      <c r="K12" s="576"/>
      <c r="L12" s="576"/>
      <c r="M12" s="576"/>
      <c r="N12" s="576"/>
      <c r="O12" s="576"/>
      <c r="P12" s="576"/>
      <c r="Q12" s="576"/>
      <c r="R12" s="576"/>
      <c r="S12" s="576"/>
      <c r="T12" s="576"/>
      <c r="U12" s="576"/>
      <c r="V12" s="576"/>
      <c r="W12" s="576"/>
      <c r="X12" s="576"/>
      <c r="Y12" s="576"/>
      <c r="Z12" s="576"/>
      <c r="AA12" s="481" t="s">
        <v>191</v>
      </c>
      <c r="AB12" s="481"/>
      <c r="AC12" s="481"/>
      <c r="AD12" s="481"/>
      <c r="AE12" s="7">
        <v>0</v>
      </c>
    </row>
    <row r="13" spans="1:32" ht="20.100000000000001" customHeight="1">
      <c r="A13" s="575" t="s">
        <v>193</v>
      </c>
      <c r="B13" s="576"/>
      <c r="C13" s="576"/>
      <c r="D13" s="576"/>
      <c r="E13" s="576"/>
      <c r="F13" s="576"/>
      <c r="G13" s="576"/>
      <c r="H13" s="576"/>
      <c r="I13" s="576"/>
      <c r="J13" s="576"/>
      <c r="K13" s="576"/>
      <c r="L13" s="576"/>
      <c r="M13" s="576"/>
      <c r="N13" s="576"/>
      <c r="O13" s="576"/>
      <c r="P13" s="576"/>
      <c r="Q13" s="576"/>
      <c r="R13" s="576"/>
      <c r="S13" s="576"/>
      <c r="T13" s="576"/>
      <c r="U13" s="576"/>
      <c r="V13" s="576"/>
      <c r="W13" s="576"/>
      <c r="X13" s="576"/>
      <c r="Y13" s="576"/>
      <c r="Z13" s="576"/>
      <c r="AA13" s="481" t="s">
        <v>194</v>
      </c>
      <c r="AB13" s="481"/>
      <c r="AC13" s="481"/>
      <c r="AD13" s="481"/>
      <c r="AE13" s="7">
        <v>0</v>
      </c>
    </row>
    <row r="14" spans="1:32" ht="20.100000000000001" customHeight="1">
      <c r="A14" s="575" t="s">
        <v>196</v>
      </c>
      <c r="B14" s="576"/>
      <c r="C14" s="576"/>
      <c r="D14" s="576"/>
      <c r="E14" s="576"/>
      <c r="F14" s="576"/>
      <c r="G14" s="576"/>
      <c r="H14" s="576"/>
      <c r="I14" s="576"/>
      <c r="J14" s="576"/>
      <c r="K14" s="576"/>
      <c r="L14" s="576"/>
      <c r="M14" s="576"/>
      <c r="N14" s="576"/>
      <c r="O14" s="576"/>
      <c r="P14" s="576"/>
      <c r="Q14" s="576"/>
      <c r="R14" s="576"/>
      <c r="S14" s="576"/>
      <c r="T14" s="576"/>
      <c r="U14" s="576"/>
      <c r="V14" s="576"/>
      <c r="W14" s="576"/>
      <c r="X14" s="576"/>
      <c r="Y14" s="576"/>
      <c r="Z14" s="576"/>
      <c r="AA14" s="481" t="s">
        <v>197</v>
      </c>
      <c r="AB14" s="481"/>
      <c r="AC14" s="481"/>
      <c r="AD14" s="481"/>
      <c r="AE14" s="7">
        <v>0</v>
      </c>
    </row>
    <row r="15" spans="1:32" ht="20.100000000000001" customHeight="1">
      <c r="A15" s="575" t="s">
        <v>742</v>
      </c>
      <c r="B15" s="576"/>
      <c r="C15" s="576"/>
      <c r="D15" s="576"/>
      <c r="E15" s="576"/>
      <c r="F15" s="576"/>
      <c r="G15" s="576"/>
      <c r="H15" s="576"/>
      <c r="I15" s="576"/>
      <c r="J15" s="576"/>
      <c r="K15" s="576"/>
      <c r="L15" s="576"/>
      <c r="M15" s="576"/>
      <c r="N15" s="576"/>
      <c r="O15" s="576"/>
      <c r="P15" s="576"/>
      <c r="Q15" s="576"/>
      <c r="R15" s="576"/>
      <c r="S15" s="576"/>
      <c r="T15" s="576"/>
      <c r="U15" s="576"/>
      <c r="V15" s="576"/>
      <c r="W15" s="576"/>
      <c r="X15" s="576"/>
      <c r="Y15" s="576"/>
      <c r="Z15" s="576"/>
      <c r="AA15" s="481"/>
      <c r="AB15" s="481"/>
      <c r="AC15" s="481"/>
      <c r="AD15" s="481"/>
      <c r="AE15" s="7">
        <v>4135</v>
      </c>
    </row>
    <row r="16" spans="1:32" ht="20.100000000000001" customHeight="1">
      <c r="A16" s="575" t="s">
        <v>844</v>
      </c>
      <c r="B16" s="576"/>
      <c r="C16" s="576"/>
      <c r="D16" s="576"/>
      <c r="E16" s="576"/>
      <c r="F16" s="576"/>
      <c r="G16" s="576"/>
      <c r="H16" s="576"/>
      <c r="I16" s="576"/>
      <c r="J16" s="576"/>
      <c r="K16" s="576"/>
      <c r="L16" s="576"/>
      <c r="M16" s="576"/>
      <c r="N16" s="576"/>
      <c r="O16" s="576"/>
      <c r="P16" s="576"/>
      <c r="Q16" s="576"/>
      <c r="R16" s="576"/>
      <c r="S16" s="576"/>
      <c r="T16" s="576"/>
      <c r="U16" s="576"/>
      <c r="V16" s="576"/>
      <c r="W16" s="576"/>
      <c r="X16" s="576"/>
      <c r="Y16" s="576"/>
      <c r="Z16" s="576"/>
      <c r="AA16" s="481"/>
      <c r="AB16" s="481"/>
      <c r="AC16" s="481"/>
      <c r="AD16" s="481"/>
      <c r="AE16" s="7">
        <v>23169</v>
      </c>
    </row>
    <row r="17" spans="1:31" ht="20.100000000000001" customHeight="1">
      <c r="A17" s="575" t="s">
        <v>845</v>
      </c>
      <c r="B17" s="576"/>
      <c r="C17" s="576"/>
      <c r="D17" s="576"/>
      <c r="E17" s="576"/>
      <c r="F17" s="576"/>
      <c r="G17" s="576"/>
      <c r="H17" s="576"/>
      <c r="I17" s="576"/>
      <c r="J17" s="576"/>
      <c r="K17" s="576"/>
      <c r="L17" s="576"/>
      <c r="M17" s="576"/>
      <c r="N17" s="576"/>
      <c r="O17" s="576"/>
      <c r="P17" s="576"/>
      <c r="Q17" s="576"/>
      <c r="R17" s="576"/>
      <c r="S17" s="576"/>
      <c r="T17" s="576"/>
      <c r="U17" s="576"/>
      <c r="V17" s="576"/>
      <c r="W17" s="576"/>
      <c r="X17" s="576"/>
      <c r="Y17" s="576"/>
      <c r="Z17" s="576"/>
      <c r="AA17" s="481"/>
      <c r="AB17" s="481"/>
      <c r="AC17" s="481"/>
      <c r="AD17" s="481"/>
      <c r="AE17" s="246">
        <v>1800</v>
      </c>
    </row>
    <row r="18" spans="1:31" ht="20.100000000000001" customHeight="1">
      <c r="A18" s="575" t="s">
        <v>846</v>
      </c>
      <c r="B18" s="576"/>
      <c r="C18" s="576"/>
      <c r="D18" s="576"/>
      <c r="E18" s="576"/>
      <c r="F18" s="576"/>
      <c r="G18" s="576"/>
      <c r="H18" s="576"/>
      <c r="I18" s="576"/>
      <c r="J18" s="576"/>
      <c r="K18" s="576"/>
      <c r="L18" s="576"/>
      <c r="M18" s="576"/>
      <c r="N18" s="576"/>
      <c r="O18" s="576"/>
      <c r="P18" s="576"/>
      <c r="Q18" s="576"/>
      <c r="R18" s="576"/>
      <c r="S18" s="576"/>
      <c r="T18" s="576"/>
      <c r="U18" s="576"/>
      <c r="V18" s="576"/>
      <c r="W18" s="576"/>
      <c r="X18" s="576"/>
      <c r="Y18" s="576"/>
      <c r="Z18" s="576"/>
      <c r="AA18" s="481"/>
      <c r="AB18" s="481"/>
      <c r="AC18" s="481"/>
      <c r="AD18" s="481"/>
      <c r="AE18" s="7">
        <v>90</v>
      </c>
    </row>
    <row r="19" spans="1:31" ht="20.100000000000001" customHeight="1">
      <c r="A19" s="578" t="s">
        <v>199</v>
      </c>
      <c r="B19" s="579"/>
      <c r="C19" s="579"/>
      <c r="D19" s="579"/>
      <c r="E19" s="579"/>
      <c r="F19" s="579"/>
      <c r="G19" s="579"/>
      <c r="H19" s="579"/>
      <c r="I19" s="579"/>
      <c r="J19" s="579"/>
      <c r="K19" s="579"/>
      <c r="L19" s="579"/>
      <c r="M19" s="579"/>
      <c r="N19" s="579"/>
      <c r="O19" s="579"/>
      <c r="P19" s="579"/>
      <c r="Q19" s="579"/>
      <c r="R19" s="579"/>
      <c r="S19" s="579"/>
      <c r="T19" s="579"/>
      <c r="U19" s="579"/>
      <c r="V19" s="579"/>
      <c r="W19" s="579"/>
      <c r="X19" s="579"/>
      <c r="Y19" s="579"/>
      <c r="Z19" s="579"/>
      <c r="AA19" s="573" t="s">
        <v>200</v>
      </c>
      <c r="AB19" s="573"/>
      <c r="AC19" s="573"/>
      <c r="AD19" s="573"/>
      <c r="AE19" s="25">
        <v>29194</v>
      </c>
    </row>
    <row r="20" spans="1:31" ht="20.100000000000001" customHeight="1">
      <c r="A20" s="575" t="s">
        <v>202</v>
      </c>
      <c r="B20" s="576"/>
      <c r="C20" s="576"/>
      <c r="D20" s="576"/>
      <c r="E20" s="576"/>
      <c r="F20" s="576"/>
      <c r="G20" s="576"/>
      <c r="H20" s="576"/>
      <c r="I20" s="576"/>
      <c r="J20" s="576"/>
      <c r="K20" s="576"/>
      <c r="L20" s="576"/>
      <c r="M20" s="576"/>
      <c r="N20" s="576"/>
      <c r="O20" s="576"/>
      <c r="P20" s="576"/>
      <c r="Q20" s="576"/>
      <c r="R20" s="576"/>
      <c r="S20" s="576"/>
      <c r="T20" s="576"/>
      <c r="U20" s="576"/>
      <c r="V20" s="576"/>
      <c r="W20" s="576"/>
      <c r="X20" s="576"/>
      <c r="Y20" s="576"/>
      <c r="Z20" s="576"/>
      <c r="AA20" s="481" t="s">
        <v>203</v>
      </c>
      <c r="AB20" s="481"/>
      <c r="AC20" s="481"/>
      <c r="AD20" s="481"/>
      <c r="AE20" s="7">
        <v>0</v>
      </c>
    </row>
    <row r="21" spans="1:31" ht="20.100000000000001" customHeight="1">
      <c r="A21" s="547" t="s">
        <v>847</v>
      </c>
      <c r="B21" s="548"/>
      <c r="C21" s="548"/>
      <c r="D21" s="548"/>
      <c r="E21" s="548"/>
      <c r="F21" s="548"/>
      <c r="G21" s="548"/>
      <c r="H21" s="548"/>
      <c r="I21" s="548"/>
      <c r="J21" s="548"/>
      <c r="K21" s="548"/>
      <c r="L21" s="548"/>
      <c r="M21" s="548"/>
      <c r="N21" s="548"/>
      <c r="O21" s="548"/>
      <c r="P21" s="548"/>
      <c r="Q21" s="548"/>
      <c r="R21" s="548"/>
      <c r="S21" s="548"/>
      <c r="T21" s="548"/>
      <c r="U21" s="548"/>
      <c r="V21" s="548"/>
      <c r="W21" s="548"/>
      <c r="X21" s="548"/>
      <c r="Y21" s="548"/>
      <c r="Z21" s="549"/>
      <c r="AA21" s="565"/>
      <c r="AB21" s="566"/>
      <c r="AC21" s="566"/>
      <c r="AD21" s="567"/>
      <c r="AE21" s="7">
        <v>229</v>
      </c>
    </row>
    <row r="22" spans="1:31" ht="20.100000000000001" customHeight="1">
      <c r="A22" s="556" t="s">
        <v>795</v>
      </c>
      <c r="B22" s="557"/>
      <c r="C22" s="557"/>
      <c r="D22" s="557"/>
      <c r="E22" s="557"/>
      <c r="F22" s="557"/>
      <c r="G22" s="557"/>
      <c r="H22" s="557"/>
      <c r="I22" s="557"/>
      <c r="J22" s="557"/>
      <c r="K22" s="557"/>
      <c r="L22" s="557"/>
      <c r="M22" s="557"/>
      <c r="N22" s="557"/>
      <c r="O22" s="557"/>
      <c r="P22" s="557"/>
      <c r="Q22" s="557"/>
      <c r="R22" s="557"/>
      <c r="S22" s="557"/>
      <c r="T22" s="557"/>
      <c r="U22" s="557"/>
      <c r="V22" s="557"/>
      <c r="W22" s="557"/>
      <c r="X22" s="557"/>
      <c r="Y22" s="557"/>
      <c r="Z22" s="558"/>
      <c r="AA22" s="565"/>
      <c r="AB22" s="566"/>
      <c r="AC22" s="566"/>
      <c r="AD22" s="567"/>
      <c r="AE22" s="25">
        <v>7150</v>
      </c>
    </row>
    <row r="23" spans="1:31" ht="20.100000000000001" customHeight="1">
      <c r="A23" s="547" t="s">
        <v>796</v>
      </c>
      <c r="B23" s="548"/>
      <c r="C23" s="548"/>
      <c r="D23" s="548"/>
      <c r="E23" s="548"/>
      <c r="F23" s="548"/>
      <c r="G23" s="548"/>
      <c r="H23" s="548"/>
      <c r="I23" s="548"/>
      <c r="J23" s="548"/>
      <c r="K23" s="548"/>
      <c r="L23" s="548"/>
      <c r="M23" s="548"/>
      <c r="N23" s="548"/>
      <c r="O23" s="548"/>
      <c r="P23" s="548"/>
      <c r="Q23" s="548"/>
      <c r="R23" s="548"/>
      <c r="S23" s="548"/>
      <c r="T23" s="548"/>
      <c r="U23" s="548"/>
      <c r="V23" s="548"/>
      <c r="W23" s="548"/>
      <c r="X23" s="548"/>
      <c r="Y23" s="548"/>
      <c r="Z23" s="549"/>
      <c r="AA23" s="565"/>
      <c r="AB23" s="566"/>
      <c r="AC23" s="566"/>
      <c r="AD23" s="567"/>
      <c r="AE23" s="7">
        <v>1250</v>
      </c>
    </row>
    <row r="24" spans="1:31" ht="20.100000000000001" customHeight="1">
      <c r="A24" s="547" t="s">
        <v>797</v>
      </c>
      <c r="B24" s="548"/>
      <c r="C24" s="548"/>
      <c r="D24" s="548"/>
      <c r="E24" s="548"/>
      <c r="F24" s="548"/>
      <c r="G24" s="548"/>
      <c r="H24" s="548"/>
      <c r="I24" s="548"/>
      <c r="J24" s="548"/>
      <c r="K24" s="548"/>
      <c r="L24" s="548"/>
      <c r="M24" s="548"/>
      <c r="N24" s="548"/>
      <c r="O24" s="548"/>
      <c r="P24" s="548"/>
      <c r="Q24" s="548"/>
      <c r="R24" s="548"/>
      <c r="S24" s="548"/>
      <c r="T24" s="548"/>
      <c r="U24" s="548"/>
      <c r="V24" s="548"/>
      <c r="W24" s="548"/>
      <c r="X24" s="548"/>
      <c r="Y24" s="548"/>
      <c r="Z24" s="549"/>
      <c r="AA24" s="565"/>
      <c r="AB24" s="566"/>
      <c r="AC24" s="566"/>
      <c r="AD24" s="567"/>
      <c r="AE24" s="7">
        <v>1950</v>
      </c>
    </row>
    <row r="25" spans="1:31" ht="20.100000000000001" customHeight="1">
      <c r="A25" s="547" t="s">
        <v>798</v>
      </c>
      <c r="B25" s="548"/>
      <c r="C25" s="548"/>
      <c r="D25" s="548"/>
      <c r="E25" s="548"/>
      <c r="F25" s="548"/>
      <c r="G25" s="548"/>
      <c r="H25" s="548"/>
      <c r="I25" s="548"/>
      <c r="J25" s="548"/>
      <c r="K25" s="548"/>
      <c r="L25" s="548"/>
      <c r="M25" s="548"/>
      <c r="N25" s="548"/>
      <c r="O25" s="548"/>
      <c r="P25" s="548"/>
      <c r="Q25" s="548"/>
      <c r="R25" s="548"/>
      <c r="S25" s="548"/>
      <c r="T25" s="548"/>
      <c r="U25" s="548"/>
      <c r="V25" s="548"/>
      <c r="W25" s="548"/>
      <c r="X25" s="548"/>
      <c r="Y25" s="548"/>
      <c r="Z25" s="549"/>
      <c r="AA25" s="565"/>
      <c r="AB25" s="566"/>
      <c r="AC25" s="566"/>
      <c r="AD25" s="567"/>
      <c r="AE25" s="7">
        <v>772</v>
      </c>
    </row>
    <row r="26" spans="1:31" ht="20.100000000000001" customHeight="1">
      <c r="A26" s="547" t="s">
        <v>799</v>
      </c>
      <c r="B26" s="548"/>
      <c r="C26" s="548"/>
      <c r="D26" s="548"/>
      <c r="E26" s="548"/>
      <c r="F26" s="548"/>
      <c r="G26" s="548"/>
      <c r="H26" s="548"/>
      <c r="I26" s="548"/>
      <c r="J26" s="548"/>
      <c r="K26" s="548"/>
      <c r="L26" s="548"/>
      <c r="M26" s="548"/>
      <c r="N26" s="548"/>
      <c r="O26" s="548"/>
      <c r="P26" s="548"/>
      <c r="Q26" s="548"/>
      <c r="R26" s="548"/>
      <c r="S26" s="548"/>
      <c r="T26" s="548"/>
      <c r="U26" s="548"/>
      <c r="V26" s="548"/>
      <c r="W26" s="548"/>
      <c r="X26" s="548"/>
      <c r="Y26" s="548"/>
      <c r="Z26" s="549"/>
      <c r="AA26" s="565"/>
      <c r="AB26" s="566"/>
      <c r="AC26" s="566"/>
      <c r="AD26" s="567"/>
      <c r="AE26" s="7">
        <v>1238</v>
      </c>
    </row>
    <row r="27" spans="1:31" ht="20.100000000000001" customHeight="1">
      <c r="A27" s="547" t="s">
        <v>800</v>
      </c>
      <c r="B27" s="548"/>
      <c r="C27" s="548"/>
      <c r="D27" s="548"/>
      <c r="E27" s="548"/>
      <c r="F27" s="548"/>
      <c r="G27" s="548"/>
      <c r="H27" s="548"/>
      <c r="I27" s="548"/>
      <c r="J27" s="548"/>
      <c r="K27" s="548"/>
      <c r="L27" s="548"/>
      <c r="M27" s="548"/>
      <c r="N27" s="548"/>
      <c r="O27" s="548"/>
      <c r="P27" s="548"/>
      <c r="Q27" s="548"/>
      <c r="R27" s="548"/>
      <c r="S27" s="548"/>
      <c r="T27" s="548"/>
      <c r="U27" s="548"/>
      <c r="V27" s="548"/>
      <c r="W27" s="548"/>
      <c r="X27" s="548"/>
      <c r="Y27" s="548"/>
      <c r="Z27" s="549"/>
      <c r="AA27" s="565"/>
      <c r="AB27" s="566"/>
      <c r="AC27" s="566"/>
      <c r="AD27" s="567"/>
      <c r="AE27" s="7">
        <v>387</v>
      </c>
    </row>
    <row r="28" spans="1:31" ht="20.100000000000001" customHeight="1">
      <c r="A28" s="547" t="s">
        <v>801</v>
      </c>
      <c r="B28" s="548"/>
      <c r="C28" s="548"/>
      <c r="D28" s="548"/>
      <c r="E28" s="548"/>
      <c r="F28" s="548"/>
      <c r="G28" s="548"/>
      <c r="H28" s="548"/>
      <c r="I28" s="548"/>
      <c r="J28" s="548"/>
      <c r="K28" s="548"/>
      <c r="L28" s="548"/>
      <c r="M28" s="548"/>
      <c r="N28" s="548"/>
      <c r="O28" s="548"/>
      <c r="P28" s="548"/>
      <c r="Q28" s="548"/>
      <c r="R28" s="548"/>
      <c r="S28" s="548"/>
      <c r="T28" s="548"/>
      <c r="U28" s="548"/>
      <c r="V28" s="548"/>
      <c r="W28" s="548"/>
      <c r="X28" s="548"/>
      <c r="Y28" s="548"/>
      <c r="Z28" s="549"/>
      <c r="AA28" s="565"/>
      <c r="AB28" s="566"/>
      <c r="AC28" s="566"/>
      <c r="AD28" s="567"/>
      <c r="AE28" s="7">
        <v>1382</v>
      </c>
    </row>
    <row r="29" spans="1:31" ht="20.100000000000001" customHeight="1">
      <c r="A29" s="547" t="s">
        <v>802</v>
      </c>
      <c r="B29" s="548"/>
      <c r="C29" s="548"/>
      <c r="D29" s="548"/>
      <c r="E29" s="548"/>
      <c r="F29" s="548"/>
      <c r="G29" s="548"/>
      <c r="H29" s="548"/>
      <c r="I29" s="548"/>
      <c r="J29" s="548"/>
      <c r="K29" s="548"/>
      <c r="L29" s="548"/>
      <c r="M29" s="548"/>
      <c r="N29" s="548"/>
      <c r="O29" s="548"/>
      <c r="P29" s="548"/>
      <c r="Q29" s="548"/>
      <c r="R29" s="548"/>
      <c r="S29" s="548"/>
      <c r="T29" s="548"/>
      <c r="U29" s="548"/>
      <c r="V29" s="548"/>
      <c r="W29" s="548"/>
      <c r="X29" s="548"/>
      <c r="Y29" s="548"/>
      <c r="Z29" s="549"/>
      <c r="AA29" s="565"/>
      <c r="AB29" s="566"/>
      <c r="AC29" s="566"/>
      <c r="AD29" s="567"/>
      <c r="AE29" s="7">
        <v>171</v>
      </c>
    </row>
    <row r="30" spans="1:31" s="266" customFormat="1" ht="20.100000000000001" customHeight="1">
      <c r="A30" s="578" t="s">
        <v>205</v>
      </c>
      <c r="B30" s="579"/>
      <c r="C30" s="579"/>
      <c r="D30" s="579"/>
      <c r="E30" s="579"/>
      <c r="F30" s="579"/>
      <c r="G30" s="579"/>
      <c r="H30" s="579"/>
      <c r="I30" s="579"/>
      <c r="J30" s="579"/>
      <c r="K30" s="579"/>
      <c r="L30" s="579"/>
      <c r="M30" s="579"/>
      <c r="N30" s="579"/>
      <c r="O30" s="579"/>
      <c r="P30" s="579"/>
      <c r="Q30" s="579"/>
      <c r="R30" s="579"/>
      <c r="S30" s="579"/>
      <c r="T30" s="579"/>
      <c r="U30" s="579"/>
      <c r="V30" s="579"/>
      <c r="W30" s="579"/>
      <c r="X30" s="579"/>
      <c r="Y30" s="579"/>
      <c r="Z30" s="579"/>
      <c r="AA30" s="573" t="s">
        <v>206</v>
      </c>
      <c r="AB30" s="573"/>
      <c r="AC30" s="573"/>
      <c r="AD30" s="573"/>
      <c r="AE30" s="25">
        <v>7379</v>
      </c>
    </row>
    <row r="31" spans="1:31" ht="20.100000000000001" customHeight="1">
      <c r="A31" s="575" t="s">
        <v>208</v>
      </c>
      <c r="B31" s="576"/>
      <c r="C31" s="576"/>
      <c r="D31" s="576"/>
      <c r="E31" s="576"/>
      <c r="F31" s="576"/>
      <c r="G31" s="576"/>
      <c r="H31" s="576"/>
      <c r="I31" s="576"/>
      <c r="J31" s="576"/>
      <c r="K31" s="576"/>
      <c r="L31" s="576"/>
      <c r="M31" s="576"/>
      <c r="N31" s="576"/>
      <c r="O31" s="576"/>
      <c r="P31" s="576"/>
      <c r="Q31" s="576"/>
      <c r="R31" s="576"/>
      <c r="S31" s="576"/>
      <c r="T31" s="576"/>
      <c r="U31" s="576"/>
      <c r="V31" s="576"/>
      <c r="W31" s="576"/>
      <c r="X31" s="576"/>
      <c r="Y31" s="576"/>
      <c r="Z31" s="576"/>
      <c r="AA31" s="481" t="s">
        <v>209</v>
      </c>
      <c r="AB31" s="481"/>
      <c r="AC31" s="481"/>
      <c r="AD31" s="481"/>
      <c r="AE31" s="7">
        <v>0</v>
      </c>
    </row>
    <row r="32" spans="1:31" ht="20.100000000000001" customHeight="1">
      <c r="A32" s="580" t="s">
        <v>211</v>
      </c>
      <c r="B32" s="581"/>
      <c r="C32" s="581"/>
      <c r="D32" s="581"/>
      <c r="E32" s="581"/>
      <c r="F32" s="581"/>
      <c r="G32" s="581"/>
      <c r="H32" s="581"/>
      <c r="I32" s="581"/>
      <c r="J32" s="581"/>
      <c r="K32" s="581"/>
      <c r="L32" s="581"/>
      <c r="M32" s="581"/>
      <c r="N32" s="581"/>
      <c r="O32" s="581"/>
      <c r="P32" s="581"/>
      <c r="Q32" s="581"/>
      <c r="R32" s="581"/>
      <c r="S32" s="581"/>
      <c r="T32" s="581"/>
      <c r="U32" s="581"/>
      <c r="V32" s="581"/>
      <c r="W32" s="581"/>
      <c r="X32" s="581"/>
      <c r="Y32" s="581"/>
      <c r="Z32" s="581"/>
      <c r="AA32" s="481" t="s">
        <v>212</v>
      </c>
      <c r="AB32" s="481"/>
      <c r="AC32" s="481"/>
      <c r="AD32" s="481"/>
      <c r="AE32" s="7">
        <v>0</v>
      </c>
    </row>
    <row r="33" spans="1:40" ht="20.100000000000001" customHeight="1">
      <c r="A33" s="580" t="s">
        <v>214</v>
      </c>
      <c r="B33" s="581"/>
      <c r="C33" s="581"/>
      <c r="D33" s="581"/>
      <c r="E33" s="581"/>
      <c r="F33" s="581"/>
      <c r="G33" s="581"/>
      <c r="H33" s="581"/>
      <c r="I33" s="581"/>
      <c r="J33" s="581"/>
      <c r="K33" s="581"/>
      <c r="L33" s="581"/>
      <c r="M33" s="581"/>
      <c r="N33" s="581"/>
      <c r="O33" s="581"/>
      <c r="P33" s="581"/>
      <c r="Q33" s="581"/>
      <c r="R33" s="581"/>
      <c r="S33" s="581"/>
      <c r="T33" s="581"/>
      <c r="U33" s="581"/>
      <c r="V33" s="581"/>
      <c r="W33" s="581"/>
      <c r="X33" s="581"/>
      <c r="Y33" s="581"/>
      <c r="Z33" s="581"/>
      <c r="AA33" s="481" t="s">
        <v>215</v>
      </c>
      <c r="AB33" s="481"/>
      <c r="AC33" s="481"/>
      <c r="AD33" s="481"/>
      <c r="AE33" s="7">
        <v>0</v>
      </c>
    </row>
    <row r="34" spans="1:40" ht="20.100000000000001" customHeight="1">
      <c r="A34" s="575" t="s">
        <v>848</v>
      </c>
      <c r="B34" s="576"/>
      <c r="C34" s="576"/>
      <c r="D34" s="576"/>
      <c r="E34" s="576"/>
      <c r="F34" s="576"/>
      <c r="G34" s="576"/>
      <c r="H34" s="576"/>
      <c r="I34" s="576"/>
      <c r="J34" s="576"/>
      <c r="K34" s="576"/>
      <c r="L34" s="576"/>
      <c r="M34" s="576"/>
      <c r="N34" s="576"/>
      <c r="O34" s="576"/>
      <c r="P34" s="576"/>
      <c r="Q34" s="576"/>
      <c r="R34" s="576"/>
      <c r="S34" s="576"/>
      <c r="T34" s="576"/>
      <c r="U34" s="576"/>
      <c r="V34" s="576"/>
      <c r="W34" s="576"/>
      <c r="X34" s="576"/>
      <c r="Y34" s="576"/>
      <c r="Z34" s="576"/>
      <c r="AA34" s="481"/>
      <c r="AB34" s="481"/>
      <c r="AC34" s="481"/>
      <c r="AD34" s="481"/>
      <c r="AE34" s="7">
        <v>2689</v>
      </c>
    </row>
    <row r="35" spans="1:40" ht="20.100000000000001" customHeight="1">
      <c r="A35" s="575" t="s">
        <v>849</v>
      </c>
      <c r="B35" s="576"/>
      <c r="C35" s="576"/>
      <c r="D35" s="576"/>
      <c r="E35" s="576"/>
      <c r="F35" s="576"/>
      <c r="G35" s="576"/>
      <c r="H35" s="576"/>
      <c r="I35" s="576"/>
      <c r="J35" s="576"/>
      <c r="K35" s="576"/>
      <c r="L35" s="576"/>
      <c r="M35" s="576"/>
      <c r="N35" s="576"/>
      <c r="O35" s="576"/>
      <c r="P35" s="576"/>
      <c r="Q35" s="576"/>
      <c r="R35" s="576"/>
      <c r="S35" s="576"/>
      <c r="T35" s="576"/>
      <c r="U35" s="576"/>
      <c r="V35" s="576"/>
      <c r="W35" s="576"/>
      <c r="X35" s="576"/>
      <c r="Y35" s="576"/>
      <c r="Z35" s="576"/>
      <c r="AA35" s="481"/>
      <c r="AB35" s="481"/>
      <c r="AC35" s="481"/>
      <c r="AD35" s="481"/>
      <c r="AE35" s="7">
        <v>2300</v>
      </c>
    </row>
    <row r="36" spans="1:40" ht="20.100000000000001" customHeight="1">
      <c r="A36" s="575" t="s">
        <v>850</v>
      </c>
      <c r="B36" s="576"/>
      <c r="C36" s="576"/>
      <c r="D36" s="576"/>
      <c r="E36" s="576"/>
      <c r="F36" s="576"/>
      <c r="G36" s="576"/>
      <c r="H36" s="576"/>
      <c r="I36" s="576"/>
      <c r="J36" s="576"/>
      <c r="K36" s="576"/>
      <c r="L36" s="576"/>
      <c r="M36" s="576"/>
      <c r="N36" s="576"/>
      <c r="O36" s="576"/>
      <c r="P36" s="576"/>
      <c r="Q36" s="576"/>
      <c r="R36" s="576"/>
      <c r="S36" s="576"/>
      <c r="T36" s="576"/>
      <c r="U36" s="576"/>
      <c r="V36" s="576"/>
      <c r="W36" s="576"/>
      <c r="X36" s="576"/>
      <c r="Y36" s="576"/>
      <c r="Z36" s="576"/>
      <c r="AA36" s="481"/>
      <c r="AB36" s="481"/>
      <c r="AC36" s="481"/>
      <c r="AD36" s="481"/>
      <c r="AE36" s="7">
        <v>300</v>
      </c>
    </row>
    <row r="37" spans="1:40" ht="20.100000000000001" customHeight="1">
      <c r="A37" s="575" t="s">
        <v>851</v>
      </c>
      <c r="B37" s="576"/>
      <c r="C37" s="576"/>
      <c r="D37" s="576"/>
      <c r="E37" s="576"/>
      <c r="F37" s="576"/>
      <c r="G37" s="576"/>
      <c r="H37" s="576"/>
      <c r="I37" s="576"/>
      <c r="J37" s="576"/>
      <c r="K37" s="576"/>
      <c r="L37" s="576"/>
      <c r="M37" s="576"/>
      <c r="N37" s="576"/>
      <c r="O37" s="576"/>
      <c r="P37" s="576"/>
      <c r="Q37" s="576"/>
      <c r="R37" s="576"/>
      <c r="S37" s="576"/>
      <c r="T37" s="576"/>
      <c r="U37" s="576"/>
      <c r="V37" s="576"/>
      <c r="W37" s="576"/>
      <c r="X37" s="576"/>
      <c r="Y37" s="576"/>
      <c r="Z37" s="576"/>
      <c r="AA37" s="481"/>
      <c r="AB37" s="481"/>
      <c r="AC37" s="481"/>
      <c r="AD37" s="481"/>
      <c r="AE37" s="7">
        <v>500</v>
      </c>
    </row>
    <row r="38" spans="1:40" ht="20.100000000000001" customHeight="1">
      <c r="A38" s="575" t="s">
        <v>852</v>
      </c>
      <c r="B38" s="576"/>
      <c r="C38" s="576"/>
      <c r="D38" s="576"/>
      <c r="E38" s="576"/>
      <c r="F38" s="576"/>
      <c r="G38" s="576"/>
      <c r="H38" s="576"/>
      <c r="I38" s="576"/>
      <c r="J38" s="576"/>
      <c r="K38" s="576"/>
      <c r="L38" s="576"/>
      <c r="M38" s="576"/>
      <c r="N38" s="576"/>
      <c r="O38" s="576"/>
      <c r="P38" s="576"/>
      <c r="Q38" s="576"/>
      <c r="R38" s="576"/>
      <c r="S38" s="576"/>
      <c r="T38" s="576"/>
      <c r="U38" s="576"/>
      <c r="V38" s="576"/>
      <c r="W38" s="576"/>
      <c r="X38" s="576"/>
      <c r="Y38" s="576"/>
      <c r="Z38" s="576"/>
      <c r="AA38" s="481"/>
      <c r="AB38" s="481"/>
      <c r="AC38" s="481"/>
      <c r="AD38" s="481"/>
      <c r="AE38" s="7">
        <v>12378</v>
      </c>
    </row>
    <row r="39" spans="1:40" ht="20.100000000000001" customHeight="1">
      <c r="A39" s="575" t="s">
        <v>853</v>
      </c>
      <c r="B39" s="576"/>
      <c r="C39" s="576"/>
      <c r="D39" s="576"/>
      <c r="E39" s="576"/>
      <c r="F39" s="576"/>
      <c r="G39" s="576"/>
      <c r="H39" s="576"/>
      <c r="I39" s="576"/>
      <c r="J39" s="576"/>
      <c r="K39" s="576"/>
      <c r="L39" s="576"/>
      <c r="M39" s="576"/>
      <c r="N39" s="576"/>
      <c r="O39" s="576"/>
      <c r="P39" s="576"/>
      <c r="Q39" s="576"/>
      <c r="R39" s="576"/>
      <c r="S39" s="576"/>
      <c r="T39" s="576"/>
      <c r="U39" s="576"/>
      <c r="V39" s="576"/>
      <c r="W39" s="576"/>
      <c r="X39" s="576"/>
      <c r="Y39" s="576"/>
      <c r="Z39" s="576"/>
      <c r="AA39" s="481"/>
      <c r="AB39" s="481"/>
      <c r="AC39" s="481"/>
      <c r="AD39" s="481"/>
      <c r="AE39" s="7">
        <v>3373</v>
      </c>
    </row>
    <row r="40" spans="1:40" ht="20.100000000000001" customHeight="1">
      <c r="A40" s="575" t="s">
        <v>854</v>
      </c>
      <c r="B40" s="576"/>
      <c r="C40" s="576"/>
      <c r="D40" s="576"/>
      <c r="E40" s="576"/>
      <c r="F40" s="576"/>
      <c r="G40" s="576"/>
      <c r="H40" s="576"/>
      <c r="I40" s="576"/>
      <c r="J40" s="576"/>
      <c r="K40" s="576"/>
      <c r="L40" s="576"/>
      <c r="M40" s="576"/>
      <c r="N40" s="576"/>
      <c r="O40" s="576"/>
      <c r="P40" s="576"/>
      <c r="Q40" s="576"/>
      <c r="R40" s="576"/>
      <c r="S40" s="576"/>
      <c r="T40" s="576"/>
      <c r="U40" s="576"/>
      <c r="V40" s="576"/>
      <c r="W40" s="576"/>
      <c r="X40" s="576"/>
      <c r="Y40" s="576"/>
      <c r="Z40" s="576"/>
      <c r="AA40" s="481"/>
      <c r="AB40" s="481"/>
      <c r="AC40" s="481"/>
      <c r="AD40" s="481"/>
      <c r="AE40" s="7">
        <v>3000</v>
      </c>
    </row>
    <row r="41" spans="1:40" ht="20.100000000000001" customHeight="1">
      <c r="A41" s="547" t="s">
        <v>855</v>
      </c>
      <c r="B41" s="548"/>
      <c r="C41" s="548"/>
      <c r="D41" s="548"/>
      <c r="E41" s="548"/>
      <c r="F41" s="548"/>
      <c r="G41" s="548"/>
      <c r="H41" s="548"/>
      <c r="I41" s="548"/>
      <c r="J41" s="548"/>
      <c r="K41" s="548"/>
      <c r="L41" s="548"/>
      <c r="M41" s="548"/>
      <c r="N41" s="548"/>
      <c r="O41" s="548"/>
      <c r="P41" s="548"/>
      <c r="Q41" s="548"/>
      <c r="R41" s="548"/>
      <c r="S41" s="548"/>
      <c r="T41" s="548"/>
      <c r="U41" s="548"/>
      <c r="V41" s="548"/>
      <c r="W41" s="548"/>
      <c r="X41" s="548"/>
      <c r="Y41" s="548"/>
      <c r="Z41" s="549"/>
      <c r="AA41" s="565"/>
      <c r="AB41" s="566"/>
      <c r="AC41" s="566"/>
      <c r="AD41" s="567"/>
      <c r="AE41" s="7">
        <v>100</v>
      </c>
    </row>
    <row r="42" spans="1:40" ht="20.100000000000001" customHeight="1">
      <c r="A42" s="547" t="s">
        <v>856</v>
      </c>
      <c r="B42" s="548"/>
      <c r="C42" s="548"/>
      <c r="D42" s="548"/>
      <c r="E42" s="548"/>
      <c r="F42" s="548"/>
      <c r="G42" s="548"/>
      <c r="H42" s="548"/>
      <c r="I42" s="548"/>
      <c r="J42" s="548"/>
      <c r="K42" s="548"/>
      <c r="L42" s="548"/>
      <c r="M42" s="548"/>
      <c r="N42" s="548"/>
      <c r="O42" s="548"/>
      <c r="P42" s="548"/>
      <c r="Q42" s="548"/>
      <c r="R42" s="548"/>
      <c r="S42" s="548"/>
      <c r="T42" s="548"/>
      <c r="U42" s="548"/>
      <c r="V42" s="548"/>
      <c r="W42" s="548"/>
      <c r="X42" s="548"/>
      <c r="Y42" s="548"/>
      <c r="Z42" s="549"/>
      <c r="AA42" s="565"/>
      <c r="AB42" s="566"/>
      <c r="AC42" s="566"/>
      <c r="AD42" s="567"/>
      <c r="AE42" s="7">
        <v>100</v>
      </c>
    </row>
    <row r="43" spans="1:40" ht="20.100000000000001" customHeight="1">
      <c r="A43" s="547" t="s">
        <v>857</v>
      </c>
      <c r="B43" s="548"/>
      <c r="C43" s="548"/>
      <c r="D43" s="548"/>
      <c r="E43" s="548"/>
      <c r="F43" s="548"/>
      <c r="G43" s="548"/>
      <c r="H43" s="548"/>
      <c r="I43" s="548"/>
      <c r="J43" s="548"/>
      <c r="K43" s="548"/>
      <c r="L43" s="548"/>
      <c r="M43" s="548"/>
      <c r="N43" s="548"/>
      <c r="O43" s="548"/>
      <c r="P43" s="548"/>
      <c r="Q43" s="548"/>
      <c r="R43" s="548"/>
      <c r="S43" s="548"/>
      <c r="T43" s="548"/>
      <c r="U43" s="548"/>
      <c r="V43" s="548"/>
      <c r="W43" s="548"/>
      <c r="X43" s="548"/>
      <c r="Y43" s="548"/>
      <c r="Z43" s="549"/>
      <c r="AA43" s="565"/>
      <c r="AB43" s="566"/>
      <c r="AC43" s="566"/>
      <c r="AD43" s="567"/>
      <c r="AE43" s="7">
        <v>500</v>
      </c>
    </row>
    <row r="44" spans="1:40" ht="20.100000000000001" customHeight="1">
      <c r="A44" s="547" t="s">
        <v>858</v>
      </c>
      <c r="B44" s="548"/>
      <c r="C44" s="548"/>
      <c r="D44" s="548"/>
      <c r="E44" s="548"/>
      <c r="F44" s="548"/>
      <c r="G44" s="548"/>
      <c r="H44" s="548"/>
      <c r="I44" s="548"/>
      <c r="J44" s="548"/>
      <c r="K44" s="548"/>
      <c r="L44" s="548"/>
      <c r="M44" s="548"/>
      <c r="N44" s="548"/>
      <c r="O44" s="548"/>
      <c r="P44" s="548"/>
      <c r="Q44" s="548"/>
      <c r="R44" s="548"/>
      <c r="S44" s="548"/>
      <c r="T44" s="548"/>
      <c r="U44" s="548"/>
      <c r="V44" s="548"/>
      <c r="W44" s="548"/>
      <c r="X44" s="548"/>
      <c r="Y44" s="548"/>
      <c r="Z44" s="549"/>
      <c r="AA44" s="582"/>
      <c r="AB44" s="583"/>
      <c r="AC44" s="583"/>
      <c r="AD44" s="584"/>
      <c r="AE44" s="7">
        <v>1261</v>
      </c>
    </row>
    <row r="45" spans="1:40" ht="20.100000000000001" customHeight="1">
      <c r="A45" s="575" t="s">
        <v>859</v>
      </c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  <c r="AA45" s="481"/>
      <c r="AB45" s="481"/>
      <c r="AC45" s="481"/>
      <c r="AD45" s="481"/>
      <c r="AE45" s="7">
        <v>13500</v>
      </c>
    </row>
    <row r="46" spans="1:40" ht="20.100000000000001" customHeight="1">
      <c r="A46" s="578" t="s">
        <v>217</v>
      </c>
      <c r="B46" s="579"/>
      <c r="C46" s="579"/>
      <c r="D46" s="579"/>
      <c r="E46" s="579"/>
      <c r="F46" s="579"/>
      <c r="G46" s="579"/>
      <c r="H46" s="579"/>
      <c r="I46" s="579"/>
      <c r="J46" s="579"/>
      <c r="K46" s="579"/>
      <c r="L46" s="579"/>
      <c r="M46" s="579"/>
      <c r="N46" s="579"/>
      <c r="O46" s="579"/>
      <c r="P46" s="579"/>
      <c r="Q46" s="579"/>
      <c r="R46" s="579"/>
      <c r="S46" s="579"/>
      <c r="T46" s="579"/>
      <c r="U46" s="579"/>
      <c r="V46" s="579"/>
      <c r="W46" s="579"/>
      <c r="X46" s="579"/>
      <c r="Y46" s="579"/>
      <c r="Z46" s="579"/>
      <c r="AA46" s="573" t="s">
        <v>218</v>
      </c>
      <c r="AB46" s="573"/>
      <c r="AC46" s="573"/>
      <c r="AD46" s="573"/>
      <c r="AE46" s="25">
        <v>40001</v>
      </c>
    </row>
    <row r="47" spans="1:40" ht="20.100000000000001" customHeight="1">
      <c r="A47" s="580" t="s">
        <v>220</v>
      </c>
      <c r="B47" s="581"/>
      <c r="C47" s="581"/>
      <c r="D47" s="581"/>
      <c r="E47" s="581"/>
      <c r="F47" s="581"/>
      <c r="G47" s="581"/>
      <c r="H47" s="581"/>
      <c r="I47" s="581"/>
      <c r="J47" s="581"/>
      <c r="K47" s="581"/>
      <c r="L47" s="581"/>
      <c r="M47" s="581"/>
      <c r="N47" s="581"/>
      <c r="O47" s="581"/>
      <c r="P47" s="581"/>
      <c r="Q47" s="581"/>
      <c r="R47" s="581"/>
      <c r="S47" s="581"/>
      <c r="T47" s="581"/>
      <c r="U47" s="581"/>
      <c r="V47" s="581"/>
      <c r="W47" s="581"/>
      <c r="X47" s="581"/>
      <c r="Y47" s="581"/>
      <c r="Z47" s="581"/>
      <c r="AA47" s="481" t="s">
        <v>221</v>
      </c>
      <c r="AB47" s="481"/>
      <c r="AC47" s="481"/>
      <c r="AD47" s="481"/>
      <c r="AE47" s="7">
        <v>16664</v>
      </c>
    </row>
    <row r="48" spans="1:40" ht="20.100000000000001" customHeight="1" thickBot="1">
      <c r="A48" s="544" t="s">
        <v>860</v>
      </c>
      <c r="B48" s="446"/>
      <c r="C48" s="446"/>
      <c r="D48" s="446"/>
      <c r="E48" s="446"/>
      <c r="F48" s="446"/>
      <c r="G48" s="446"/>
      <c r="H48" s="446"/>
      <c r="I48" s="446"/>
      <c r="J48" s="446"/>
      <c r="K48" s="446"/>
      <c r="L48" s="446"/>
      <c r="M48" s="446"/>
      <c r="N48" s="446"/>
      <c r="O48" s="446"/>
      <c r="P48" s="446"/>
      <c r="Q48" s="446"/>
      <c r="R48" s="446"/>
      <c r="S48" s="446"/>
      <c r="T48" s="446"/>
      <c r="U48" s="446"/>
      <c r="V48" s="446"/>
      <c r="W48" s="446"/>
      <c r="X48" s="446"/>
      <c r="Y48" s="446"/>
      <c r="Z48" s="446"/>
      <c r="AA48" s="494" t="s">
        <v>44</v>
      </c>
      <c r="AB48" s="494"/>
      <c r="AC48" s="494"/>
      <c r="AD48" s="494"/>
      <c r="AE48" s="9">
        <v>94950</v>
      </c>
      <c r="AN48" s="23">
        <f>AE9+AE10+AE19+AE12+AE13+AE14+AE20+AE30+AE46+AE47</f>
        <v>94950</v>
      </c>
    </row>
    <row r="49" spans="1:30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</row>
    <row r="50" spans="1:30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</row>
    <row r="51" spans="1:30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</row>
    <row r="52" spans="1:30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</row>
    <row r="53" spans="1:30">
      <c r="AA53" s="22"/>
      <c r="AB53" s="22"/>
      <c r="AC53" s="22"/>
      <c r="AD53" s="22"/>
    </row>
    <row r="54" spans="1:30">
      <c r="AA54" s="22"/>
      <c r="AB54" s="22"/>
      <c r="AC54" s="22"/>
      <c r="AD54" s="22"/>
    </row>
  </sheetData>
  <mergeCells count="88">
    <mergeCell ref="A47:Z47"/>
    <mergeCell ref="AA47:AD47"/>
    <mergeCell ref="A48:Z48"/>
    <mergeCell ref="AA48:AD48"/>
    <mergeCell ref="A2:AE2"/>
    <mergeCell ref="A44:Z44"/>
    <mergeCell ref="AA44:AD44"/>
    <mergeCell ref="A45:Z45"/>
    <mergeCell ref="AA45:AD45"/>
    <mergeCell ref="A46:Z46"/>
    <mergeCell ref="AA46:AD46"/>
    <mergeCell ref="A41:Z41"/>
    <mergeCell ref="AA41:AD41"/>
    <mergeCell ref="A42:Z42"/>
    <mergeCell ref="AA42:AD42"/>
    <mergeCell ref="A43:Z43"/>
    <mergeCell ref="AA43:AD43"/>
    <mergeCell ref="A38:Z38"/>
    <mergeCell ref="AA38:AD38"/>
    <mergeCell ref="A39:Z39"/>
    <mergeCell ref="AA39:AD39"/>
    <mergeCell ref="A40:Z40"/>
    <mergeCell ref="AA40:AD40"/>
    <mergeCell ref="A35:Z35"/>
    <mergeCell ref="AA35:AD35"/>
    <mergeCell ref="A36:Z36"/>
    <mergeCell ref="AA36:AD36"/>
    <mergeCell ref="A37:Z37"/>
    <mergeCell ref="AA37:AD37"/>
    <mergeCell ref="A32:Z32"/>
    <mergeCell ref="AA32:AD32"/>
    <mergeCell ref="A33:Z33"/>
    <mergeCell ref="AA33:AD33"/>
    <mergeCell ref="A34:Z34"/>
    <mergeCell ref="AA34:AD34"/>
    <mergeCell ref="A29:Z29"/>
    <mergeCell ref="AA29:AD29"/>
    <mergeCell ref="A30:Z30"/>
    <mergeCell ref="AA30:AD30"/>
    <mergeCell ref="A31:Z31"/>
    <mergeCell ref="AA31:AD31"/>
    <mergeCell ref="A26:Z26"/>
    <mergeCell ref="AA26:AD26"/>
    <mergeCell ref="A27:Z27"/>
    <mergeCell ref="AA27:AD27"/>
    <mergeCell ref="A28:Z28"/>
    <mergeCell ref="AA28:AD28"/>
    <mergeCell ref="A23:Z23"/>
    <mergeCell ref="AA23:AD23"/>
    <mergeCell ref="A24:Z24"/>
    <mergeCell ref="AA24:AD24"/>
    <mergeCell ref="A25:Z25"/>
    <mergeCell ref="AA25:AD25"/>
    <mergeCell ref="A20:Z20"/>
    <mergeCell ref="AA20:AD20"/>
    <mergeCell ref="A21:Z21"/>
    <mergeCell ref="AA21:AD21"/>
    <mergeCell ref="A22:Z22"/>
    <mergeCell ref="AA22:AD22"/>
    <mergeCell ref="A17:Z17"/>
    <mergeCell ref="AA17:AD17"/>
    <mergeCell ref="A18:Z18"/>
    <mergeCell ref="AA18:AD18"/>
    <mergeCell ref="A19:Z19"/>
    <mergeCell ref="AA19:AD19"/>
    <mergeCell ref="A14:Z14"/>
    <mergeCell ref="AA14:AD14"/>
    <mergeCell ref="A15:Z15"/>
    <mergeCell ref="AA15:AD15"/>
    <mergeCell ref="A16:Z16"/>
    <mergeCell ref="AA16:AD16"/>
    <mergeCell ref="A11:Z11"/>
    <mergeCell ref="AA11:AD11"/>
    <mergeCell ref="A12:Z12"/>
    <mergeCell ref="AA12:AD12"/>
    <mergeCell ref="A13:Z13"/>
    <mergeCell ref="AA13:AD13"/>
    <mergeCell ref="A8:Z8"/>
    <mergeCell ref="AA8:AD8"/>
    <mergeCell ref="A9:Z9"/>
    <mergeCell ref="AA9:AD9"/>
    <mergeCell ref="A10:Z10"/>
    <mergeCell ref="AA10:AD10"/>
    <mergeCell ref="A1:AE1"/>
    <mergeCell ref="A4:AE4"/>
    <mergeCell ref="K6:AE6"/>
    <mergeCell ref="A7:Z7"/>
    <mergeCell ref="AA7:AD7"/>
  </mergeCells>
  <printOptions horizontalCentered="1"/>
  <pageMargins left="0.19685039370078741" right="0.19685039370078741" top="0.38" bottom="0.36" header="0.26" footer="0.28000000000000003"/>
  <pageSetup paperSize="9" scale="75" fitToHeight="0" orientation="portrait" horizontalDpi="360" verticalDpi="36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J48"/>
  <sheetViews>
    <sheetView view="pageBreakPreview" zoomScaleNormal="100" zoomScaleSheetLayoutView="100" workbookViewId="0">
      <selection activeCell="A2" sqref="A2:AE2"/>
    </sheetView>
  </sheetViews>
  <sheetFormatPr defaultRowHeight="12.75"/>
  <cols>
    <col min="1" max="5" width="2.7109375" style="4" customWidth="1"/>
    <col min="6" max="6" width="8.7109375" style="4" customWidth="1"/>
    <col min="7" max="12" width="2.7109375" style="4" customWidth="1"/>
    <col min="13" max="13" width="9.42578125" style="4" customWidth="1"/>
    <col min="14" max="30" width="2.7109375" style="4" customWidth="1"/>
    <col min="31" max="31" width="11.140625" style="4" bestFit="1" customWidth="1"/>
    <col min="32" max="35" width="2.7109375" style="4" customWidth="1"/>
    <col min="36" max="36" width="4" style="4" bestFit="1" customWidth="1"/>
    <col min="37" max="39" width="2.7109375" style="4" customWidth="1"/>
    <col min="40" max="256" width="9.140625" style="4"/>
    <col min="257" max="261" width="2.7109375" style="4" customWidth="1"/>
    <col min="262" max="262" width="8.7109375" style="4" customWidth="1"/>
    <col min="263" max="268" width="2.7109375" style="4" customWidth="1"/>
    <col min="269" max="269" width="9.42578125" style="4" customWidth="1"/>
    <col min="270" max="286" width="2.7109375" style="4" customWidth="1"/>
    <col min="287" max="287" width="11.140625" style="4" bestFit="1" customWidth="1"/>
    <col min="288" max="291" width="2.7109375" style="4" customWidth="1"/>
    <col min="292" max="292" width="4" style="4" bestFit="1" customWidth="1"/>
    <col min="293" max="295" width="2.7109375" style="4" customWidth="1"/>
    <col min="296" max="512" width="9.140625" style="4"/>
    <col min="513" max="517" width="2.7109375" style="4" customWidth="1"/>
    <col min="518" max="518" width="8.7109375" style="4" customWidth="1"/>
    <col min="519" max="524" width="2.7109375" style="4" customWidth="1"/>
    <col min="525" max="525" width="9.42578125" style="4" customWidth="1"/>
    <col min="526" max="542" width="2.7109375" style="4" customWidth="1"/>
    <col min="543" max="543" width="11.140625" style="4" bestFit="1" customWidth="1"/>
    <col min="544" max="547" width="2.7109375" style="4" customWidth="1"/>
    <col min="548" max="548" width="4" style="4" bestFit="1" customWidth="1"/>
    <col min="549" max="551" width="2.7109375" style="4" customWidth="1"/>
    <col min="552" max="768" width="9.140625" style="4"/>
    <col min="769" max="773" width="2.7109375" style="4" customWidth="1"/>
    <col min="774" max="774" width="8.7109375" style="4" customWidth="1"/>
    <col min="775" max="780" width="2.7109375" style="4" customWidth="1"/>
    <col min="781" max="781" width="9.42578125" style="4" customWidth="1"/>
    <col min="782" max="798" width="2.7109375" style="4" customWidth="1"/>
    <col min="799" max="799" width="11.140625" style="4" bestFit="1" customWidth="1"/>
    <col min="800" max="803" width="2.7109375" style="4" customWidth="1"/>
    <col min="804" max="804" width="4" style="4" bestFit="1" customWidth="1"/>
    <col min="805" max="807" width="2.7109375" style="4" customWidth="1"/>
    <col min="808" max="1024" width="9.140625" style="4"/>
    <col min="1025" max="1029" width="2.7109375" style="4" customWidth="1"/>
    <col min="1030" max="1030" width="8.7109375" style="4" customWidth="1"/>
    <col min="1031" max="1036" width="2.7109375" style="4" customWidth="1"/>
    <col min="1037" max="1037" width="9.42578125" style="4" customWidth="1"/>
    <col min="1038" max="1054" width="2.7109375" style="4" customWidth="1"/>
    <col min="1055" max="1055" width="11.140625" style="4" bestFit="1" customWidth="1"/>
    <col min="1056" max="1059" width="2.7109375" style="4" customWidth="1"/>
    <col min="1060" max="1060" width="4" style="4" bestFit="1" customWidth="1"/>
    <col min="1061" max="1063" width="2.7109375" style="4" customWidth="1"/>
    <col min="1064" max="1280" width="9.140625" style="4"/>
    <col min="1281" max="1285" width="2.7109375" style="4" customWidth="1"/>
    <col min="1286" max="1286" width="8.7109375" style="4" customWidth="1"/>
    <col min="1287" max="1292" width="2.7109375" style="4" customWidth="1"/>
    <col min="1293" max="1293" width="9.42578125" style="4" customWidth="1"/>
    <col min="1294" max="1310" width="2.7109375" style="4" customWidth="1"/>
    <col min="1311" max="1311" width="11.140625" style="4" bestFit="1" customWidth="1"/>
    <col min="1312" max="1315" width="2.7109375" style="4" customWidth="1"/>
    <col min="1316" max="1316" width="4" style="4" bestFit="1" customWidth="1"/>
    <col min="1317" max="1319" width="2.7109375" style="4" customWidth="1"/>
    <col min="1320" max="1536" width="9.140625" style="4"/>
    <col min="1537" max="1541" width="2.7109375" style="4" customWidth="1"/>
    <col min="1542" max="1542" width="8.7109375" style="4" customWidth="1"/>
    <col min="1543" max="1548" width="2.7109375" style="4" customWidth="1"/>
    <col min="1549" max="1549" width="9.42578125" style="4" customWidth="1"/>
    <col min="1550" max="1566" width="2.7109375" style="4" customWidth="1"/>
    <col min="1567" max="1567" width="11.140625" style="4" bestFit="1" customWidth="1"/>
    <col min="1568" max="1571" width="2.7109375" style="4" customWidth="1"/>
    <col min="1572" max="1572" width="4" style="4" bestFit="1" customWidth="1"/>
    <col min="1573" max="1575" width="2.7109375" style="4" customWidth="1"/>
    <col min="1576" max="1792" width="9.140625" style="4"/>
    <col min="1793" max="1797" width="2.7109375" style="4" customWidth="1"/>
    <col min="1798" max="1798" width="8.7109375" style="4" customWidth="1"/>
    <col min="1799" max="1804" width="2.7109375" style="4" customWidth="1"/>
    <col min="1805" max="1805" width="9.42578125" style="4" customWidth="1"/>
    <col min="1806" max="1822" width="2.7109375" style="4" customWidth="1"/>
    <col min="1823" max="1823" width="11.140625" style="4" bestFit="1" customWidth="1"/>
    <col min="1824" max="1827" width="2.7109375" style="4" customWidth="1"/>
    <col min="1828" max="1828" width="4" style="4" bestFit="1" customWidth="1"/>
    <col min="1829" max="1831" width="2.7109375" style="4" customWidth="1"/>
    <col min="1832" max="2048" width="9.140625" style="4"/>
    <col min="2049" max="2053" width="2.7109375" style="4" customWidth="1"/>
    <col min="2054" max="2054" width="8.7109375" style="4" customWidth="1"/>
    <col min="2055" max="2060" width="2.7109375" style="4" customWidth="1"/>
    <col min="2061" max="2061" width="9.42578125" style="4" customWidth="1"/>
    <col min="2062" max="2078" width="2.7109375" style="4" customWidth="1"/>
    <col min="2079" max="2079" width="11.140625" style="4" bestFit="1" customWidth="1"/>
    <col min="2080" max="2083" width="2.7109375" style="4" customWidth="1"/>
    <col min="2084" max="2084" width="4" style="4" bestFit="1" customWidth="1"/>
    <col min="2085" max="2087" width="2.7109375" style="4" customWidth="1"/>
    <col min="2088" max="2304" width="9.140625" style="4"/>
    <col min="2305" max="2309" width="2.7109375" style="4" customWidth="1"/>
    <col min="2310" max="2310" width="8.7109375" style="4" customWidth="1"/>
    <col min="2311" max="2316" width="2.7109375" style="4" customWidth="1"/>
    <col min="2317" max="2317" width="9.42578125" style="4" customWidth="1"/>
    <col min="2318" max="2334" width="2.7109375" style="4" customWidth="1"/>
    <col min="2335" max="2335" width="11.140625" style="4" bestFit="1" customWidth="1"/>
    <col min="2336" max="2339" width="2.7109375" style="4" customWidth="1"/>
    <col min="2340" max="2340" width="4" style="4" bestFit="1" customWidth="1"/>
    <col min="2341" max="2343" width="2.7109375" style="4" customWidth="1"/>
    <col min="2344" max="2560" width="9.140625" style="4"/>
    <col min="2561" max="2565" width="2.7109375" style="4" customWidth="1"/>
    <col min="2566" max="2566" width="8.7109375" style="4" customWidth="1"/>
    <col min="2567" max="2572" width="2.7109375" style="4" customWidth="1"/>
    <col min="2573" max="2573" width="9.42578125" style="4" customWidth="1"/>
    <col min="2574" max="2590" width="2.7109375" style="4" customWidth="1"/>
    <col min="2591" max="2591" width="11.140625" style="4" bestFit="1" customWidth="1"/>
    <col min="2592" max="2595" width="2.7109375" style="4" customWidth="1"/>
    <col min="2596" max="2596" width="4" style="4" bestFit="1" customWidth="1"/>
    <col min="2597" max="2599" width="2.7109375" style="4" customWidth="1"/>
    <col min="2600" max="2816" width="9.140625" style="4"/>
    <col min="2817" max="2821" width="2.7109375" style="4" customWidth="1"/>
    <col min="2822" max="2822" width="8.7109375" style="4" customWidth="1"/>
    <col min="2823" max="2828" width="2.7109375" style="4" customWidth="1"/>
    <col min="2829" max="2829" width="9.42578125" style="4" customWidth="1"/>
    <col min="2830" max="2846" width="2.7109375" style="4" customWidth="1"/>
    <col min="2847" max="2847" width="11.140625" style="4" bestFit="1" customWidth="1"/>
    <col min="2848" max="2851" width="2.7109375" style="4" customWidth="1"/>
    <col min="2852" max="2852" width="4" style="4" bestFit="1" customWidth="1"/>
    <col min="2853" max="2855" width="2.7109375" style="4" customWidth="1"/>
    <col min="2856" max="3072" width="9.140625" style="4"/>
    <col min="3073" max="3077" width="2.7109375" style="4" customWidth="1"/>
    <col min="3078" max="3078" width="8.7109375" style="4" customWidth="1"/>
    <col min="3079" max="3084" width="2.7109375" style="4" customWidth="1"/>
    <col min="3085" max="3085" width="9.42578125" style="4" customWidth="1"/>
    <col min="3086" max="3102" width="2.7109375" style="4" customWidth="1"/>
    <col min="3103" max="3103" width="11.140625" style="4" bestFit="1" customWidth="1"/>
    <col min="3104" max="3107" width="2.7109375" style="4" customWidth="1"/>
    <col min="3108" max="3108" width="4" style="4" bestFit="1" customWidth="1"/>
    <col min="3109" max="3111" width="2.7109375" style="4" customWidth="1"/>
    <col min="3112" max="3328" width="9.140625" style="4"/>
    <col min="3329" max="3333" width="2.7109375" style="4" customWidth="1"/>
    <col min="3334" max="3334" width="8.7109375" style="4" customWidth="1"/>
    <col min="3335" max="3340" width="2.7109375" style="4" customWidth="1"/>
    <col min="3341" max="3341" width="9.42578125" style="4" customWidth="1"/>
    <col min="3342" max="3358" width="2.7109375" style="4" customWidth="1"/>
    <col min="3359" max="3359" width="11.140625" style="4" bestFit="1" customWidth="1"/>
    <col min="3360" max="3363" width="2.7109375" style="4" customWidth="1"/>
    <col min="3364" max="3364" width="4" style="4" bestFit="1" customWidth="1"/>
    <col min="3365" max="3367" width="2.7109375" style="4" customWidth="1"/>
    <col min="3368" max="3584" width="9.140625" style="4"/>
    <col min="3585" max="3589" width="2.7109375" style="4" customWidth="1"/>
    <col min="3590" max="3590" width="8.7109375" style="4" customWidth="1"/>
    <col min="3591" max="3596" width="2.7109375" style="4" customWidth="1"/>
    <col min="3597" max="3597" width="9.42578125" style="4" customWidth="1"/>
    <col min="3598" max="3614" width="2.7109375" style="4" customWidth="1"/>
    <col min="3615" max="3615" width="11.140625" style="4" bestFit="1" customWidth="1"/>
    <col min="3616" max="3619" width="2.7109375" style="4" customWidth="1"/>
    <col min="3620" max="3620" width="4" style="4" bestFit="1" customWidth="1"/>
    <col min="3621" max="3623" width="2.7109375" style="4" customWidth="1"/>
    <col min="3624" max="3840" width="9.140625" style="4"/>
    <col min="3841" max="3845" width="2.7109375" style="4" customWidth="1"/>
    <col min="3846" max="3846" width="8.7109375" style="4" customWidth="1"/>
    <col min="3847" max="3852" width="2.7109375" style="4" customWidth="1"/>
    <col min="3853" max="3853" width="9.42578125" style="4" customWidth="1"/>
    <col min="3854" max="3870" width="2.7109375" style="4" customWidth="1"/>
    <col min="3871" max="3871" width="11.140625" style="4" bestFit="1" customWidth="1"/>
    <col min="3872" max="3875" width="2.7109375" style="4" customWidth="1"/>
    <col min="3876" max="3876" width="4" style="4" bestFit="1" customWidth="1"/>
    <col min="3877" max="3879" width="2.7109375" style="4" customWidth="1"/>
    <col min="3880" max="4096" width="9.140625" style="4"/>
    <col min="4097" max="4101" width="2.7109375" style="4" customWidth="1"/>
    <col min="4102" max="4102" width="8.7109375" style="4" customWidth="1"/>
    <col min="4103" max="4108" width="2.7109375" style="4" customWidth="1"/>
    <col min="4109" max="4109" width="9.42578125" style="4" customWidth="1"/>
    <col min="4110" max="4126" width="2.7109375" style="4" customWidth="1"/>
    <col min="4127" max="4127" width="11.140625" style="4" bestFit="1" customWidth="1"/>
    <col min="4128" max="4131" width="2.7109375" style="4" customWidth="1"/>
    <col min="4132" max="4132" width="4" style="4" bestFit="1" customWidth="1"/>
    <col min="4133" max="4135" width="2.7109375" style="4" customWidth="1"/>
    <col min="4136" max="4352" width="9.140625" style="4"/>
    <col min="4353" max="4357" width="2.7109375" style="4" customWidth="1"/>
    <col min="4358" max="4358" width="8.7109375" style="4" customWidth="1"/>
    <col min="4359" max="4364" width="2.7109375" style="4" customWidth="1"/>
    <col min="4365" max="4365" width="9.42578125" style="4" customWidth="1"/>
    <col min="4366" max="4382" width="2.7109375" style="4" customWidth="1"/>
    <col min="4383" max="4383" width="11.140625" style="4" bestFit="1" customWidth="1"/>
    <col min="4384" max="4387" width="2.7109375" style="4" customWidth="1"/>
    <col min="4388" max="4388" width="4" style="4" bestFit="1" customWidth="1"/>
    <col min="4389" max="4391" width="2.7109375" style="4" customWidth="1"/>
    <col min="4392" max="4608" width="9.140625" style="4"/>
    <col min="4609" max="4613" width="2.7109375" style="4" customWidth="1"/>
    <col min="4614" max="4614" width="8.7109375" style="4" customWidth="1"/>
    <col min="4615" max="4620" width="2.7109375" style="4" customWidth="1"/>
    <col min="4621" max="4621" width="9.42578125" style="4" customWidth="1"/>
    <col min="4622" max="4638" width="2.7109375" style="4" customWidth="1"/>
    <col min="4639" max="4639" width="11.140625" style="4" bestFit="1" customWidth="1"/>
    <col min="4640" max="4643" width="2.7109375" style="4" customWidth="1"/>
    <col min="4644" max="4644" width="4" style="4" bestFit="1" customWidth="1"/>
    <col min="4645" max="4647" width="2.7109375" style="4" customWidth="1"/>
    <col min="4648" max="4864" width="9.140625" style="4"/>
    <col min="4865" max="4869" width="2.7109375" style="4" customWidth="1"/>
    <col min="4870" max="4870" width="8.7109375" style="4" customWidth="1"/>
    <col min="4871" max="4876" width="2.7109375" style="4" customWidth="1"/>
    <col min="4877" max="4877" width="9.42578125" style="4" customWidth="1"/>
    <col min="4878" max="4894" width="2.7109375" style="4" customWidth="1"/>
    <col min="4895" max="4895" width="11.140625" style="4" bestFit="1" customWidth="1"/>
    <col min="4896" max="4899" width="2.7109375" style="4" customWidth="1"/>
    <col min="4900" max="4900" width="4" style="4" bestFit="1" customWidth="1"/>
    <col min="4901" max="4903" width="2.7109375" style="4" customWidth="1"/>
    <col min="4904" max="5120" width="9.140625" style="4"/>
    <col min="5121" max="5125" width="2.7109375" style="4" customWidth="1"/>
    <col min="5126" max="5126" width="8.7109375" style="4" customWidth="1"/>
    <col min="5127" max="5132" width="2.7109375" style="4" customWidth="1"/>
    <col min="5133" max="5133" width="9.42578125" style="4" customWidth="1"/>
    <col min="5134" max="5150" width="2.7109375" style="4" customWidth="1"/>
    <col min="5151" max="5151" width="11.140625" style="4" bestFit="1" customWidth="1"/>
    <col min="5152" max="5155" width="2.7109375" style="4" customWidth="1"/>
    <col min="5156" max="5156" width="4" style="4" bestFit="1" customWidth="1"/>
    <col min="5157" max="5159" width="2.7109375" style="4" customWidth="1"/>
    <col min="5160" max="5376" width="9.140625" style="4"/>
    <col min="5377" max="5381" width="2.7109375" style="4" customWidth="1"/>
    <col min="5382" max="5382" width="8.7109375" style="4" customWidth="1"/>
    <col min="5383" max="5388" width="2.7109375" style="4" customWidth="1"/>
    <col min="5389" max="5389" width="9.42578125" style="4" customWidth="1"/>
    <col min="5390" max="5406" width="2.7109375" style="4" customWidth="1"/>
    <col min="5407" max="5407" width="11.140625" style="4" bestFit="1" customWidth="1"/>
    <col min="5408" max="5411" width="2.7109375" style="4" customWidth="1"/>
    <col min="5412" max="5412" width="4" style="4" bestFit="1" customWidth="1"/>
    <col min="5413" max="5415" width="2.7109375" style="4" customWidth="1"/>
    <col min="5416" max="5632" width="9.140625" style="4"/>
    <col min="5633" max="5637" width="2.7109375" style="4" customWidth="1"/>
    <col min="5638" max="5638" width="8.7109375" style="4" customWidth="1"/>
    <col min="5639" max="5644" width="2.7109375" style="4" customWidth="1"/>
    <col min="5645" max="5645" width="9.42578125" style="4" customWidth="1"/>
    <col min="5646" max="5662" width="2.7109375" style="4" customWidth="1"/>
    <col min="5663" max="5663" width="11.140625" style="4" bestFit="1" customWidth="1"/>
    <col min="5664" max="5667" width="2.7109375" style="4" customWidth="1"/>
    <col min="5668" max="5668" width="4" style="4" bestFit="1" customWidth="1"/>
    <col min="5669" max="5671" width="2.7109375" style="4" customWidth="1"/>
    <col min="5672" max="5888" width="9.140625" style="4"/>
    <col min="5889" max="5893" width="2.7109375" style="4" customWidth="1"/>
    <col min="5894" max="5894" width="8.7109375" style="4" customWidth="1"/>
    <col min="5895" max="5900" width="2.7109375" style="4" customWidth="1"/>
    <col min="5901" max="5901" width="9.42578125" style="4" customWidth="1"/>
    <col min="5902" max="5918" width="2.7109375" style="4" customWidth="1"/>
    <col min="5919" max="5919" width="11.140625" style="4" bestFit="1" customWidth="1"/>
    <col min="5920" max="5923" width="2.7109375" style="4" customWidth="1"/>
    <col min="5924" max="5924" width="4" style="4" bestFit="1" customWidth="1"/>
    <col min="5925" max="5927" width="2.7109375" style="4" customWidth="1"/>
    <col min="5928" max="6144" width="9.140625" style="4"/>
    <col min="6145" max="6149" width="2.7109375" style="4" customWidth="1"/>
    <col min="6150" max="6150" width="8.7109375" style="4" customWidth="1"/>
    <col min="6151" max="6156" width="2.7109375" style="4" customWidth="1"/>
    <col min="6157" max="6157" width="9.42578125" style="4" customWidth="1"/>
    <col min="6158" max="6174" width="2.7109375" style="4" customWidth="1"/>
    <col min="6175" max="6175" width="11.140625" style="4" bestFit="1" customWidth="1"/>
    <col min="6176" max="6179" width="2.7109375" style="4" customWidth="1"/>
    <col min="6180" max="6180" width="4" style="4" bestFit="1" customWidth="1"/>
    <col min="6181" max="6183" width="2.7109375" style="4" customWidth="1"/>
    <col min="6184" max="6400" width="9.140625" style="4"/>
    <col min="6401" max="6405" width="2.7109375" style="4" customWidth="1"/>
    <col min="6406" max="6406" width="8.7109375" style="4" customWidth="1"/>
    <col min="6407" max="6412" width="2.7109375" style="4" customWidth="1"/>
    <col min="6413" max="6413" width="9.42578125" style="4" customWidth="1"/>
    <col min="6414" max="6430" width="2.7109375" style="4" customWidth="1"/>
    <col min="6431" max="6431" width="11.140625" style="4" bestFit="1" customWidth="1"/>
    <col min="6432" max="6435" width="2.7109375" style="4" customWidth="1"/>
    <col min="6436" max="6436" width="4" style="4" bestFit="1" customWidth="1"/>
    <col min="6437" max="6439" width="2.7109375" style="4" customWidth="1"/>
    <col min="6440" max="6656" width="9.140625" style="4"/>
    <col min="6657" max="6661" width="2.7109375" style="4" customWidth="1"/>
    <col min="6662" max="6662" width="8.7109375" style="4" customWidth="1"/>
    <col min="6663" max="6668" width="2.7109375" style="4" customWidth="1"/>
    <col min="6669" max="6669" width="9.42578125" style="4" customWidth="1"/>
    <col min="6670" max="6686" width="2.7109375" style="4" customWidth="1"/>
    <col min="6687" max="6687" width="11.140625" style="4" bestFit="1" customWidth="1"/>
    <col min="6688" max="6691" width="2.7109375" style="4" customWidth="1"/>
    <col min="6692" max="6692" width="4" style="4" bestFit="1" customWidth="1"/>
    <col min="6693" max="6695" width="2.7109375" style="4" customWidth="1"/>
    <col min="6696" max="6912" width="9.140625" style="4"/>
    <col min="6913" max="6917" width="2.7109375" style="4" customWidth="1"/>
    <col min="6918" max="6918" width="8.7109375" style="4" customWidth="1"/>
    <col min="6919" max="6924" width="2.7109375" style="4" customWidth="1"/>
    <col min="6925" max="6925" width="9.42578125" style="4" customWidth="1"/>
    <col min="6926" max="6942" width="2.7109375" style="4" customWidth="1"/>
    <col min="6943" max="6943" width="11.140625" style="4" bestFit="1" customWidth="1"/>
    <col min="6944" max="6947" width="2.7109375" style="4" customWidth="1"/>
    <col min="6948" max="6948" width="4" style="4" bestFit="1" customWidth="1"/>
    <col min="6949" max="6951" width="2.7109375" style="4" customWidth="1"/>
    <col min="6952" max="7168" width="9.140625" style="4"/>
    <col min="7169" max="7173" width="2.7109375" style="4" customWidth="1"/>
    <col min="7174" max="7174" width="8.7109375" style="4" customWidth="1"/>
    <col min="7175" max="7180" width="2.7109375" style="4" customWidth="1"/>
    <col min="7181" max="7181" width="9.42578125" style="4" customWidth="1"/>
    <col min="7182" max="7198" width="2.7109375" style="4" customWidth="1"/>
    <col min="7199" max="7199" width="11.140625" style="4" bestFit="1" customWidth="1"/>
    <col min="7200" max="7203" width="2.7109375" style="4" customWidth="1"/>
    <col min="7204" max="7204" width="4" style="4" bestFit="1" customWidth="1"/>
    <col min="7205" max="7207" width="2.7109375" style="4" customWidth="1"/>
    <col min="7208" max="7424" width="9.140625" style="4"/>
    <col min="7425" max="7429" width="2.7109375" style="4" customWidth="1"/>
    <col min="7430" max="7430" width="8.7109375" style="4" customWidth="1"/>
    <col min="7431" max="7436" width="2.7109375" style="4" customWidth="1"/>
    <col min="7437" max="7437" width="9.42578125" style="4" customWidth="1"/>
    <col min="7438" max="7454" width="2.7109375" style="4" customWidth="1"/>
    <col min="7455" max="7455" width="11.140625" style="4" bestFit="1" customWidth="1"/>
    <col min="7456" max="7459" width="2.7109375" style="4" customWidth="1"/>
    <col min="7460" max="7460" width="4" style="4" bestFit="1" customWidth="1"/>
    <col min="7461" max="7463" width="2.7109375" style="4" customWidth="1"/>
    <col min="7464" max="7680" width="9.140625" style="4"/>
    <col min="7681" max="7685" width="2.7109375" style="4" customWidth="1"/>
    <col min="7686" max="7686" width="8.7109375" style="4" customWidth="1"/>
    <col min="7687" max="7692" width="2.7109375" style="4" customWidth="1"/>
    <col min="7693" max="7693" width="9.42578125" style="4" customWidth="1"/>
    <col min="7694" max="7710" width="2.7109375" style="4" customWidth="1"/>
    <col min="7711" max="7711" width="11.140625" style="4" bestFit="1" customWidth="1"/>
    <col min="7712" max="7715" width="2.7109375" style="4" customWidth="1"/>
    <col min="7716" max="7716" width="4" style="4" bestFit="1" customWidth="1"/>
    <col min="7717" max="7719" width="2.7109375" style="4" customWidth="1"/>
    <col min="7720" max="7936" width="9.140625" style="4"/>
    <col min="7937" max="7941" width="2.7109375" style="4" customWidth="1"/>
    <col min="7942" max="7942" width="8.7109375" style="4" customWidth="1"/>
    <col min="7943" max="7948" width="2.7109375" style="4" customWidth="1"/>
    <col min="7949" max="7949" width="9.42578125" style="4" customWidth="1"/>
    <col min="7950" max="7966" width="2.7109375" style="4" customWidth="1"/>
    <col min="7967" max="7967" width="11.140625" style="4" bestFit="1" customWidth="1"/>
    <col min="7968" max="7971" width="2.7109375" style="4" customWidth="1"/>
    <col min="7972" max="7972" width="4" style="4" bestFit="1" customWidth="1"/>
    <col min="7973" max="7975" width="2.7109375" style="4" customWidth="1"/>
    <col min="7976" max="8192" width="9.140625" style="4"/>
    <col min="8193" max="8197" width="2.7109375" style="4" customWidth="1"/>
    <col min="8198" max="8198" width="8.7109375" style="4" customWidth="1"/>
    <col min="8199" max="8204" width="2.7109375" style="4" customWidth="1"/>
    <col min="8205" max="8205" width="9.42578125" style="4" customWidth="1"/>
    <col min="8206" max="8222" width="2.7109375" style="4" customWidth="1"/>
    <col min="8223" max="8223" width="11.140625" style="4" bestFit="1" customWidth="1"/>
    <col min="8224" max="8227" width="2.7109375" style="4" customWidth="1"/>
    <col min="8228" max="8228" width="4" style="4" bestFit="1" customWidth="1"/>
    <col min="8229" max="8231" width="2.7109375" style="4" customWidth="1"/>
    <col min="8232" max="8448" width="9.140625" style="4"/>
    <col min="8449" max="8453" width="2.7109375" style="4" customWidth="1"/>
    <col min="8454" max="8454" width="8.7109375" style="4" customWidth="1"/>
    <col min="8455" max="8460" width="2.7109375" style="4" customWidth="1"/>
    <col min="8461" max="8461" width="9.42578125" style="4" customWidth="1"/>
    <col min="8462" max="8478" width="2.7109375" style="4" customWidth="1"/>
    <col min="8479" max="8479" width="11.140625" style="4" bestFit="1" customWidth="1"/>
    <col min="8480" max="8483" width="2.7109375" style="4" customWidth="1"/>
    <col min="8484" max="8484" width="4" style="4" bestFit="1" customWidth="1"/>
    <col min="8485" max="8487" width="2.7109375" style="4" customWidth="1"/>
    <col min="8488" max="8704" width="9.140625" style="4"/>
    <col min="8705" max="8709" width="2.7109375" style="4" customWidth="1"/>
    <col min="8710" max="8710" width="8.7109375" style="4" customWidth="1"/>
    <col min="8711" max="8716" width="2.7109375" style="4" customWidth="1"/>
    <col min="8717" max="8717" width="9.42578125" style="4" customWidth="1"/>
    <col min="8718" max="8734" width="2.7109375" style="4" customWidth="1"/>
    <col min="8735" max="8735" width="11.140625" style="4" bestFit="1" customWidth="1"/>
    <col min="8736" max="8739" width="2.7109375" style="4" customWidth="1"/>
    <col min="8740" max="8740" width="4" style="4" bestFit="1" customWidth="1"/>
    <col min="8741" max="8743" width="2.7109375" style="4" customWidth="1"/>
    <col min="8744" max="8960" width="9.140625" style="4"/>
    <col min="8961" max="8965" width="2.7109375" style="4" customWidth="1"/>
    <col min="8966" max="8966" width="8.7109375" style="4" customWidth="1"/>
    <col min="8967" max="8972" width="2.7109375" style="4" customWidth="1"/>
    <col min="8973" max="8973" width="9.42578125" style="4" customWidth="1"/>
    <col min="8974" max="8990" width="2.7109375" style="4" customWidth="1"/>
    <col min="8991" max="8991" width="11.140625" style="4" bestFit="1" customWidth="1"/>
    <col min="8992" max="8995" width="2.7109375" style="4" customWidth="1"/>
    <col min="8996" max="8996" width="4" style="4" bestFit="1" customWidth="1"/>
    <col min="8997" max="8999" width="2.7109375" style="4" customWidth="1"/>
    <col min="9000" max="9216" width="9.140625" style="4"/>
    <col min="9217" max="9221" width="2.7109375" style="4" customWidth="1"/>
    <col min="9222" max="9222" width="8.7109375" style="4" customWidth="1"/>
    <col min="9223" max="9228" width="2.7109375" style="4" customWidth="1"/>
    <col min="9229" max="9229" width="9.42578125" style="4" customWidth="1"/>
    <col min="9230" max="9246" width="2.7109375" style="4" customWidth="1"/>
    <col min="9247" max="9247" width="11.140625" style="4" bestFit="1" customWidth="1"/>
    <col min="9248" max="9251" width="2.7109375" style="4" customWidth="1"/>
    <col min="9252" max="9252" width="4" style="4" bestFit="1" customWidth="1"/>
    <col min="9253" max="9255" width="2.7109375" style="4" customWidth="1"/>
    <col min="9256" max="9472" width="9.140625" style="4"/>
    <col min="9473" max="9477" width="2.7109375" style="4" customWidth="1"/>
    <col min="9478" max="9478" width="8.7109375" style="4" customWidth="1"/>
    <col min="9479" max="9484" width="2.7109375" style="4" customWidth="1"/>
    <col min="9485" max="9485" width="9.42578125" style="4" customWidth="1"/>
    <col min="9486" max="9502" width="2.7109375" style="4" customWidth="1"/>
    <col min="9503" max="9503" width="11.140625" style="4" bestFit="1" customWidth="1"/>
    <col min="9504" max="9507" width="2.7109375" style="4" customWidth="1"/>
    <col min="9508" max="9508" width="4" style="4" bestFit="1" customWidth="1"/>
    <col min="9509" max="9511" width="2.7109375" style="4" customWidth="1"/>
    <col min="9512" max="9728" width="9.140625" style="4"/>
    <col min="9729" max="9733" width="2.7109375" style="4" customWidth="1"/>
    <col min="9734" max="9734" width="8.7109375" style="4" customWidth="1"/>
    <col min="9735" max="9740" width="2.7109375" style="4" customWidth="1"/>
    <col min="9741" max="9741" width="9.42578125" style="4" customWidth="1"/>
    <col min="9742" max="9758" width="2.7109375" style="4" customWidth="1"/>
    <col min="9759" max="9759" width="11.140625" style="4" bestFit="1" customWidth="1"/>
    <col min="9760" max="9763" width="2.7109375" style="4" customWidth="1"/>
    <col min="9764" max="9764" width="4" style="4" bestFit="1" customWidth="1"/>
    <col min="9765" max="9767" width="2.7109375" style="4" customWidth="1"/>
    <col min="9768" max="9984" width="9.140625" style="4"/>
    <col min="9985" max="9989" width="2.7109375" style="4" customWidth="1"/>
    <col min="9990" max="9990" width="8.7109375" style="4" customWidth="1"/>
    <col min="9991" max="9996" width="2.7109375" style="4" customWidth="1"/>
    <col min="9997" max="9997" width="9.42578125" style="4" customWidth="1"/>
    <col min="9998" max="10014" width="2.7109375" style="4" customWidth="1"/>
    <col min="10015" max="10015" width="11.140625" style="4" bestFit="1" customWidth="1"/>
    <col min="10016" max="10019" width="2.7109375" style="4" customWidth="1"/>
    <col min="10020" max="10020" width="4" style="4" bestFit="1" customWidth="1"/>
    <col min="10021" max="10023" width="2.7109375" style="4" customWidth="1"/>
    <col min="10024" max="10240" width="9.140625" style="4"/>
    <col min="10241" max="10245" width="2.7109375" style="4" customWidth="1"/>
    <col min="10246" max="10246" width="8.7109375" style="4" customWidth="1"/>
    <col min="10247" max="10252" width="2.7109375" style="4" customWidth="1"/>
    <col min="10253" max="10253" width="9.42578125" style="4" customWidth="1"/>
    <col min="10254" max="10270" width="2.7109375" style="4" customWidth="1"/>
    <col min="10271" max="10271" width="11.140625" style="4" bestFit="1" customWidth="1"/>
    <col min="10272" max="10275" width="2.7109375" style="4" customWidth="1"/>
    <col min="10276" max="10276" width="4" style="4" bestFit="1" customWidth="1"/>
    <col min="10277" max="10279" width="2.7109375" style="4" customWidth="1"/>
    <col min="10280" max="10496" width="9.140625" style="4"/>
    <col min="10497" max="10501" width="2.7109375" style="4" customWidth="1"/>
    <col min="10502" max="10502" width="8.7109375" style="4" customWidth="1"/>
    <col min="10503" max="10508" width="2.7109375" style="4" customWidth="1"/>
    <col min="10509" max="10509" width="9.42578125" style="4" customWidth="1"/>
    <col min="10510" max="10526" width="2.7109375" style="4" customWidth="1"/>
    <col min="10527" max="10527" width="11.140625" style="4" bestFit="1" customWidth="1"/>
    <col min="10528" max="10531" width="2.7109375" style="4" customWidth="1"/>
    <col min="10532" max="10532" width="4" style="4" bestFit="1" customWidth="1"/>
    <col min="10533" max="10535" width="2.7109375" style="4" customWidth="1"/>
    <col min="10536" max="10752" width="9.140625" style="4"/>
    <col min="10753" max="10757" width="2.7109375" style="4" customWidth="1"/>
    <col min="10758" max="10758" width="8.7109375" style="4" customWidth="1"/>
    <col min="10759" max="10764" width="2.7109375" style="4" customWidth="1"/>
    <col min="10765" max="10765" width="9.42578125" style="4" customWidth="1"/>
    <col min="10766" max="10782" width="2.7109375" style="4" customWidth="1"/>
    <col min="10783" max="10783" width="11.140625" style="4" bestFit="1" customWidth="1"/>
    <col min="10784" max="10787" width="2.7109375" style="4" customWidth="1"/>
    <col min="10788" max="10788" width="4" style="4" bestFit="1" customWidth="1"/>
    <col min="10789" max="10791" width="2.7109375" style="4" customWidth="1"/>
    <col min="10792" max="11008" width="9.140625" style="4"/>
    <col min="11009" max="11013" width="2.7109375" style="4" customWidth="1"/>
    <col min="11014" max="11014" width="8.7109375" style="4" customWidth="1"/>
    <col min="11015" max="11020" width="2.7109375" style="4" customWidth="1"/>
    <col min="11021" max="11021" width="9.42578125" style="4" customWidth="1"/>
    <col min="11022" max="11038" width="2.7109375" style="4" customWidth="1"/>
    <col min="11039" max="11039" width="11.140625" style="4" bestFit="1" customWidth="1"/>
    <col min="11040" max="11043" width="2.7109375" style="4" customWidth="1"/>
    <col min="11044" max="11044" width="4" style="4" bestFit="1" customWidth="1"/>
    <col min="11045" max="11047" width="2.7109375" style="4" customWidth="1"/>
    <col min="11048" max="11264" width="9.140625" style="4"/>
    <col min="11265" max="11269" width="2.7109375" style="4" customWidth="1"/>
    <col min="11270" max="11270" width="8.7109375" style="4" customWidth="1"/>
    <col min="11271" max="11276" width="2.7109375" style="4" customWidth="1"/>
    <col min="11277" max="11277" width="9.42578125" style="4" customWidth="1"/>
    <col min="11278" max="11294" width="2.7109375" style="4" customWidth="1"/>
    <col min="11295" max="11295" width="11.140625" style="4" bestFit="1" customWidth="1"/>
    <col min="11296" max="11299" width="2.7109375" style="4" customWidth="1"/>
    <col min="11300" max="11300" width="4" style="4" bestFit="1" customWidth="1"/>
    <col min="11301" max="11303" width="2.7109375" style="4" customWidth="1"/>
    <col min="11304" max="11520" width="9.140625" style="4"/>
    <col min="11521" max="11525" width="2.7109375" style="4" customWidth="1"/>
    <col min="11526" max="11526" width="8.7109375" style="4" customWidth="1"/>
    <col min="11527" max="11532" width="2.7109375" style="4" customWidth="1"/>
    <col min="11533" max="11533" width="9.42578125" style="4" customWidth="1"/>
    <col min="11534" max="11550" width="2.7109375" style="4" customWidth="1"/>
    <col min="11551" max="11551" width="11.140625" style="4" bestFit="1" customWidth="1"/>
    <col min="11552" max="11555" width="2.7109375" style="4" customWidth="1"/>
    <col min="11556" max="11556" width="4" style="4" bestFit="1" customWidth="1"/>
    <col min="11557" max="11559" width="2.7109375" style="4" customWidth="1"/>
    <col min="11560" max="11776" width="9.140625" style="4"/>
    <col min="11777" max="11781" width="2.7109375" style="4" customWidth="1"/>
    <col min="11782" max="11782" width="8.7109375" style="4" customWidth="1"/>
    <col min="11783" max="11788" width="2.7109375" style="4" customWidth="1"/>
    <col min="11789" max="11789" width="9.42578125" style="4" customWidth="1"/>
    <col min="11790" max="11806" width="2.7109375" style="4" customWidth="1"/>
    <col min="11807" max="11807" width="11.140625" style="4" bestFit="1" customWidth="1"/>
    <col min="11808" max="11811" width="2.7109375" style="4" customWidth="1"/>
    <col min="11812" max="11812" width="4" style="4" bestFit="1" customWidth="1"/>
    <col min="11813" max="11815" width="2.7109375" style="4" customWidth="1"/>
    <col min="11816" max="12032" width="9.140625" style="4"/>
    <col min="12033" max="12037" width="2.7109375" style="4" customWidth="1"/>
    <col min="12038" max="12038" width="8.7109375" style="4" customWidth="1"/>
    <col min="12039" max="12044" width="2.7109375" style="4" customWidth="1"/>
    <col min="12045" max="12045" width="9.42578125" style="4" customWidth="1"/>
    <col min="12046" max="12062" width="2.7109375" style="4" customWidth="1"/>
    <col min="12063" max="12063" width="11.140625" style="4" bestFit="1" customWidth="1"/>
    <col min="12064" max="12067" width="2.7109375" style="4" customWidth="1"/>
    <col min="12068" max="12068" width="4" style="4" bestFit="1" customWidth="1"/>
    <col min="12069" max="12071" width="2.7109375" style="4" customWidth="1"/>
    <col min="12072" max="12288" width="9.140625" style="4"/>
    <col min="12289" max="12293" width="2.7109375" style="4" customWidth="1"/>
    <col min="12294" max="12294" width="8.7109375" style="4" customWidth="1"/>
    <col min="12295" max="12300" width="2.7109375" style="4" customWidth="1"/>
    <col min="12301" max="12301" width="9.42578125" style="4" customWidth="1"/>
    <col min="12302" max="12318" width="2.7109375" style="4" customWidth="1"/>
    <col min="12319" max="12319" width="11.140625" style="4" bestFit="1" customWidth="1"/>
    <col min="12320" max="12323" width="2.7109375" style="4" customWidth="1"/>
    <col min="12324" max="12324" width="4" style="4" bestFit="1" customWidth="1"/>
    <col min="12325" max="12327" width="2.7109375" style="4" customWidth="1"/>
    <col min="12328" max="12544" width="9.140625" style="4"/>
    <col min="12545" max="12549" width="2.7109375" style="4" customWidth="1"/>
    <col min="12550" max="12550" width="8.7109375" style="4" customWidth="1"/>
    <col min="12551" max="12556" width="2.7109375" style="4" customWidth="1"/>
    <col min="12557" max="12557" width="9.42578125" style="4" customWidth="1"/>
    <col min="12558" max="12574" width="2.7109375" style="4" customWidth="1"/>
    <col min="12575" max="12575" width="11.140625" style="4" bestFit="1" customWidth="1"/>
    <col min="12576" max="12579" width="2.7109375" style="4" customWidth="1"/>
    <col min="12580" max="12580" width="4" style="4" bestFit="1" customWidth="1"/>
    <col min="12581" max="12583" width="2.7109375" style="4" customWidth="1"/>
    <col min="12584" max="12800" width="9.140625" style="4"/>
    <col min="12801" max="12805" width="2.7109375" style="4" customWidth="1"/>
    <col min="12806" max="12806" width="8.7109375" style="4" customWidth="1"/>
    <col min="12807" max="12812" width="2.7109375" style="4" customWidth="1"/>
    <col min="12813" max="12813" width="9.42578125" style="4" customWidth="1"/>
    <col min="12814" max="12830" width="2.7109375" style="4" customWidth="1"/>
    <col min="12831" max="12831" width="11.140625" style="4" bestFit="1" customWidth="1"/>
    <col min="12832" max="12835" width="2.7109375" style="4" customWidth="1"/>
    <col min="12836" max="12836" width="4" style="4" bestFit="1" customWidth="1"/>
    <col min="12837" max="12839" width="2.7109375" style="4" customWidth="1"/>
    <col min="12840" max="13056" width="9.140625" style="4"/>
    <col min="13057" max="13061" width="2.7109375" style="4" customWidth="1"/>
    <col min="13062" max="13062" width="8.7109375" style="4" customWidth="1"/>
    <col min="13063" max="13068" width="2.7109375" style="4" customWidth="1"/>
    <col min="13069" max="13069" width="9.42578125" style="4" customWidth="1"/>
    <col min="13070" max="13086" width="2.7109375" style="4" customWidth="1"/>
    <col min="13087" max="13087" width="11.140625" style="4" bestFit="1" customWidth="1"/>
    <col min="13088" max="13091" width="2.7109375" style="4" customWidth="1"/>
    <col min="13092" max="13092" width="4" style="4" bestFit="1" customWidth="1"/>
    <col min="13093" max="13095" width="2.7109375" style="4" customWidth="1"/>
    <col min="13096" max="13312" width="9.140625" style="4"/>
    <col min="13313" max="13317" width="2.7109375" style="4" customWidth="1"/>
    <col min="13318" max="13318" width="8.7109375" style="4" customWidth="1"/>
    <col min="13319" max="13324" width="2.7109375" style="4" customWidth="1"/>
    <col min="13325" max="13325" width="9.42578125" style="4" customWidth="1"/>
    <col min="13326" max="13342" width="2.7109375" style="4" customWidth="1"/>
    <col min="13343" max="13343" width="11.140625" style="4" bestFit="1" customWidth="1"/>
    <col min="13344" max="13347" width="2.7109375" style="4" customWidth="1"/>
    <col min="13348" max="13348" width="4" style="4" bestFit="1" customWidth="1"/>
    <col min="13349" max="13351" width="2.7109375" style="4" customWidth="1"/>
    <col min="13352" max="13568" width="9.140625" style="4"/>
    <col min="13569" max="13573" width="2.7109375" style="4" customWidth="1"/>
    <col min="13574" max="13574" width="8.7109375" style="4" customWidth="1"/>
    <col min="13575" max="13580" width="2.7109375" style="4" customWidth="1"/>
    <col min="13581" max="13581" width="9.42578125" style="4" customWidth="1"/>
    <col min="13582" max="13598" width="2.7109375" style="4" customWidth="1"/>
    <col min="13599" max="13599" width="11.140625" style="4" bestFit="1" customWidth="1"/>
    <col min="13600" max="13603" width="2.7109375" style="4" customWidth="1"/>
    <col min="13604" max="13604" width="4" style="4" bestFit="1" customWidth="1"/>
    <col min="13605" max="13607" width="2.7109375" style="4" customWidth="1"/>
    <col min="13608" max="13824" width="9.140625" style="4"/>
    <col min="13825" max="13829" width="2.7109375" style="4" customWidth="1"/>
    <col min="13830" max="13830" width="8.7109375" style="4" customWidth="1"/>
    <col min="13831" max="13836" width="2.7109375" style="4" customWidth="1"/>
    <col min="13837" max="13837" width="9.42578125" style="4" customWidth="1"/>
    <col min="13838" max="13854" width="2.7109375" style="4" customWidth="1"/>
    <col min="13855" max="13855" width="11.140625" style="4" bestFit="1" customWidth="1"/>
    <col min="13856" max="13859" width="2.7109375" style="4" customWidth="1"/>
    <col min="13860" max="13860" width="4" style="4" bestFit="1" customWidth="1"/>
    <col min="13861" max="13863" width="2.7109375" style="4" customWidth="1"/>
    <col min="13864" max="14080" width="9.140625" style="4"/>
    <col min="14081" max="14085" width="2.7109375" style="4" customWidth="1"/>
    <col min="14086" max="14086" width="8.7109375" style="4" customWidth="1"/>
    <col min="14087" max="14092" width="2.7109375" style="4" customWidth="1"/>
    <col min="14093" max="14093" width="9.42578125" style="4" customWidth="1"/>
    <col min="14094" max="14110" width="2.7109375" style="4" customWidth="1"/>
    <col min="14111" max="14111" width="11.140625" style="4" bestFit="1" customWidth="1"/>
    <col min="14112" max="14115" width="2.7109375" style="4" customWidth="1"/>
    <col min="14116" max="14116" width="4" style="4" bestFit="1" customWidth="1"/>
    <col min="14117" max="14119" width="2.7109375" style="4" customWidth="1"/>
    <col min="14120" max="14336" width="9.140625" style="4"/>
    <col min="14337" max="14341" width="2.7109375" style="4" customWidth="1"/>
    <col min="14342" max="14342" width="8.7109375" style="4" customWidth="1"/>
    <col min="14343" max="14348" width="2.7109375" style="4" customWidth="1"/>
    <col min="14349" max="14349" width="9.42578125" style="4" customWidth="1"/>
    <col min="14350" max="14366" width="2.7109375" style="4" customWidth="1"/>
    <col min="14367" max="14367" width="11.140625" style="4" bestFit="1" customWidth="1"/>
    <col min="14368" max="14371" width="2.7109375" style="4" customWidth="1"/>
    <col min="14372" max="14372" width="4" style="4" bestFit="1" customWidth="1"/>
    <col min="14373" max="14375" width="2.7109375" style="4" customWidth="1"/>
    <col min="14376" max="14592" width="9.140625" style="4"/>
    <col min="14593" max="14597" width="2.7109375" style="4" customWidth="1"/>
    <col min="14598" max="14598" width="8.7109375" style="4" customWidth="1"/>
    <col min="14599" max="14604" width="2.7109375" style="4" customWidth="1"/>
    <col min="14605" max="14605" width="9.42578125" style="4" customWidth="1"/>
    <col min="14606" max="14622" width="2.7109375" style="4" customWidth="1"/>
    <col min="14623" max="14623" width="11.140625" style="4" bestFit="1" customWidth="1"/>
    <col min="14624" max="14627" width="2.7109375" style="4" customWidth="1"/>
    <col min="14628" max="14628" width="4" style="4" bestFit="1" customWidth="1"/>
    <col min="14629" max="14631" width="2.7109375" style="4" customWidth="1"/>
    <col min="14632" max="14848" width="9.140625" style="4"/>
    <col min="14849" max="14853" width="2.7109375" style="4" customWidth="1"/>
    <col min="14854" max="14854" width="8.7109375" style="4" customWidth="1"/>
    <col min="14855" max="14860" width="2.7109375" style="4" customWidth="1"/>
    <col min="14861" max="14861" width="9.42578125" style="4" customWidth="1"/>
    <col min="14862" max="14878" width="2.7109375" style="4" customWidth="1"/>
    <col min="14879" max="14879" width="11.140625" style="4" bestFit="1" customWidth="1"/>
    <col min="14880" max="14883" width="2.7109375" style="4" customWidth="1"/>
    <col min="14884" max="14884" width="4" style="4" bestFit="1" customWidth="1"/>
    <col min="14885" max="14887" width="2.7109375" style="4" customWidth="1"/>
    <col min="14888" max="15104" width="9.140625" style="4"/>
    <col min="15105" max="15109" width="2.7109375" style="4" customWidth="1"/>
    <col min="15110" max="15110" width="8.7109375" style="4" customWidth="1"/>
    <col min="15111" max="15116" width="2.7109375" style="4" customWidth="1"/>
    <col min="15117" max="15117" width="9.42578125" style="4" customWidth="1"/>
    <col min="15118" max="15134" width="2.7109375" style="4" customWidth="1"/>
    <col min="15135" max="15135" width="11.140625" style="4" bestFit="1" customWidth="1"/>
    <col min="15136" max="15139" width="2.7109375" style="4" customWidth="1"/>
    <col min="15140" max="15140" width="4" style="4" bestFit="1" customWidth="1"/>
    <col min="15141" max="15143" width="2.7109375" style="4" customWidth="1"/>
    <col min="15144" max="15360" width="9.140625" style="4"/>
    <col min="15361" max="15365" width="2.7109375" style="4" customWidth="1"/>
    <col min="15366" max="15366" width="8.7109375" style="4" customWidth="1"/>
    <col min="15367" max="15372" width="2.7109375" style="4" customWidth="1"/>
    <col min="15373" max="15373" width="9.42578125" style="4" customWidth="1"/>
    <col min="15374" max="15390" width="2.7109375" style="4" customWidth="1"/>
    <col min="15391" max="15391" width="11.140625" style="4" bestFit="1" customWidth="1"/>
    <col min="15392" max="15395" width="2.7109375" style="4" customWidth="1"/>
    <col min="15396" max="15396" width="4" style="4" bestFit="1" customWidth="1"/>
    <col min="15397" max="15399" width="2.7109375" style="4" customWidth="1"/>
    <col min="15400" max="15616" width="9.140625" style="4"/>
    <col min="15617" max="15621" width="2.7109375" style="4" customWidth="1"/>
    <col min="15622" max="15622" width="8.7109375" style="4" customWidth="1"/>
    <col min="15623" max="15628" width="2.7109375" style="4" customWidth="1"/>
    <col min="15629" max="15629" width="9.42578125" style="4" customWidth="1"/>
    <col min="15630" max="15646" width="2.7109375" style="4" customWidth="1"/>
    <col min="15647" max="15647" width="11.140625" style="4" bestFit="1" customWidth="1"/>
    <col min="15648" max="15651" width="2.7109375" style="4" customWidth="1"/>
    <col min="15652" max="15652" width="4" style="4" bestFit="1" customWidth="1"/>
    <col min="15653" max="15655" width="2.7109375" style="4" customWidth="1"/>
    <col min="15656" max="15872" width="9.140625" style="4"/>
    <col min="15873" max="15877" width="2.7109375" style="4" customWidth="1"/>
    <col min="15878" max="15878" width="8.7109375" style="4" customWidth="1"/>
    <col min="15879" max="15884" width="2.7109375" style="4" customWidth="1"/>
    <col min="15885" max="15885" width="9.42578125" style="4" customWidth="1"/>
    <col min="15886" max="15902" width="2.7109375" style="4" customWidth="1"/>
    <col min="15903" max="15903" width="11.140625" style="4" bestFit="1" customWidth="1"/>
    <col min="15904" max="15907" width="2.7109375" style="4" customWidth="1"/>
    <col min="15908" max="15908" width="4" style="4" bestFit="1" customWidth="1"/>
    <col min="15909" max="15911" width="2.7109375" style="4" customWidth="1"/>
    <col min="15912" max="16128" width="9.140625" style="4"/>
    <col min="16129" max="16133" width="2.7109375" style="4" customWidth="1"/>
    <col min="16134" max="16134" width="8.7109375" style="4" customWidth="1"/>
    <col min="16135" max="16140" width="2.7109375" style="4" customWidth="1"/>
    <col min="16141" max="16141" width="9.42578125" style="4" customWidth="1"/>
    <col min="16142" max="16158" width="2.7109375" style="4" customWidth="1"/>
    <col min="16159" max="16159" width="11.140625" style="4" bestFit="1" customWidth="1"/>
    <col min="16160" max="16163" width="2.7109375" style="4" customWidth="1"/>
    <col min="16164" max="16164" width="4" style="4" bestFit="1" customWidth="1"/>
    <col min="16165" max="16167" width="2.7109375" style="4" customWidth="1"/>
    <col min="16168" max="16384" width="9.140625" style="4"/>
  </cols>
  <sheetData>
    <row r="1" spans="1:32" ht="25.5" customHeight="1">
      <c r="A1" s="570" t="s">
        <v>805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</row>
    <row r="2" spans="1:32" ht="31.5" customHeight="1">
      <c r="A2" s="439" t="s">
        <v>334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26"/>
    </row>
    <row r="3" spans="1:32" ht="25.5" customHeight="1">
      <c r="A3" s="441" t="s">
        <v>307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</row>
    <row r="4" spans="1:32" ht="9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2" ht="15.95" customHeight="1" thickBot="1">
      <c r="A5" s="17"/>
      <c r="B5" s="18"/>
      <c r="C5" s="19"/>
      <c r="D5" s="19"/>
      <c r="E5" s="19"/>
      <c r="F5" s="19"/>
      <c r="G5" s="20"/>
      <c r="H5" s="19"/>
      <c r="I5" s="21"/>
      <c r="J5" s="15"/>
      <c r="K5" s="474" t="s">
        <v>3</v>
      </c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</row>
    <row r="6" spans="1:32" ht="35.1" customHeight="1">
      <c r="A6" s="588" t="s">
        <v>4</v>
      </c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  <c r="R6" s="589"/>
      <c r="S6" s="589"/>
      <c r="T6" s="589"/>
      <c r="U6" s="589"/>
      <c r="V6" s="589"/>
      <c r="W6" s="589"/>
      <c r="X6" s="589"/>
      <c r="Y6" s="589"/>
      <c r="Z6" s="590"/>
      <c r="AA6" s="591" t="s">
        <v>5</v>
      </c>
      <c r="AB6" s="592"/>
      <c r="AC6" s="592"/>
      <c r="AD6" s="593"/>
      <c r="AE6" s="6" t="s">
        <v>6</v>
      </c>
    </row>
    <row r="7" spans="1:32" ht="20.100000000000001" customHeight="1">
      <c r="A7" s="585" t="s">
        <v>308</v>
      </c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586"/>
      <c r="V7" s="586"/>
      <c r="W7" s="586"/>
      <c r="X7" s="586"/>
      <c r="Y7" s="586"/>
      <c r="Z7" s="587"/>
      <c r="AA7" s="594"/>
      <c r="AB7" s="595"/>
      <c r="AC7" s="595"/>
      <c r="AD7" s="596"/>
      <c r="AE7" s="7">
        <v>394</v>
      </c>
    </row>
    <row r="8" spans="1:32" ht="20.100000000000001" customHeight="1">
      <c r="A8" s="585" t="s">
        <v>309</v>
      </c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7"/>
      <c r="AA8" s="594"/>
      <c r="AB8" s="595"/>
      <c r="AC8" s="595"/>
      <c r="AD8" s="596"/>
      <c r="AE8" s="7">
        <v>1096</v>
      </c>
    </row>
    <row r="9" spans="1:32" ht="20.100000000000001" customHeight="1">
      <c r="A9" s="585" t="s">
        <v>310</v>
      </c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586"/>
      <c r="R9" s="586"/>
      <c r="S9" s="586"/>
      <c r="T9" s="586"/>
      <c r="U9" s="586"/>
      <c r="V9" s="586"/>
      <c r="W9" s="586"/>
      <c r="X9" s="586"/>
      <c r="Y9" s="586"/>
      <c r="Z9" s="587"/>
      <c r="AA9" s="565"/>
      <c r="AB9" s="566"/>
      <c r="AC9" s="566"/>
      <c r="AD9" s="567"/>
      <c r="AE9" s="7">
        <v>4000</v>
      </c>
    </row>
    <row r="10" spans="1:32" ht="20.100000000000001" customHeight="1">
      <c r="A10" s="585" t="s">
        <v>311</v>
      </c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6"/>
      <c r="Z10" s="587"/>
      <c r="AA10" s="565"/>
      <c r="AB10" s="566"/>
      <c r="AC10" s="566"/>
      <c r="AD10" s="567"/>
      <c r="AE10" s="7">
        <v>800</v>
      </c>
    </row>
    <row r="11" spans="1:32" ht="20.100000000000001" customHeight="1">
      <c r="A11" s="585" t="s">
        <v>335</v>
      </c>
      <c r="B11" s="586"/>
      <c r="C11" s="586"/>
      <c r="D11" s="586"/>
      <c r="E11" s="586"/>
      <c r="F11" s="586"/>
      <c r="G11" s="586"/>
      <c r="H11" s="586"/>
      <c r="I11" s="586"/>
      <c r="J11" s="586"/>
      <c r="K11" s="586"/>
      <c r="L11" s="586"/>
      <c r="M11" s="586"/>
      <c r="N11" s="586"/>
      <c r="O11" s="586"/>
      <c r="P11" s="586"/>
      <c r="Q11" s="586"/>
      <c r="R11" s="586"/>
      <c r="S11" s="586"/>
      <c r="T11" s="586"/>
      <c r="U11" s="586"/>
      <c r="V11" s="586"/>
      <c r="W11" s="586"/>
      <c r="X11" s="586"/>
      <c r="Y11" s="586"/>
      <c r="Z11" s="587"/>
      <c r="AA11" s="565"/>
      <c r="AB11" s="566"/>
      <c r="AC11" s="566"/>
      <c r="AD11" s="567"/>
      <c r="AE11" s="7">
        <v>150</v>
      </c>
    </row>
    <row r="12" spans="1:32" ht="20.100000000000001" customHeight="1">
      <c r="A12" s="597" t="s">
        <v>225</v>
      </c>
      <c r="B12" s="598"/>
      <c r="C12" s="598"/>
      <c r="D12" s="598"/>
      <c r="E12" s="598"/>
      <c r="F12" s="598"/>
      <c r="G12" s="598"/>
      <c r="H12" s="598"/>
      <c r="I12" s="598"/>
      <c r="J12" s="598"/>
      <c r="K12" s="598"/>
      <c r="L12" s="598"/>
      <c r="M12" s="598"/>
      <c r="N12" s="598"/>
      <c r="O12" s="598"/>
      <c r="P12" s="598"/>
      <c r="Q12" s="598"/>
      <c r="R12" s="598"/>
      <c r="S12" s="598"/>
      <c r="T12" s="598"/>
      <c r="U12" s="598"/>
      <c r="V12" s="598"/>
      <c r="W12" s="598"/>
      <c r="X12" s="598"/>
      <c r="Y12" s="598"/>
      <c r="Z12" s="599"/>
      <c r="AA12" s="600" t="s">
        <v>226</v>
      </c>
      <c r="AB12" s="601"/>
      <c r="AC12" s="601"/>
      <c r="AD12" s="602"/>
      <c r="AE12" s="25">
        <v>6440</v>
      </c>
    </row>
    <row r="13" spans="1:32" ht="20.100000000000001" customHeight="1">
      <c r="A13" s="585" t="s">
        <v>312</v>
      </c>
      <c r="B13" s="586"/>
      <c r="C13" s="586"/>
      <c r="D13" s="586"/>
      <c r="E13" s="586"/>
      <c r="F13" s="586"/>
      <c r="G13" s="586"/>
      <c r="H13" s="586"/>
      <c r="I13" s="586"/>
      <c r="J13" s="586"/>
      <c r="K13" s="586"/>
      <c r="L13" s="586"/>
      <c r="M13" s="586"/>
      <c r="N13" s="586"/>
      <c r="O13" s="586"/>
      <c r="P13" s="586"/>
      <c r="Q13" s="586"/>
      <c r="R13" s="586"/>
      <c r="S13" s="586"/>
      <c r="T13" s="586"/>
      <c r="U13" s="586"/>
      <c r="V13" s="586"/>
      <c r="W13" s="586"/>
      <c r="X13" s="586"/>
      <c r="Y13" s="586"/>
      <c r="Z13" s="587"/>
      <c r="AA13" s="594"/>
      <c r="AB13" s="595"/>
      <c r="AC13" s="595"/>
      <c r="AD13" s="596"/>
      <c r="AE13" s="7">
        <v>17756</v>
      </c>
    </row>
    <row r="14" spans="1:32" ht="20.100000000000001" customHeight="1">
      <c r="A14" s="585" t="s">
        <v>293</v>
      </c>
      <c r="B14" s="586"/>
      <c r="C14" s="586"/>
      <c r="D14" s="586"/>
      <c r="E14" s="586"/>
      <c r="F14" s="586"/>
      <c r="G14" s="586"/>
      <c r="H14" s="586"/>
      <c r="I14" s="586"/>
      <c r="J14" s="586"/>
      <c r="K14" s="586"/>
      <c r="L14" s="586"/>
      <c r="M14" s="586"/>
      <c r="N14" s="586"/>
      <c r="O14" s="586"/>
      <c r="P14" s="586"/>
      <c r="Q14" s="586"/>
      <c r="R14" s="586"/>
      <c r="S14" s="586"/>
      <c r="T14" s="586"/>
      <c r="U14" s="586"/>
      <c r="V14" s="586"/>
      <c r="W14" s="586"/>
      <c r="X14" s="586"/>
      <c r="Y14" s="586"/>
      <c r="Z14" s="587"/>
      <c r="AA14" s="594"/>
      <c r="AB14" s="595"/>
      <c r="AC14" s="595"/>
      <c r="AD14" s="596"/>
      <c r="AE14" s="7">
        <v>14907</v>
      </c>
    </row>
    <row r="15" spans="1:32" ht="20.100000000000001" customHeight="1">
      <c r="A15" s="585" t="s">
        <v>313</v>
      </c>
      <c r="B15" s="586"/>
      <c r="C15" s="586"/>
      <c r="D15" s="586"/>
      <c r="E15" s="586"/>
      <c r="F15" s="586"/>
      <c r="G15" s="586"/>
      <c r="H15" s="586"/>
      <c r="I15" s="586"/>
      <c r="J15" s="586"/>
      <c r="K15" s="586"/>
      <c r="L15" s="586"/>
      <c r="M15" s="586"/>
      <c r="N15" s="586"/>
      <c r="O15" s="586"/>
      <c r="P15" s="586"/>
      <c r="Q15" s="586"/>
      <c r="R15" s="586"/>
      <c r="S15" s="586"/>
      <c r="T15" s="586"/>
      <c r="U15" s="586"/>
      <c r="V15" s="586"/>
      <c r="W15" s="586"/>
      <c r="X15" s="586"/>
      <c r="Y15" s="586"/>
      <c r="Z15" s="587"/>
      <c r="AA15" s="594"/>
      <c r="AB15" s="595"/>
      <c r="AC15" s="595"/>
      <c r="AD15" s="596"/>
      <c r="AE15" s="7">
        <v>7874</v>
      </c>
    </row>
    <row r="16" spans="1:32" ht="20.100000000000001" customHeight="1">
      <c r="A16" s="585" t="s">
        <v>314</v>
      </c>
      <c r="B16" s="586"/>
      <c r="C16" s="586"/>
      <c r="D16" s="586"/>
      <c r="E16" s="586"/>
      <c r="F16" s="586"/>
      <c r="G16" s="586"/>
      <c r="H16" s="586"/>
      <c r="I16" s="586"/>
      <c r="J16" s="586"/>
      <c r="K16" s="586"/>
      <c r="L16" s="586"/>
      <c r="M16" s="586"/>
      <c r="N16" s="586"/>
      <c r="O16" s="586"/>
      <c r="P16" s="586"/>
      <c r="Q16" s="586"/>
      <c r="R16" s="586"/>
      <c r="S16" s="586"/>
      <c r="T16" s="586"/>
      <c r="U16" s="586"/>
      <c r="V16" s="586"/>
      <c r="W16" s="586"/>
      <c r="X16" s="586"/>
      <c r="Y16" s="586"/>
      <c r="Z16" s="587"/>
      <c r="AA16" s="594"/>
      <c r="AB16" s="595"/>
      <c r="AC16" s="595"/>
      <c r="AD16" s="596"/>
      <c r="AE16" s="7">
        <v>1300</v>
      </c>
    </row>
    <row r="17" spans="1:31" ht="20.100000000000001" customHeight="1">
      <c r="A17" s="585" t="s">
        <v>315</v>
      </c>
      <c r="B17" s="586"/>
      <c r="C17" s="586"/>
      <c r="D17" s="586"/>
      <c r="E17" s="586"/>
      <c r="F17" s="586"/>
      <c r="G17" s="586"/>
      <c r="H17" s="586"/>
      <c r="I17" s="586"/>
      <c r="J17" s="586"/>
      <c r="K17" s="586"/>
      <c r="L17" s="586"/>
      <c r="M17" s="586"/>
      <c r="N17" s="586"/>
      <c r="O17" s="586"/>
      <c r="P17" s="586"/>
      <c r="Q17" s="586"/>
      <c r="R17" s="586"/>
      <c r="S17" s="586"/>
      <c r="T17" s="586"/>
      <c r="U17" s="586"/>
      <c r="V17" s="586"/>
      <c r="W17" s="586"/>
      <c r="X17" s="586"/>
      <c r="Y17" s="586"/>
      <c r="Z17" s="587"/>
      <c r="AA17" s="594"/>
      <c r="AB17" s="595"/>
      <c r="AC17" s="595"/>
      <c r="AD17" s="596"/>
      <c r="AE17" s="7">
        <v>1000</v>
      </c>
    </row>
    <row r="18" spans="1:31" ht="20.100000000000001" customHeight="1">
      <c r="A18" s="585" t="s">
        <v>316</v>
      </c>
      <c r="B18" s="586"/>
      <c r="C18" s="586"/>
      <c r="D18" s="586"/>
      <c r="E18" s="586"/>
      <c r="F18" s="586"/>
      <c r="G18" s="586"/>
      <c r="H18" s="586"/>
      <c r="I18" s="586"/>
      <c r="J18" s="586"/>
      <c r="K18" s="586"/>
      <c r="L18" s="586"/>
      <c r="M18" s="586"/>
      <c r="N18" s="586"/>
      <c r="O18" s="586"/>
      <c r="P18" s="586"/>
      <c r="Q18" s="586"/>
      <c r="R18" s="586"/>
      <c r="S18" s="586"/>
      <c r="T18" s="586"/>
      <c r="U18" s="586"/>
      <c r="V18" s="586"/>
      <c r="W18" s="586"/>
      <c r="X18" s="586"/>
      <c r="Y18" s="586"/>
      <c r="Z18" s="587"/>
      <c r="AA18" s="565"/>
      <c r="AB18" s="566"/>
      <c r="AC18" s="566"/>
      <c r="AD18" s="567"/>
      <c r="AE18" s="7">
        <v>83</v>
      </c>
    </row>
    <row r="19" spans="1:31" ht="20.100000000000001" customHeight="1">
      <c r="A19" s="585" t="s">
        <v>317</v>
      </c>
      <c r="B19" s="586"/>
      <c r="C19" s="586"/>
      <c r="D19" s="586"/>
      <c r="E19" s="586"/>
      <c r="F19" s="586"/>
      <c r="G19" s="586"/>
      <c r="H19" s="586"/>
      <c r="I19" s="586"/>
      <c r="J19" s="586"/>
      <c r="K19" s="586"/>
      <c r="L19" s="586"/>
      <c r="M19" s="586"/>
      <c r="N19" s="586"/>
      <c r="O19" s="586"/>
      <c r="P19" s="586"/>
      <c r="Q19" s="586"/>
      <c r="R19" s="586"/>
      <c r="S19" s="586"/>
      <c r="T19" s="586"/>
      <c r="U19" s="586"/>
      <c r="V19" s="586"/>
      <c r="W19" s="586"/>
      <c r="X19" s="586"/>
      <c r="Y19" s="586"/>
      <c r="Z19" s="587"/>
      <c r="AA19" s="582"/>
      <c r="AB19" s="583"/>
      <c r="AC19" s="583"/>
      <c r="AD19" s="584"/>
      <c r="AE19" s="7">
        <v>80</v>
      </c>
    </row>
    <row r="20" spans="1:31" ht="20.100000000000001" customHeight="1">
      <c r="A20" s="585" t="s">
        <v>318</v>
      </c>
      <c r="B20" s="586"/>
      <c r="C20" s="586"/>
      <c r="D20" s="586"/>
      <c r="E20" s="586"/>
      <c r="F20" s="586"/>
      <c r="G20" s="586"/>
      <c r="H20" s="586"/>
      <c r="I20" s="586"/>
      <c r="J20" s="586"/>
      <c r="K20" s="586"/>
      <c r="L20" s="586"/>
      <c r="M20" s="586"/>
      <c r="N20" s="586"/>
      <c r="O20" s="586"/>
      <c r="P20" s="586"/>
      <c r="Q20" s="586"/>
      <c r="R20" s="586"/>
      <c r="S20" s="586"/>
      <c r="T20" s="586"/>
      <c r="U20" s="586"/>
      <c r="V20" s="586"/>
      <c r="W20" s="586"/>
      <c r="X20" s="586"/>
      <c r="Y20" s="586"/>
      <c r="Z20" s="587"/>
      <c r="AA20" s="565"/>
      <c r="AB20" s="566"/>
      <c r="AC20" s="566"/>
      <c r="AD20" s="567"/>
      <c r="AE20" s="7">
        <v>100</v>
      </c>
    </row>
    <row r="21" spans="1:31" ht="20.100000000000001" customHeight="1">
      <c r="A21" s="585" t="s">
        <v>319</v>
      </c>
      <c r="B21" s="586"/>
      <c r="C21" s="586"/>
      <c r="D21" s="586"/>
      <c r="E21" s="586"/>
      <c r="F21" s="586"/>
      <c r="G21" s="586"/>
      <c r="H21" s="586"/>
      <c r="I21" s="586"/>
      <c r="J21" s="586"/>
      <c r="K21" s="586"/>
      <c r="L21" s="586"/>
      <c r="M21" s="586"/>
      <c r="N21" s="586"/>
      <c r="O21" s="586"/>
      <c r="P21" s="586"/>
      <c r="Q21" s="586"/>
      <c r="R21" s="586"/>
      <c r="S21" s="586"/>
      <c r="T21" s="586"/>
      <c r="U21" s="586"/>
      <c r="V21" s="586"/>
      <c r="W21" s="586"/>
      <c r="X21" s="586"/>
      <c r="Y21" s="586"/>
      <c r="Z21" s="587"/>
      <c r="AA21" s="594"/>
      <c r="AB21" s="595"/>
      <c r="AC21" s="595"/>
      <c r="AD21" s="596"/>
      <c r="AE21" s="7">
        <v>410</v>
      </c>
    </row>
    <row r="22" spans="1:31" ht="20.100000000000001" customHeight="1">
      <c r="A22" s="585" t="s">
        <v>320</v>
      </c>
      <c r="B22" s="586"/>
      <c r="C22" s="586"/>
      <c r="D22" s="586"/>
      <c r="E22" s="586"/>
      <c r="F22" s="586"/>
      <c r="G22" s="586"/>
      <c r="H22" s="586"/>
      <c r="I22" s="586"/>
      <c r="J22" s="586"/>
      <c r="K22" s="586"/>
      <c r="L22" s="586"/>
      <c r="M22" s="586"/>
      <c r="N22" s="586"/>
      <c r="O22" s="586"/>
      <c r="P22" s="586"/>
      <c r="Q22" s="586"/>
      <c r="R22" s="586"/>
      <c r="S22" s="586"/>
      <c r="T22" s="586"/>
      <c r="U22" s="586"/>
      <c r="V22" s="586"/>
      <c r="W22" s="586"/>
      <c r="X22" s="586"/>
      <c r="Y22" s="586"/>
      <c r="Z22" s="587"/>
      <c r="AA22" s="582"/>
      <c r="AB22" s="583"/>
      <c r="AC22" s="583"/>
      <c r="AD22" s="584"/>
      <c r="AE22" s="7">
        <v>600</v>
      </c>
    </row>
    <row r="23" spans="1:31" ht="20.100000000000001" customHeight="1">
      <c r="A23" s="585" t="s">
        <v>321</v>
      </c>
      <c r="B23" s="586"/>
      <c r="C23" s="586"/>
      <c r="D23" s="586"/>
      <c r="E23" s="586"/>
      <c r="F23" s="586"/>
      <c r="G23" s="586"/>
      <c r="H23" s="586"/>
      <c r="I23" s="586"/>
      <c r="J23" s="586"/>
      <c r="K23" s="586"/>
      <c r="L23" s="586"/>
      <c r="M23" s="586"/>
      <c r="N23" s="586"/>
      <c r="O23" s="586"/>
      <c r="P23" s="586"/>
      <c r="Q23" s="586"/>
      <c r="R23" s="586"/>
      <c r="S23" s="586"/>
      <c r="T23" s="586"/>
      <c r="U23" s="586"/>
      <c r="V23" s="586"/>
      <c r="W23" s="586"/>
      <c r="X23" s="586"/>
      <c r="Y23" s="586"/>
      <c r="Z23" s="587"/>
      <c r="AA23" s="565"/>
      <c r="AB23" s="566"/>
      <c r="AC23" s="566"/>
      <c r="AD23" s="567"/>
      <c r="AE23" s="7">
        <v>5500</v>
      </c>
    </row>
    <row r="24" spans="1:31" ht="20.100000000000001" customHeight="1">
      <c r="A24" s="585" t="s">
        <v>322</v>
      </c>
      <c r="B24" s="586"/>
      <c r="C24" s="586"/>
      <c r="D24" s="586"/>
      <c r="E24" s="586"/>
      <c r="F24" s="586"/>
      <c r="G24" s="586"/>
      <c r="H24" s="586"/>
      <c r="I24" s="586"/>
      <c r="J24" s="586"/>
      <c r="K24" s="586"/>
      <c r="L24" s="586"/>
      <c r="M24" s="586"/>
      <c r="N24" s="586"/>
      <c r="O24" s="586"/>
      <c r="P24" s="586"/>
      <c r="Q24" s="586"/>
      <c r="R24" s="586"/>
      <c r="S24" s="586"/>
      <c r="T24" s="586"/>
      <c r="U24" s="586"/>
      <c r="V24" s="586"/>
      <c r="W24" s="586"/>
      <c r="X24" s="586"/>
      <c r="Y24" s="586"/>
      <c r="Z24" s="587"/>
      <c r="AA24" s="565"/>
      <c r="AB24" s="566"/>
      <c r="AC24" s="566"/>
      <c r="AD24" s="567"/>
      <c r="AE24" s="7">
        <v>1024</v>
      </c>
    </row>
    <row r="25" spans="1:31" ht="20.100000000000001" customHeight="1">
      <c r="A25" s="585" t="s">
        <v>323</v>
      </c>
      <c r="B25" s="586"/>
      <c r="C25" s="586"/>
      <c r="D25" s="586"/>
      <c r="E25" s="586"/>
      <c r="F25" s="586"/>
      <c r="G25" s="586"/>
      <c r="H25" s="586"/>
      <c r="I25" s="586"/>
      <c r="J25" s="586"/>
      <c r="K25" s="586"/>
      <c r="L25" s="586"/>
      <c r="M25" s="586"/>
      <c r="N25" s="586"/>
      <c r="O25" s="586"/>
      <c r="P25" s="586"/>
      <c r="Q25" s="586"/>
      <c r="R25" s="586"/>
      <c r="S25" s="586"/>
      <c r="T25" s="586"/>
      <c r="U25" s="586"/>
      <c r="V25" s="586"/>
      <c r="W25" s="586"/>
      <c r="X25" s="586"/>
      <c r="Y25" s="586"/>
      <c r="Z25" s="587"/>
      <c r="AA25" s="565"/>
      <c r="AB25" s="566"/>
      <c r="AC25" s="566"/>
      <c r="AD25" s="567"/>
      <c r="AE25" s="7">
        <v>1070</v>
      </c>
    </row>
    <row r="26" spans="1:31" ht="20.100000000000001" customHeight="1">
      <c r="A26" s="585" t="s">
        <v>324</v>
      </c>
      <c r="B26" s="586"/>
      <c r="C26" s="586"/>
      <c r="D26" s="586"/>
      <c r="E26" s="586"/>
      <c r="F26" s="586"/>
      <c r="G26" s="586"/>
      <c r="H26" s="586"/>
      <c r="I26" s="586"/>
      <c r="J26" s="586"/>
      <c r="K26" s="586"/>
      <c r="L26" s="586"/>
      <c r="M26" s="586"/>
      <c r="N26" s="586"/>
      <c r="O26" s="586"/>
      <c r="P26" s="586"/>
      <c r="Q26" s="586"/>
      <c r="R26" s="586"/>
      <c r="S26" s="586"/>
      <c r="T26" s="586"/>
      <c r="U26" s="586"/>
      <c r="V26" s="586"/>
      <c r="W26" s="586"/>
      <c r="X26" s="586"/>
      <c r="Y26" s="586"/>
      <c r="Z26" s="587"/>
      <c r="AA26" s="594"/>
      <c r="AB26" s="595"/>
      <c r="AC26" s="595"/>
      <c r="AD26" s="596"/>
      <c r="AE26" s="7">
        <v>22000</v>
      </c>
    </row>
    <row r="27" spans="1:31" ht="20.100000000000001" customHeight="1">
      <c r="A27" s="585" t="s">
        <v>325</v>
      </c>
      <c r="B27" s="586"/>
      <c r="C27" s="586"/>
      <c r="D27" s="586"/>
      <c r="E27" s="586"/>
      <c r="F27" s="586"/>
      <c r="G27" s="586"/>
      <c r="H27" s="586"/>
      <c r="I27" s="586"/>
      <c r="J27" s="586"/>
      <c r="K27" s="586"/>
      <c r="L27" s="586"/>
      <c r="M27" s="586"/>
      <c r="N27" s="586"/>
      <c r="O27" s="586"/>
      <c r="P27" s="586"/>
      <c r="Q27" s="586"/>
      <c r="R27" s="586"/>
      <c r="S27" s="586"/>
      <c r="T27" s="586"/>
      <c r="U27" s="586"/>
      <c r="V27" s="586"/>
      <c r="W27" s="586"/>
      <c r="X27" s="586"/>
      <c r="Y27" s="586"/>
      <c r="Z27" s="587"/>
      <c r="AA27" s="594"/>
      <c r="AB27" s="595"/>
      <c r="AC27" s="595"/>
      <c r="AD27" s="596"/>
      <c r="AE27" s="7">
        <v>1575</v>
      </c>
    </row>
    <row r="28" spans="1:31" ht="20.100000000000001" customHeight="1">
      <c r="A28" s="585" t="s">
        <v>326</v>
      </c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7"/>
      <c r="AA28" s="594"/>
      <c r="AB28" s="595"/>
      <c r="AC28" s="595"/>
      <c r="AD28" s="596"/>
      <c r="AE28" s="7">
        <v>1459</v>
      </c>
    </row>
    <row r="29" spans="1:31" ht="20.100000000000001" customHeight="1">
      <c r="A29" s="585" t="s">
        <v>327</v>
      </c>
      <c r="B29" s="586"/>
      <c r="C29" s="586"/>
      <c r="D29" s="586"/>
      <c r="E29" s="586"/>
      <c r="F29" s="586"/>
      <c r="G29" s="586"/>
      <c r="H29" s="586"/>
      <c r="I29" s="586"/>
      <c r="J29" s="586"/>
      <c r="K29" s="586"/>
      <c r="L29" s="586"/>
      <c r="M29" s="586"/>
      <c r="N29" s="586"/>
      <c r="O29" s="586"/>
      <c r="P29" s="586"/>
      <c r="Q29" s="586"/>
      <c r="R29" s="586"/>
      <c r="S29" s="586"/>
      <c r="T29" s="586"/>
      <c r="U29" s="586"/>
      <c r="V29" s="586"/>
      <c r="W29" s="586"/>
      <c r="X29" s="586"/>
      <c r="Y29" s="586"/>
      <c r="Z29" s="587"/>
      <c r="AA29" s="594"/>
      <c r="AB29" s="595"/>
      <c r="AC29" s="595"/>
      <c r="AD29" s="596"/>
      <c r="AE29" s="7">
        <v>1181</v>
      </c>
    </row>
    <row r="30" spans="1:31" ht="20.100000000000001" customHeight="1">
      <c r="A30" s="585" t="s">
        <v>328</v>
      </c>
      <c r="B30" s="586"/>
      <c r="C30" s="586"/>
      <c r="D30" s="586"/>
      <c r="E30" s="586"/>
      <c r="F30" s="586"/>
      <c r="G30" s="586"/>
      <c r="H30" s="586"/>
      <c r="I30" s="586"/>
      <c r="J30" s="586"/>
      <c r="K30" s="586"/>
      <c r="L30" s="586"/>
      <c r="M30" s="586"/>
      <c r="N30" s="586"/>
      <c r="O30" s="586"/>
      <c r="P30" s="586"/>
      <c r="Q30" s="586"/>
      <c r="R30" s="586"/>
      <c r="S30" s="586"/>
      <c r="T30" s="586"/>
      <c r="U30" s="586"/>
      <c r="V30" s="586"/>
      <c r="W30" s="586"/>
      <c r="X30" s="586"/>
      <c r="Y30" s="586"/>
      <c r="Z30" s="587"/>
      <c r="AA30" s="582"/>
      <c r="AB30" s="583"/>
      <c r="AC30" s="583"/>
      <c r="AD30" s="584"/>
      <c r="AE30" s="7">
        <v>2224</v>
      </c>
    </row>
    <row r="31" spans="1:31" ht="20.100000000000001" customHeight="1">
      <c r="A31" s="585" t="s">
        <v>329</v>
      </c>
      <c r="B31" s="586"/>
      <c r="C31" s="586"/>
      <c r="D31" s="586"/>
      <c r="E31" s="586"/>
      <c r="F31" s="586"/>
      <c r="G31" s="586"/>
      <c r="H31" s="586"/>
      <c r="I31" s="586"/>
      <c r="J31" s="586"/>
      <c r="K31" s="586"/>
      <c r="L31" s="586"/>
      <c r="M31" s="586"/>
      <c r="N31" s="586"/>
      <c r="O31" s="586"/>
      <c r="P31" s="586"/>
      <c r="Q31" s="586"/>
      <c r="R31" s="586"/>
      <c r="S31" s="586"/>
      <c r="T31" s="586"/>
      <c r="U31" s="586"/>
      <c r="V31" s="586"/>
      <c r="W31" s="586"/>
      <c r="X31" s="586"/>
      <c r="Y31" s="586"/>
      <c r="Z31" s="587"/>
      <c r="AA31" s="594"/>
      <c r="AB31" s="595"/>
      <c r="AC31" s="595"/>
      <c r="AD31" s="596"/>
      <c r="AE31" s="7">
        <v>3150</v>
      </c>
    </row>
    <row r="32" spans="1:31" ht="20.100000000000001" customHeight="1">
      <c r="A32" s="585" t="s">
        <v>336</v>
      </c>
      <c r="B32" s="586"/>
      <c r="C32" s="586"/>
      <c r="D32" s="586"/>
      <c r="E32" s="586"/>
      <c r="F32" s="586"/>
      <c r="G32" s="586"/>
      <c r="H32" s="586"/>
      <c r="I32" s="586"/>
      <c r="J32" s="586"/>
      <c r="K32" s="586"/>
      <c r="L32" s="586"/>
      <c r="M32" s="586"/>
      <c r="N32" s="586"/>
      <c r="O32" s="586"/>
      <c r="P32" s="586"/>
      <c r="Q32" s="586"/>
      <c r="R32" s="586"/>
      <c r="S32" s="586"/>
      <c r="T32" s="586"/>
      <c r="U32" s="586"/>
      <c r="V32" s="586"/>
      <c r="W32" s="586"/>
      <c r="X32" s="586"/>
      <c r="Y32" s="586"/>
      <c r="Z32" s="587"/>
      <c r="AA32" s="565"/>
      <c r="AB32" s="566"/>
      <c r="AC32" s="566"/>
      <c r="AD32" s="567"/>
      <c r="AE32" s="7">
        <v>1500</v>
      </c>
    </row>
    <row r="33" spans="1:36" ht="20.100000000000001" customHeight="1">
      <c r="A33" s="585" t="s">
        <v>294</v>
      </c>
      <c r="B33" s="586"/>
      <c r="C33" s="586"/>
      <c r="D33" s="586"/>
      <c r="E33" s="586"/>
      <c r="F33" s="586"/>
      <c r="G33" s="586"/>
      <c r="H33" s="586"/>
      <c r="I33" s="586"/>
      <c r="J33" s="586"/>
      <c r="K33" s="586"/>
      <c r="L33" s="586"/>
      <c r="M33" s="586"/>
      <c r="N33" s="586"/>
      <c r="O33" s="586"/>
      <c r="P33" s="586"/>
      <c r="Q33" s="586"/>
      <c r="R33" s="586"/>
      <c r="S33" s="586"/>
      <c r="T33" s="586"/>
      <c r="U33" s="586"/>
      <c r="V33" s="586"/>
      <c r="W33" s="586"/>
      <c r="X33" s="586"/>
      <c r="Y33" s="586"/>
      <c r="Z33" s="587"/>
      <c r="AA33" s="594"/>
      <c r="AB33" s="595"/>
      <c r="AC33" s="595"/>
      <c r="AD33" s="596"/>
      <c r="AE33" s="7">
        <v>12702</v>
      </c>
    </row>
    <row r="34" spans="1:36" ht="20.100000000000001" customHeight="1">
      <c r="A34" s="585" t="s">
        <v>295</v>
      </c>
      <c r="B34" s="586"/>
      <c r="C34" s="586"/>
      <c r="D34" s="586"/>
      <c r="E34" s="586"/>
      <c r="F34" s="586"/>
      <c r="G34" s="586"/>
      <c r="H34" s="586"/>
      <c r="I34" s="586"/>
      <c r="J34" s="586"/>
      <c r="K34" s="586"/>
      <c r="L34" s="586"/>
      <c r="M34" s="586"/>
      <c r="N34" s="586"/>
      <c r="O34" s="586"/>
      <c r="P34" s="586"/>
      <c r="Q34" s="586"/>
      <c r="R34" s="586"/>
      <c r="S34" s="586"/>
      <c r="T34" s="586"/>
      <c r="U34" s="586"/>
      <c r="V34" s="586"/>
      <c r="W34" s="586"/>
      <c r="X34" s="586"/>
      <c r="Y34" s="586"/>
      <c r="Z34" s="587"/>
      <c r="AA34" s="594"/>
      <c r="AB34" s="595"/>
      <c r="AC34" s="595"/>
      <c r="AD34" s="596"/>
      <c r="AE34" s="7">
        <v>104165</v>
      </c>
    </row>
    <row r="35" spans="1:36" ht="20.100000000000001" customHeight="1">
      <c r="A35" s="597" t="s">
        <v>228</v>
      </c>
      <c r="B35" s="598"/>
      <c r="C35" s="598"/>
      <c r="D35" s="598"/>
      <c r="E35" s="598"/>
      <c r="F35" s="598"/>
      <c r="G35" s="598"/>
      <c r="H35" s="598"/>
      <c r="I35" s="598"/>
      <c r="J35" s="598"/>
      <c r="K35" s="598"/>
      <c r="L35" s="598"/>
      <c r="M35" s="598"/>
      <c r="N35" s="598"/>
      <c r="O35" s="598"/>
      <c r="P35" s="598"/>
      <c r="Q35" s="598"/>
      <c r="R35" s="598"/>
      <c r="S35" s="598"/>
      <c r="T35" s="598"/>
      <c r="U35" s="598"/>
      <c r="V35" s="598"/>
      <c r="W35" s="598"/>
      <c r="X35" s="598"/>
      <c r="Y35" s="598"/>
      <c r="Z35" s="599"/>
      <c r="AA35" s="600" t="s">
        <v>229</v>
      </c>
      <c r="AB35" s="601"/>
      <c r="AC35" s="601"/>
      <c r="AD35" s="602"/>
      <c r="AE35" s="25">
        <v>201660</v>
      </c>
    </row>
    <row r="36" spans="1:36" ht="20.100000000000001" customHeight="1">
      <c r="A36" s="597" t="s">
        <v>231</v>
      </c>
      <c r="B36" s="598"/>
      <c r="C36" s="598"/>
      <c r="D36" s="598"/>
      <c r="E36" s="598"/>
      <c r="F36" s="598"/>
      <c r="G36" s="598"/>
      <c r="H36" s="598"/>
      <c r="I36" s="598"/>
      <c r="J36" s="598"/>
      <c r="K36" s="598"/>
      <c r="L36" s="598"/>
      <c r="M36" s="598"/>
      <c r="N36" s="598"/>
      <c r="O36" s="598"/>
      <c r="P36" s="598"/>
      <c r="Q36" s="598"/>
      <c r="R36" s="598"/>
      <c r="S36" s="598"/>
      <c r="T36" s="598"/>
      <c r="U36" s="598"/>
      <c r="V36" s="598"/>
      <c r="W36" s="598"/>
      <c r="X36" s="598"/>
      <c r="Y36" s="598"/>
      <c r="Z36" s="599"/>
      <c r="AA36" s="600" t="s">
        <v>232</v>
      </c>
      <c r="AB36" s="601"/>
      <c r="AC36" s="601"/>
      <c r="AD36" s="602"/>
      <c r="AE36" s="25">
        <v>1034</v>
      </c>
    </row>
    <row r="37" spans="1:36" ht="20.100000000000001" customHeight="1">
      <c r="A37" s="585" t="s">
        <v>330</v>
      </c>
      <c r="B37" s="586"/>
      <c r="C37" s="586"/>
      <c r="D37" s="586"/>
      <c r="E37" s="586"/>
      <c r="F37" s="586"/>
      <c r="G37" s="586"/>
      <c r="H37" s="586"/>
      <c r="I37" s="586"/>
      <c r="J37" s="586"/>
      <c r="K37" s="586"/>
      <c r="L37" s="586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7"/>
      <c r="AA37" s="594"/>
      <c r="AB37" s="595"/>
      <c r="AC37" s="595"/>
      <c r="AD37" s="596"/>
      <c r="AE37" s="7">
        <v>0</v>
      </c>
    </row>
    <row r="38" spans="1:36" ht="20.100000000000001" customHeight="1">
      <c r="A38" s="585" t="s">
        <v>294</v>
      </c>
      <c r="B38" s="586"/>
      <c r="C38" s="586"/>
      <c r="D38" s="586"/>
      <c r="E38" s="586"/>
      <c r="F38" s="586"/>
      <c r="G38" s="586"/>
      <c r="H38" s="586"/>
      <c r="I38" s="586"/>
      <c r="J38" s="586"/>
      <c r="K38" s="586"/>
      <c r="L38" s="586"/>
      <c r="M38" s="586"/>
      <c r="N38" s="586"/>
      <c r="O38" s="586"/>
      <c r="P38" s="586"/>
      <c r="Q38" s="586"/>
      <c r="R38" s="586"/>
      <c r="S38" s="586"/>
      <c r="T38" s="586"/>
      <c r="U38" s="586"/>
      <c r="V38" s="586"/>
      <c r="W38" s="586"/>
      <c r="X38" s="586"/>
      <c r="Y38" s="586"/>
      <c r="Z38" s="587"/>
      <c r="AA38" s="594"/>
      <c r="AB38" s="595"/>
      <c r="AC38" s="595"/>
      <c r="AD38" s="596"/>
      <c r="AE38" s="7">
        <v>26230</v>
      </c>
    </row>
    <row r="39" spans="1:36" ht="20.100000000000001" customHeight="1">
      <c r="A39" s="585" t="s">
        <v>295</v>
      </c>
      <c r="B39" s="586"/>
      <c r="C39" s="586"/>
      <c r="D39" s="586"/>
      <c r="E39" s="586"/>
      <c r="F39" s="586"/>
      <c r="G39" s="586"/>
      <c r="H39" s="586"/>
      <c r="I39" s="586"/>
      <c r="J39" s="586"/>
      <c r="K39" s="586"/>
      <c r="L39" s="586"/>
      <c r="M39" s="586"/>
      <c r="N39" s="586"/>
      <c r="O39" s="586"/>
      <c r="P39" s="586"/>
      <c r="Q39" s="586"/>
      <c r="R39" s="586"/>
      <c r="S39" s="586"/>
      <c r="T39" s="586"/>
      <c r="U39" s="586"/>
      <c r="V39" s="586"/>
      <c r="W39" s="586"/>
      <c r="X39" s="586"/>
      <c r="Y39" s="586"/>
      <c r="Z39" s="587"/>
      <c r="AA39" s="594"/>
      <c r="AB39" s="595"/>
      <c r="AC39" s="595"/>
      <c r="AD39" s="596"/>
      <c r="AE39" s="7">
        <v>3400</v>
      </c>
      <c r="AJ39" s="4">
        <f>1500*0.27</f>
        <v>405</v>
      </c>
    </row>
    <row r="40" spans="1:36" ht="20.100000000000001" customHeight="1">
      <c r="A40" s="585" t="s">
        <v>331</v>
      </c>
      <c r="B40" s="586"/>
      <c r="C40" s="586"/>
      <c r="D40" s="586"/>
      <c r="E40" s="586"/>
      <c r="F40" s="586"/>
      <c r="G40" s="586"/>
      <c r="H40" s="586"/>
      <c r="I40" s="586"/>
      <c r="J40" s="586"/>
      <c r="K40" s="586"/>
      <c r="L40" s="586"/>
      <c r="M40" s="586"/>
      <c r="N40" s="586"/>
      <c r="O40" s="586"/>
      <c r="P40" s="586"/>
      <c r="Q40" s="586"/>
      <c r="R40" s="586"/>
      <c r="S40" s="586"/>
      <c r="T40" s="586"/>
      <c r="U40" s="586"/>
      <c r="V40" s="586"/>
      <c r="W40" s="586"/>
      <c r="X40" s="586"/>
      <c r="Y40" s="586"/>
      <c r="Z40" s="587"/>
      <c r="AA40" s="594"/>
      <c r="AB40" s="595"/>
      <c r="AC40" s="595"/>
      <c r="AD40" s="596"/>
      <c r="AE40" s="7">
        <v>17712</v>
      </c>
    </row>
    <row r="41" spans="1:36" ht="20.100000000000001" customHeight="1">
      <c r="A41" s="585" t="s">
        <v>332</v>
      </c>
      <c r="B41" s="586"/>
      <c r="C41" s="586"/>
      <c r="D41" s="586"/>
      <c r="E41" s="586"/>
      <c r="F41" s="586"/>
      <c r="G41" s="586"/>
      <c r="H41" s="586"/>
      <c r="I41" s="586"/>
      <c r="J41" s="586"/>
      <c r="K41" s="586"/>
      <c r="L41" s="586"/>
      <c r="M41" s="586"/>
      <c r="N41" s="586"/>
      <c r="O41" s="586"/>
      <c r="P41" s="586"/>
      <c r="Q41" s="586"/>
      <c r="R41" s="586"/>
      <c r="S41" s="586"/>
      <c r="T41" s="586"/>
      <c r="U41" s="586"/>
      <c r="V41" s="586"/>
      <c r="W41" s="586"/>
      <c r="X41" s="586"/>
      <c r="Y41" s="586"/>
      <c r="Z41" s="587"/>
      <c r="AA41" s="594"/>
      <c r="AB41" s="595"/>
      <c r="AC41" s="595"/>
      <c r="AD41" s="596"/>
      <c r="AE41" s="7">
        <v>13495</v>
      </c>
    </row>
    <row r="42" spans="1:36" ht="20.100000000000001" customHeight="1">
      <c r="A42" s="585" t="s">
        <v>333</v>
      </c>
      <c r="B42" s="586"/>
      <c r="C42" s="586"/>
      <c r="D42" s="586"/>
      <c r="E42" s="586"/>
      <c r="F42" s="586"/>
      <c r="G42" s="586"/>
      <c r="H42" s="586"/>
      <c r="I42" s="586"/>
      <c r="J42" s="586"/>
      <c r="K42" s="586"/>
      <c r="L42" s="586"/>
      <c r="M42" s="586"/>
      <c r="N42" s="586"/>
      <c r="O42" s="586"/>
      <c r="P42" s="586"/>
      <c r="Q42" s="586"/>
      <c r="R42" s="586"/>
      <c r="S42" s="586"/>
      <c r="T42" s="586"/>
      <c r="U42" s="586"/>
      <c r="V42" s="586"/>
      <c r="W42" s="586"/>
      <c r="X42" s="586"/>
      <c r="Y42" s="586"/>
      <c r="Z42" s="587"/>
      <c r="AA42" s="594"/>
      <c r="AB42" s="595"/>
      <c r="AC42" s="595"/>
      <c r="AD42" s="596"/>
      <c r="AE42" s="7">
        <v>181</v>
      </c>
    </row>
    <row r="43" spans="1:36" ht="20.100000000000001" customHeight="1">
      <c r="A43" s="597" t="s">
        <v>234</v>
      </c>
      <c r="B43" s="598"/>
      <c r="C43" s="598"/>
      <c r="D43" s="598"/>
      <c r="E43" s="598"/>
      <c r="F43" s="598"/>
      <c r="G43" s="598"/>
      <c r="H43" s="598"/>
      <c r="I43" s="598"/>
      <c r="J43" s="598"/>
      <c r="K43" s="598"/>
      <c r="L43" s="598"/>
      <c r="M43" s="598"/>
      <c r="N43" s="598"/>
      <c r="O43" s="598"/>
      <c r="P43" s="598"/>
      <c r="Q43" s="598"/>
      <c r="R43" s="598"/>
      <c r="S43" s="598"/>
      <c r="T43" s="598"/>
      <c r="U43" s="598"/>
      <c r="V43" s="598"/>
      <c r="W43" s="598"/>
      <c r="X43" s="598"/>
      <c r="Y43" s="598"/>
      <c r="Z43" s="599"/>
      <c r="AA43" s="600" t="s">
        <v>235</v>
      </c>
      <c r="AB43" s="601"/>
      <c r="AC43" s="601"/>
      <c r="AD43" s="602"/>
      <c r="AE43" s="25">
        <v>61018</v>
      </c>
    </row>
    <row r="44" spans="1:36" ht="20.100000000000001" customHeight="1">
      <c r="A44" s="603" t="s">
        <v>237</v>
      </c>
      <c r="B44" s="542"/>
      <c r="C44" s="542"/>
      <c r="D44" s="542"/>
      <c r="E44" s="542"/>
      <c r="F44" s="542"/>
      <c r="G44" s="542"/>
      <c r="H44" s="542"/>
      <c r="I44" s="542"/>
      <c r="J44" s="542"/>
      <c r="K44" s="542"/>
      <c r="L44" s="542"/>
      <c r="M44" s="542"/>
      <c r="N44" s="542"/>
      <c r="O44" s="542"/>
      <c r="P44" s="542"/>
      <c r="Q44" s="542"/>
      <c r="R44" s="542"/>
      <c r="S44" s="542"/>
      <c r="T44" s="542"/>
      <c r="U44" s="542"/>
      <c r="V44" s="542"/>
      <c r="W44" s="542"/>
      <c r="X44" s="542"/>
      <c r="Y44" s="542"/>
      <c r="Z44" s="543"/>
      <c r="AA44" s="594" t="s">
        <v>238</v>
      </c>
      <c r="AB44" s="595"/>
      <c r="AC44" s="595"/>
      <c r="AD44" s="596"/>
      <c r="AE44" s="7">
        <v>0</v>
      </c>
    </row>
    <row r="45" spans="1:36" ht="20.100000000000001" customHeight="1">
      <c r="A45" s="603" t="s">
        <v>240</v>
      </c>
      <c r="B45" s="542"/>
      <c r="C45" s="542"/>
      <c r="D45" s="542"/>
      <c r="E45" s="542"/>
      <c r="F45" s="542"/>
      <c r="G45" s="542"/>
      <c r="H45" s="542"/>
      <c r="I45" s="542"/>
      <c r="J45" s="542"/>
      <c r="K45" s="542"/>
      <c r="L45" s="542"/>
      <c r="M45" s="542"/>
      <c r="N45" s="542"/>
      <c r="O45" s="542"/>
      <c r="P45" s="542"/>
      <c r="Q45" s="542"/>
      <c r="R45" s="542"/>
      <c r="S45" s="542"/>
      <c r="T45" s="542"/>
      <c r="U45" s="542"/>
      <c r="V45" s="542"/>
      <c r="W45" s="542"/>
      <c r="X45" s="542"/>
      <c r="Y45" s="542"/>
      <c r="Z45" s="543"/>
      <c r="AA45" s="594" t="s">
        <v>241</v>
      </c>
      <c r="AB45" s="595"/>
      <c r="AC45" s="595"/>
      <c r="AD45" s="596"/>
      <c r="AE45" s="7">
        <v>0</v>
      </c>
    </row>
    <row r="46" spans="1:36" s="8" customFormat="1" ht="20.100000000000001" customHeight="1">
      <c r="A46" s="604" t="s">
        <v>243</v>
      </c>
      <c r="B46" s="554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5"/>
      <c r="AA46" s="600" t="s">
        <v>244</v>
      </c>
      <c r="AB46" s="601"/>
      <c r="AC46" s="601"/>
      <c r="AD46" s="602"/>
      <c r="AE46" s="25">
        <v>65959</v>
      </c>
    </row>
    <row r="47" spans="1:36" ht="13.5" thickBot="1">
      <c r="A47" s="605" t="s">
        <v>45</v>
      </c>
      <c r="B47" s="563"/>
      <c r="C47" s="563"/>
      <c r="D47" s="563"/>
      <c r="E47" s="563"/>
      <c r="F47" s="563"/>
      <c r="G47" s="563"/>
      <c r="H47" s="563"/>
      <c r="I47" s="563"/>
      <c r="J47" s="563"/>
      <c r="K47" s="563"/>
      <c r="L47" s="563"/>
      <c r="M47" s="563"/>
      <c r="N47" s="563"/>
      <c r="O47" s="563"/>
      <c r="P47" s="563"/>
      <c r="Q47" s="563"/>
      <c r="R47" s="563"/>
      <c r="S47" s="563"/>
      <c r="T47" s="563"/>
      <c r="U47" s="563"/>
      <c r="V47" s="563"/>
      <c r="W47" s="563"/>
      <c r="X47" s="563"/>
      <c r="Y47" s="563"/>
      <c r="Z47" s="564"/>
      <c r="AA47" s="606" t="s">
        <v>46</v>
      </c>
      <c r="AB47" s="607"/>
      <c r="AC47" s="607"/>
      <c r="AD47" s="608"/>
      <c r="AE47" s="9">
        <v>336111</v>
      </c>
    </row>
    <row r="48" spans="1:36">
      <c r="AA48" s="22"/>
      <c r="AB48" s="22"/>
      <c r="AC48" s="22"/>
      <c r="AD48" s="22"/>
    </row>
  </sheetData>
  <mergeCells count="88">
    <mergeCell ref="A45:Z45"/>
    <mergeCell ref="AA45:AD45"/>
    <mergeCell ref="A46:Z46"/>
    <mergeCell ref="AA46:AD46"/>
    <mergeCell ref="A47:Z47"/>
    <mergeCell ref="AA47:AD47"/>
    <mergeCell ref="A42:Z42"/>
    <mergeCell ref="AA42:AD42"/>
    <mergeCell ref="A43:Z43"/>
    <mergeCell ref="AA43:AD43"/>
    <mergeCell ref="A44:Z44"/>
    <mergeCell ref="AA44:AD44"/>
    <mergeCell ref="A39:Z39"/>
    <mergeCell ref="AA39:AD39"/>
    <mergeCell ref="A40:Z40"/>
    <mergeCell ref="AA40:AD40"/>
    <mergeCell ref="A41:Z41"/>
    <mergeCell ref="AA41:AD41"/>
    <mergeCell ref="A36:Z36"/>
    <mergeCell ref="AA36:AD36"/>
    <mergeCell ref="A37:Z37"/>
    <mergeCell ref="AA37:AD37"/>
    <mergeCell ref="A38:Z38"/>
    <mergeCell ref="AA38:AD38"/>
    <mergeCell ref="A33:Z33"/>
    <mergeCell ref="AA33:AD33"/>
    <mergeCell ref="A34:Z34"/>
    <mergeCell ref="AA34:AD34"/>
    <mergeCell ref="A35:Z35"/>
    <mergeCell ref="AA35:AD35"/>
    <mergeCell ref="A29:Z29"/>
    <mergeCell ref="AA29:AD29"/>
    <mergeCell ref="A30:Z30"/>
    <mergeCell ref="AA30:AD30"/>
    <mergeCell ref="A31:Z31"/>
    <mergeCell ref="AA31:AD31"/>
    <mergeCell ref="A26:Z26"/>
    <mergeCell ref="AA26:AD26"/>
    <mergeCell ref="A27:Z27"/>
    <mergeCell ref="AA27:AD27"/>
    <mergeCell ref="A28:Z28"/>
    <mergeCell ref="AA28:AD28"/>
    <mergeCell ref="A23:Z23"/>
    <mergeCell ref="AA23:AD23"/>
    <mergeCell ref="A24:Z24"/>
    <mergeCell ref="AA24:AD24"/>
    <mergeCell ref="A25:Z25"/>
    <mergeCell ref="AA25:AD25"/>
    <mergeCell ref="A20:Z20"/>
    <mergeCell ref="AA20:AD20"/>
    <mergeCell ref="A21:Z21"/>
    <mergeCell ref="AA21:AD21"/>
    <mergeCell ref="A22:Z22"/>
    <mergeCell ref="AA22:AD22"/>
    <mergeCell ref="A17:Z17"/>
    <mergeCell ref="AA17:AD17"/>
    <mergeCell ref="A18:Z18"/>
    <mergeCell ref="AA18:AD18"/>
    <mergeCell ref="A19:Z19"/>
    <mergeCell ref="AA19:AD19"/>
    <mergeCell ref="A14:Z14"/>
    <mergeCell ref="AA14:AD14"/>
    <mergeCell ref="A15:Z15"/>
    <mergeCell ref="AA15:AD15"/>
    <mergeCell ref="A16:Z16"/>
    <mergeCell ref="AA16:AD16"/>
    <mergeCell ref="A12:Z12"/>
    <mergeCell ref="AA12:AD12"/>
    <mergeCell ref="A13:Z13"/>
    <mergeCell ref="AA13:AD13"/>
    <mergeCell ref="A11:Z11"/>
    <mergeCell ref="AA11:AD11"/>
    <mergeCell ref="A32:Z32"/>
    <mergeCell ref="AA32:AD32"/>
    <mergeCell ref="A1:AE1"/>
    <mergeCell ref="A3:AE3"/>
    <mergeCell ref="K5:AE5"/>
    <mergeCell ref="A6:Z6"/>
    <mergeCell ref="AA6:AD6"/>
    <mergeCell ref="A2:AE2"/>
    <mergeCell ref="A7:Z7"/>
    <mergeCell ref="AA7:AD7"/>
    <mergeCell ref="A8:Z8"/>
    <mergeCell ref="AA8:AD8"/>
    <mergeCell ref="A9:Z9"/>
    <mergeCell ref="AA9:AD9"/>
    <mergeCell ref="A10:Z10"/>
    <mergeCell ref="AA10:AD10"/>
  </mergeCells>
  <printOptions horizontalCentered="1"/>
  <pageMargins left="0.19685039370078741" right="0.19685039370078741" top="0.39370078740157483" bottom="0.35433070866141736" header="0.27559055118110237" footer="0.27559055118110237"/>
  <pageSetup paperSize="9" scale="75" fitToHeight="0" orientation="portrait" horizontalDpi="360" verticalDpi="36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J37"/>
  <sheetViews>
    <sheetView zoomScaleNormal="100" zoomScaleSheetLayoutView="100" workbookViewId="0">
      <selection activeCell="A2" sqref="A2:AE2"/>
    </sheetView>
  </sheetViews>
  <sheetFormatPr defaultRowHeight="12.75"/>
  <cols>
    <col min="1" max="36" width="2.7109375" style="4" customWidth="1"/>
    <col min="37" max="256" width="9.140625" style="4"/>
    <col min="257" max="292" width="2.7109375" style="4" customWidth="1"/>
    <col min="293" max="512" width="9.140625" style="4"/>
    <col min="513" max="548" width="2.7109375" style="4" customWidth="1"/>
    <col min="549" max="768" width="9.140625" style="4"/>
    <col min="769" max="804" width="2.7109375" style="4" customWidth="1"/>
    <col min="805" max="1024" width="9.140625" style="4"/>
    <col min="1025" max="1060" width="2.7109375" style="4" customWidth="1"/>
    <col min="1061" max="1280" width="9.140625" style="4"/>
    <col min="1281" max="1316" width="2.7109375" style="4" customWidth="1"/>
    <col min="1317" max="1536" width="9.140625" style="4"/>
    <col min="1537" max="1572" width="2.7109375" style="4" customWidth="1"/>
    <col min="1573" max="1792" width="9.140625" style="4"/>
    <col min="1793" max="1828" width="2.7109375" style="4" customWidth="1"/>
    <col min="1829" max="2048" width="9.140625" style="4"/>
    <col min="2049" max="2084" width="2.7109375" style="4" customWidth="1"/>
    <col min="2085" max="2304" width="9.140625" style="4"/>
    <col min="2305" max="2340" width="2.7109375" style="4" customWidth="1"/>
    <col min="2341" max="2560" width="9.140625" style="4"/>
    <col min="2561" max="2596" width="2.7109375" style="4" customWidth="1"/>
    <col min="2597" max="2816" width="9.140625" style="4"/>
    <col min="2817" max="2852" width="2.7109375" style="4" customWidth="1"/>
    <col min="2853" max="3072" width="9.140625" style="4"/>
    <col min="3073" max="3108" width="2.7109375" style="4" customWidth="1"/>
    <col min="3109" max="3328" width="9.140625" style="4"/>
    <col min="3329" max="3364" width="2.7109375" style="4" customWidth="1"/>
    <col min="3365" max="3584" width="9.140625" style="4"/>
    <col min="3585" max="3620" width="2.7109375" style="4" customWidth="1"/>
    <col min="3621" max="3840" width="9.140625" style="4"/>
    <col min="3841" max="3876" width="2.7109375" style="4" customWidth="1"/>
    <col min="3877" max="4096" width="9.140625" style="4"/>
    <col min="4097" max="4132" width="2.7109375" style="4" customWidth="1"/>
    <col min="4133" max="4352" width="9.140625" style="4"/>
    <col min="4353" max="4388" width="2.7109375" style="4" customWidth="1"/>
    <col min="4389" max="4608" width="9.140625" style="4"/>
    <col min="4609" max="4644" width="2.7109375" style="4" customWidth="1"/>
    <col min="4645" max="4864" width="9.140625" style="4"/>
    <col min="4865" max="4900" width="2.7109375" style="4" customWidth="1"/>
    <col min="4901" max="5120" width="9.140625" style="4"/>
    <col min="5121" max="5156" width="2.7109375" style="4" customWidth="1"/>
    <col min="5157" max="5376" width="9.140625" style="4"/>
    <col min="5377" max="5412" width="2.7109375" style="4" customWidth="1"/>
    <col min="5413" max="5632" width="9.140625" style="4"/>
    <col min="5633" max="5668" width="2.7109375" style="4" customWidth="1"/>
    <col min="5669" max="5888" width="9.140625" style="4"/>
    <col min="5889" max="5924" width="2.7109375" style="4" customWidth="1"/>
    <col min="5925" max="6144" width="9.140625" style="4"/>
    <col min="6145" max="6180" width="2.7109375" style="4" customWidth="1"/>
    <col min="6181" max="6400" width="9.140625" style="4"/>
    <col min="6401" max="6436" width="2.7109375" style="4" customWidth="1"/>
    <col min="6437" max="6656" width="9.140625" style="4"/>
    <col min="6657" max="6692" width="2.7109375" style="4" customWidth="1"/>
    <col min="6693" max="6912" width="9.140625" style="4"/>
    <col min="6913" max="6948" width="2.7109375" style="4" customWidth="1"/>
    <col min="6949" max="7168" width="9.140625" style="4"/>
    <col min="7169" max="7204" width="2.7109375" style="4" customWidth="1"/>
    <col min="7205" max="7424" width="9.140625" style="4"/>
    <col min="7425" max="7460" width="2.7109375" style="4" customWidth="1"/>
    <col min="7461" max="7680" width="9.140625" style="4"/>
    <col min="7681" max="7716" width="2.7109375" style="4" customWidth="1"/>
    <col min="7717" max="7936" width="9.140625" style="4"/>
    <col min="7937" max="7972" width="2.7109375" style="4" customWidth="1"/>
    <col min="7973" max="8192" width="9.140625" style="4"/>
    <col min="8193" max="8228" width="2.7109375" style="4" customWidth="1"/>
    <col min="8229" max="8448" width="9.140625" style="4"/>
    <col min="8449" max="8484" width="2.7109375" style="4" customWidth="1"/>
    <col min="8485" max="8704" width="9.140625" style="4"/>
    <col min="8705" max="8740" width="2.7109375" style="4" customWidth="1"/>
    <col min="8741" max="8960" width="9.140625" style="4"/>
    <col min="8961" max="8996" width="2.7109375" style="4" customWidth="1"/>
    <col min="8997" max="9216" width="9.140625" style="4"/>
    <col min="9217" max="9252" width="2.7109375" style="4" customWidth="1"/>
    <col min="9253" max="9472" width="9.140625" style="4"/>
    <col min="9473" max="9508" width="2.7109375" style="4" customWidth="1"/>
    <col min="9509" max="9728" width="9.140625" style="4"/>
    <col min="9729" max="9764" width="2.7109375" style="4" customWidth="1"/>
    <col min="9765" max="9984" width="9.140625" style="4"/>
    <col min="9985" max="10020" width="2.7109375" style="4" customWidth="1"/>
    <col min="10021" max="10240" width="9.140625" style="4"/>
    <col min="10241" max="10276" width="2.7109375" style="4" customWidth="1"/>
    <col min="10277" max="10496" width="9.140625" style="4"/>
    <col min="10497" max="10532" width="2.7109375" style="4" customWidth="1"/>
    <col min="10533" max="10752" width="9.140625" style="4"/>
    <col min="10753" max="10788" width="2.7109375" style="4" customWidth="1"/>
    <col min="10789" max="11008" width="9.140625" style="4"/>
    <col min="11009" max="11044" width="2.7109375" style="4" customWidth="1"/>
    <col min="11045" max="11264" width="9.140625" style="4"/>
    <col min="11265" max="11300" width="2.7109375" style="4" customWidth="1"/>
    <col min="11301" max="11520" width="9.140625" style="4"/>
    <col min="11521" max="11556" width="2.7109375" style="4" customWidth="1"/>
    <col min="11557" max="11776" width="9.140625" style="4"/>
    <col min="11777" max="11812" width="2.7109375" style="4" customWidth="1"/>
    <col min="11813" max="12032" width="9.140625" style="4"/>
    <col min="12033" max="12068" width="2.7109375" style="4" customWidth="1"/>
    <col min="12069" max="12288" width="9.140625" style="4"/>
    <col min="12289" max="12324" width="2.7109375" style="4" customWidth="1"/>
    <col min="12325" max="12544" width="9.140625" style="4"/>
    <col min="12545" max="12580" width="2.7109375" style="4" customWidth="1"/>
    <col min="12581" max="12800" width="9.140625" style="4"/>
    <col min="12801" max="12836" width="2.7109375" style="4" customWidth="1"/>
    <col min="12837" max="13056" width="9.140625" style="4"/>
    <col min="13057" max="13092" width="2.7109375" style="4" customWidth="1"/>
    <col min="13093" max="13312" width="9.140625" style="4"/>
    <col min="13313" max="13348" width="2.7109375" style="4" customWidth="1"/>
    <col min="13349" max="13568" width="9.140625" style="4"/>
    <col min="13569" max="13604" width="2.7109375" style="4" customWidth="1"/>
    <col min="13605" max="13824" width="9.140625" style="4"/>
    <col min="13825" max="13860" width="2.7109375" style="4" customWidth="1"/>
    <col min="13861" max="14080" width="9.140625" style="4"/>
    <col min="14081" max="14116" width="2.7109375" style="4" customWidth="1"/>
    <col min="14117" max="14336" width="9.140625" style="4"/>
    <col min="14337" max="14372" width="2.7109375" style="4" customWidth="1"/>
    <col min="14373" max="14592" width="9.140625" style="4"/>
    <col min="14593" max="14628" width="2.7109375" style="4" customWidth="1"/>
    <col min="14629" max="14848" width="9.140625" style="4"/>
    <col min="14849" max="14884" width="2.7109375" style="4" customWidth="1"/>
    <col min="14885" max="15104" width="9.140625" style="4"/>
    <col min="15105" max="15140" width="2.7109375" style="4" customWidth="1"/>
    <col min="15141" max="15360" width="9.140625" style="4"/>
    <col min="15361" max="15396" width="2.7109375" style="4" customWidth="1"/>
    <col min="15397" max="15616" width="9.140625" style="4"/>
    <col min="15617" max="15652" width="2.7109375" style="4" customWidth="1"/>
    <col min="15653" max="15872" width="9.140625" style="4"/>
    <col min="15873" max="15908" width="2.7109375" style="4" customWidth="1"/>
    <col min="15909" max="16128" width="9.140625" style="4"/>
    <col min="16129" max="16164" width="2.7109375" style="4" customWidth="1"/>
    <col min="16165" max="16384" width="9.140625" style="4"/>
  </cols>
  <sheetData>
    <row r="1" spans="1:36" ht="25.5" customHeight="1">
      <c r="A1" s="570" t="s">
        <v>809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438"/>
    </row>
    <row r="2" spans="1:36" ht="26.25" customHeight="1">
      <c r="A2" s="439" t="s">
        <v>403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1"/>
      <c r="AG2" s="10"/>
      <c r="AH2" s="11"/>
      <c r="AI2" s="11"/>
      <c r="AJ2" s="11"/>
    </row>
    <row r="3" spans="1:36" ht="25.5" customHeight="1">
      <c r="A3" s="441" t="s">
        <v>342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  <c r="AH3" s="441"/>
      <c r="AI3" s="441"/>
      <c r="AJ3" s="441"/>
    </row>
    <row r="4" spans="1:36" ht="9.75" customHeight="1">
      <c r="A4" s="13"/>
      <c r="B4" s="1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11"/>
      <c r="AI4" s="11"/>
      <c r="AJ4" s="11"/>
    </row>
    <row r="5" spans="1:36" ht="15.95" customHeight="1" thickBot="1">
      <c r="A5" s="13"/>
      <c r="B5" s="14"/>
      <c r="C5" s="31"/>
      <c r="D5" s="32"/>
      <c r="E5" s="33"/>
      <c r="F5" s="33"/>
      <c r="G5" s="33"/>
      <c r="H5" s="33"/>
      <c r="I5" s="34"/>
      <c r="J5" s="33"/>
      <c r="K5" s="35"/>
      <c r="L5" s="13"/>
      <c r="M5" s="623" t="s">
        <v>3</v>
      </c>
      <c r="N5" s="623"/>
      <c r="O5" s="623"/>
      <c r="P5" s="623"/>
      <c r="Q5" s="623"/>
      <c r="R5" s="623"/>
      <c r="S5" s="623"/>
      <c r="T5" s="623"/>
      <c r="U5" s="623"/>
      <c r="V5" s="623"/>
      <c r="W5" s="623"/>
      <c r="X5" s="623"/>
      <c r="Y5" s="623"/>
      <c r="Z5" s="623"/>
      <c r="AA5" s="623"/>
      <c r="AB5" s="623"/>
      <c r="AC5" s="623"/>
      <c r="AD5" s="623"/>
      <c r="AE5" s="623"/>
      <c r="AF5" s="623"/>
      <c r="AG5" s="623"/>
      <c r="AH5" s="623"/>
      <c r="AI5" s="623"/>
      <c r="AJ5" s="623"/>
    </row>
    <row r="6" spans="1:36" ht="35.1" customHeight="1">
      <c r="A6" s="512" t="s">
        <v>8</v>
      </c>
      <c r="B6" s="624"/>
      <c r="C6" s="478" t="s">
        <v>4</v>
      </c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  <c r="Z6" s="479"/>
      <c r="AA6" s="479"/>
      <c r="AB6" s="479"/>
      <c r="AC6" s="480" t="s">
        <v>5</v>
      </c>
      <c r="AD6" s="479"/>
      <c r="AE6" s="479"/>
      <c r="AF6" s="479"/>
      <c r="AG6" s="624" t="s">
        <v>6</v>
      </c>
      <c r="AH6" s="444"/>
      <c r="AI6" s="444"/>
      <c r="AJ6" s="625"/>
    </row>
    <row r="7" spans="1:36" ht="19.5" customHeight="1">
      <c r="A7" s="619" t="s">
        <v>9</v>
      </c>
      <c r="B7" s="620"/>
      <c r="C7" s="449" t="s">
        <v>343</v>
      </c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49"/>
      <c r="V7" s="449"/>
      <c r="W7" s="449"/>
      <c r="X7" s="449"/>
      <c r="Y7" s="449"/>
      <c r="Z7" s="449"/>
      <c r="AA7" s="449"/>
      <c r="AB7" s="449"/>
      <c r="AC7" s="453" t="s">
        <v>344</v>
      </c>
      <c r="AD7" s="453"/>
      <c r="AE7" s="453"/>
      <c r="AF7" s="453"/>
      <c r="AG7" s="611">
        <v>0</v>
      </c>
      <c r="AH7" s="611"/>
      <c r="AI7" s="611"/>
      <c r="AJ7" s="612"/>
    </row>
    <row r="8" spans="1:36" ht="19.5" customHeight="1">
      <c r="A8" s="619" t="s">
        <v>10</v>
      </c>
      <c r="B8" s="620"/>
      <c r="C8" s="449" t="s">
        <v>345</v>
      </c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  <c r="O8" s="449"/>
      <c r="P8" s="449"/>
      <c r="Q8" s="449"/>
      <c r="R8" s="449"/>
      <c r="S8" s="449"/>
      <c r="T8" s="449"/>
      <c r="U8" s="449"/>
      <c r="V8" s="449"/>
      <c r="W8" s="449"/>
      <c r="X8" s="449"/>
      <c r="Y8" s="449"/>
      <c r="Z8" s="449"/>
      <c r="AA8" s="449"/>
      <c r="AB8" s="449"/>
      <c r="AC8" s="453" t="s">
        <v>346</v>
      </c>
      <c r="AD8" s="453"/>
      <c r="AE8" s="453"/>
      <c r="AF8" s="453"/>
      <c r="AG8" s="611">
        <v>500</v>
      </c>
      <c r="AH8" s="611"/>
      <c r="AI8" s="611"/>
      <c r="AJ8" s="612"/>
    </row>
    <row r="9" spans="1:36" ht="19.5" customHeight="1">
      <c r="A9" s="619" t="s">
        <v>11</v>
      </c>
      <c r="B9" s="620"/>
      <c r="C9" s="449" t="s">
        <v>347</v>
      </c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449"/>
      <c r="Q9" s="449"/>
      <c r="R9" s="449"/>
      <c r="S9" s="449"/>
      <c r="T9" s="449"/>
      <c r="U9" s="449"/>
      <c r="V9" s="449"/>
      <c r="W9" s="449"/>
      <c r="X9" s="449"/>
      <c r="Y9" s="449"/>
      <c r="Z9" s="449"/>
      <c r="AA9" s="449"/>
      <c r="AB9" s="449"/>
      <c r="AC9" s="453" t="s">
        <v>348</v>
      </c>
      <c r="AD9" s="453"/>
      <c r="AE9" s="453"/>
      <c r="AF9" s="453"/>
      <c r="AG9" s="611">
        <v>0</v>
      </c>
      <c r="AH9" s="611"/>
      <c r="AI9" s="611"/>
      <c r="AJ9" s="612"/>
    </row>
    <row r="10" spans="1:36" ht="19.5" customHeight="1">
      <c r="A10" s="621" t="s">
        <v>12</v>
      </c>
      <c r="B10" s="622"/>
      <c r="C10" s="468" t="s">
        <v>349</v>
      </c>
      <c r="D10" s="468"/>
      <c r="E10" s="468"/>
      <c r="F10" s="468"/>
      <c r="G10" s="468"/>
      <c r="H10" s="468"/>
      <c r="I10" s="468"/>
      <c r="J10" s="468"/>
      <c r="K10" s="468"/>
      <c r="L10" s="468"/>
      <c r="M10" s="468"/>
      <c r="N10" s="468"/>
      <c r="O10" s="468"/>
      <c r="P10" s="468"/>
      <c r="Q10" s="468"/>
      <c r="R10" s="468"/>
      <c r="S10" s="468"/>
      <c r="T10" s="468"/>
      <c r="U10" s="468"/>
      <c r="V10" s="468"/>
      <c r="W10" s="468"/>
      <c r="X10" s="468"/>
      <c r="Y10" s="468"/>
      <c r="Z10" s="468"/>
      <c r="AA10" s="468"/>
      <c r="AB10" s="468"/>
      <c r="AC10" s="466" t="s">
        <v>350</v>
      </c>
      <c r="AD10" s="466"/>
      <c r="AE10" s="466"/>
      <c r="AF10" s="466"/>
      <c r="AG10" s="611">
        <v>500</v>
      </c>
      <c r="AH10" s="611"/>
      <c r="AI10" s="611"/>
      <c r="AJ10" s="612"/>
    </row>
    <row r="11" spans="1:36" s="8" customFormat="1" ht="19.5" customHeight="1">
      <c r="A11" s="619" t="s">
        <v>13</v>
      </c>
      <c r="B11" s="620"/>
      <c r="C11" s="467" t="s">
        <v>351</v>
      </c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67"/>
      <c r="Q11" s="467"/>
      <c r="R11" s="467"/>
      <c r="S11" s="467"/>
      <c r="T11" s="467"/>
      <c r="U11" s="467"/>
      <c r="V11" s="467"/>
      <c r="W11" s="467"/>
      <c r="X11" s="467"/>
      <c r="Y11" s="467"/>
      <c r="Z11" s="467"/>
      <c r="AA11" s="467"/>
      <c r="AB11" s="467"/>
      <c r="AC11" s="453" t="s">
        <v>352</v>
      </c>
      <c r="AD11" s="453"/>
      <c r="AE11" s="453"/>
      <c r="AF11" s="453"/>
      <c r="AG11" s="611">
        <v>0</v>
      </c>
      <c r="AH11" s="611"/>
      <c r="AI11" s="611"/>
      <c r="AJ11" s="612"/>
    </row>
    <row r="12" spans="1:36" ht="19.5" customHeight="1">
      <c r="A12" s="619" t="s">
        <v>14</v>
      </c>
      <c r="B12" s="620"/>
      <c r="C12" s="467" t="s">
        <v>353</v>
      </c>
      <c r="D12" s="467"/>
      <c r="E12" s="467"/>
      <c r="F12" s="467"/>
      <c r="G12" s="467"/>
      <c r="H12" s="467"/>
      <c r="I12" s="467"/>
      <c r="J12" s="467"/>
      <c r="K12" s="467"/>
      <c r="L12" s="467"/>
      <c r="M12" s="467"/>
      <c r="N12" s="467"/>
      <c r="O12" s="467"/>
      <c r="P12" s="467"/>
      <c r="Q12" s="467"/>
      <c r="R12" s="467"/>
      <c r="S12" s="467"/>
      <c r="T12" s="467"/>
      <c r="U12" s="467"/>
      <c r="V12" s="467"/>
      <c r="W12" s="467"/>
      <c r="X12" s="467"/>
      <c r="Y12" s="467"/>
      <c r="Z12" s="467"/>
      <c r="AA12" s="467"/>
      <c r="AB12" s="467"/>
      <c r="AC12" s="453" t="s">
        <v>354</v>
      </c>
      <c r="AD12" s="453"/>
      <c r="AE12" s="453"/>
      <c r="AF12" s="453"/>
      <c r="AG12" s="611">
        <v>0</v>
      </c>
      <c r="AH12" s="611"/>
      <c r="AI12" s="611"/>
      <c r="AJ12" s="612"/>
    </row>
    <row r="13" spans="1:36" ht="19.5" customHeight="1">
      <c r="A13" s="609" t="s">
        <v>15</v>
      </c>
      <c r="B13" s="610"/>
      <c r="C13" s="449" t="s">
        <v>355</v>
      </c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49"/>
      <c r="W13" s="449"/>
      <c r="X13" s="449"/>
      <c r="Y13" s="449"/>
      <c r="Z13" s="449"/>
      <c r="AA13" s="449"/>
      <c r="AB13" s="449"/>
      <c r="AC13" s="453" t="s">
        <v>356</v>
      </c>
      <c r="AD13" s="453"/>
      <c r="AE13" s="453"/>
      <c r="AF13" s="453"/>
      <c r="AG13" s="611">
        <v>0</v>
      </c>
      <c r="AH13" s="611"/>
      <c r="AI13" s="611"/>
      <c r="AJ13" s="612"/>
    </row>
    <row r="14" spans="1:36" ht="19.5" customHeight="1">
      <c r="A14" s="609" t="s">
        <v>16</v>
      </c>
      <c r="B14" s="610"/>
      <c r="C14" s="449" t="s">
        <v>357</v>
      </c>
      <c r="D14" s="449"/>
      <c r="E14" s="449"/>
      <c r="F14" s="449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  <c r="U14" s="449"/>
      <c r="V14" s="449"/>
      <c r="W14" s="449"/>
      <c r="X14" s="449"/>
      <c r="Y14" s="449"/>
      <c r="Z14" s="449"/>
      <c r="AA14" s="449"/>
      <c r="AB14" s="449"/>
      <c r="AC14" s="453" t="s">
        <v>358</v>
      </c>
      <c r="AD14" s="453"/>
      <c r="AE14" s="453"/>
      <c r="AF14" s="453"/>
      <c r="AG14" s="611">
        <v>0</v>
      </c>
      <c r="AH14" s="611"/>
      <c r="AI14" s="611"/>
      <c r="AJ14" s="612"/>
    </row>
    <row r="15" spans="1:36" ht="19.5" customHeight="1">
      <c r="A15" s="609" t="s">
        <v>17</v>
      </c>
      <c r="B15" s="610"/>
      <c r="C15" s="449" t="s">
        <v>359</v>
      </c>
      <c r="D15" s="449"/>
      <c r="E15" s="449"/>
      <c r="F15" s="449"/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  <c r="U15" s="449"/>
      <c r="V15" s="449"/>
      <c r="W15" s="449"/>
      <c r="X15" s="449"/>
      <c r="Y15" s="449"/>
      <c r="Z15" s="449"/>
      <c r="AA15" s="449"/>
      <c r="AB15" s="449"/>
      <c r="AC15" s="453" t="s">
        <v>360</v>
      </c>
      <c r="AD15" s="453"/>
      <c r="AE15" s="453"/>
      <c r="AF15" s="453"/>
      <c r="AG15" s="611">
        <v>0</v>
      </c>
      <c r="AH15" s="611"/>
      <c r="AI15" s="611"/>
      <c r="AJ15" s="612"/>
    </row>
    <row r="16" spans="1:36" ht="19.5" customHeight="1">
      <c r="A16" s="609" t="s">
        <v>18</v>
      </c>
      <c r="B16" s="610"/>
      <c r="C16" s="449" t="s">
        <v>361</v>
      </c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449"/>
      <c r="R16" s="449"/>
      <c r="S16" s="449"/>
      <c r="T16" s="449"/>
      <c r="U16" s="449"/>
      <c r="V16" s="449"/>
      <c r="W16" s="449"/>
      <c r="X16" s="449"/>
      <c r="Y16" s="449"/>
      <c r="Z16" s="449"/>
      <c r="AA16" s="449"/>
      <c r="AB16" s="449"/>
      <c r="AC16" s="453" t="s">
        <v>362</v>
      </c>
      <c r="AD16" s="453"/>
      <c r="AE16" s="453"/>
      <c r="AF16" s="453"/>
      <c r="AG16" s="611">
        <v>0</v>
      </c>
      <c r="AH16" s="611"/>
      <c r="AI16" s="611"/>
      <c r="AJ16" s="612"/>
    </row>
    <row r="17" spans="1:36" ht="19.5" customHeight="1">
      <c r="A17" s="617" t="s">
        <v>19</v>
      </c>
      <c r="B17" s="618"/>
      <c r="C17" s="465" t="s">
        <v>363</v>
      </c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5"/>
      <c r="W17" s="465"/>
      <c r="X17" s="465"/>
      <c r="Y17" s="465"/>
      <c r="Z17" s="465"/>
      <c r="AA17" s="465"/>
      <c r="AB17" s="465"/>
      <c r="AC17" s="466" t="s">
        <v>364</v>
      </c>
      <c r="AD17" s="466"/>
      <c r="AE17" s="466"/>
      <c r="AF17" s="466"/>
      <c r="AG17" s="611">
        <v>0</v>
      </c>
      <c r="AH17" s="611"/>
      <c r="AI17" s="611"/>
      <c r="AJ17" s="612"/>
    </row>
    <row r="18" spans="1:36" ht="19.5" customHeight="1">
      <c r="A18" s="609" t="s">
        <v>20</v>
      </c>
      <c r="B18" s="610"/>
      <c r="C18" s="467" t="s">
        <v>365</v>
      </c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7"/>
      <c r="W18" s="467"/>
      <c r="X18" s="467"/>
      <c r="Y18" s="467"/>
      <c r="Z18" s="467"/>
      <c r="AA18" s="467"/>
      <c r="AB18" s="467"/>
      <c r="AC18" s="453" t="s">
        <v>366</v>
      </c>
      <c r="AD18" s="453"/>
      <c r="AE18" s="453"/>
      <c r="AF18" s="453"/>
      <c r="AG18" s="611">
        <v>0</v>
      </c>
      <c r="AH18" s="611"/>
      <c r="AI18" s="611"/>
      <c r="AJ18" s="612"/>
    </row>
    <row r="19" spans="1:36" ht="19.5" customHeight="1">
      <c r="A19" s="609" t="s">
        <v>21</v>
      </c>
      <c r="B19" s="610"/>
      <c r="C19" s="467" t="s">
        <v>367</v>
      </c>
      <c r="D19" s="467"/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467"/>
      <c r="AC19" s="453" t="s">
        <v>368</v>
      </c>
      <c r="AD19" s="453"/>
      <c r="AE19" s="453"/>
      <c r="AF19" s="453"/>
      <c r="AG19" s="611">
        <v>15197</v>
      </c>
      <c r="AH19" s="611"/>
      <c r="AI19" s="611"/>
      <c r="AJ19" s="612"/>
    </row>
    <row r="20" spans="1:36" ht="19.5" customHeight="1">
      <c r="A20" s="609" t="s">
        <v>22</v>
      </c>
      <c r="B20" s="610"/>
      <c r="C20" s="467" t="s">
        <v>369</v>
      </c>
      <c r="D20" s="467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7"/>
      <c r="Z20" s="467"/>
      <c r="AA20" s="467"/>
      <c r="AB20" s="467"/>
      <c r="AC20" s="453" t="s">
        <v>370</v>
      </c>
      <c r="AD20" s="453"/>
      <c r="AE20" s="453"/>
      <c r="AF20" s="453"/>
      <c r="AG20" s="611">
        <v>495004</v>
      </c>
      <c r="AH20" s="611"/>
      <c r="AI20" s="611"/>
      <c r="AJ20" s="612"/>
    </row>
    <row r="21" spans="1:36" ht="19.5" customHeight="1">
      <c r="A21" s="609" t="s">
        <v>23</v>
      </c>
      <c r="B21" s="610"/>
      <c r="C21" s="467" t="s">
        <v>371</v>
      </c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467"/>
      <c r="Z21" s="467"/>
      <c r="AA21" s="467"/>
      <c r="AB21" s="467"/>
      <c r="AC21" s="453" t="s">
        <v>372</v>
      </c>
      <c r="AD21" s="453"/>
      <c r="AE21" s="453"/>
      <c r="AF21" s="453"/>
      <c r="AG21" s="611">
        <v>0</v>
      </c>
      <c r="AH21" s="611"/>
      <c r="AI21" s="611"/>
      <c r="AJ21" s="612"/>
    </row>
    <row r="22" spans="1:36" ht="19.5" customHeight="1">
      <c r="A22" s="609" t="s">
        <v>24</v>
      </c>
      <c r="B22" s="610"/>
      <c r="C22" s="467" t="s">
        <v>373</v>
      </c>
      <c r="D22" s="467"/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67"/>
      <c r="P22" s="467"/>
      <c r="Q22" s="467"/>
      <c r="R22" s="467"/>
      <c r="S22" s="467"/>
      <c r="T22" s="467"/>
      <c r="U22" s="467"/>
      <c r="V22" s="467"/>
      <c r="W22" s="467"/>
      <c r="X22" s="467"/>
      <c r="Y22" s="467"/>
      <c r="Z22" s="467"/>
      <c r="AA22" s="467"/>
      <c r="AB22" s="467"/>
      <c r="AC22" s="453" t="s">
        <v>374</v>
      </c>
      <c r="AD22" s="453"/>
      <c r="AE22" s="453"/>
      <c r="AF22" s="453"/>
      <c r="AG22" s="611">
        <v>1700</v>
      </c>
      <c r="AH22" s="611"/>
      <c r="AI22" s="611"/>
      <c r="AJ22" s="612"/>
    </row>
    <row r="23" spans="1:36" ht="19.5" customHeight="1">
      <c r="A23" s="609" t="s">
        <v>25</v>
      </c>
      <c r="B23" s="610"/>
      <c r="C23" s="467" t="s">
        <v>375</v>
      </c>
      <c r="D23" s="467"/>
      <c r="E23" s="467"/>
      <c r="F23" s="467"/>
      <c r="G23" s="467"/>
      <c r="H23" s="467"/>
      <c r="I23" s="467"/>
      <c r="J23" s="467"/>
      <c r="K23" s="467"/>
      <c r="L23" s="467"/>
      <c r="M23" s="467"/>
      <c r="N23" s="467"/>
      <c r="O23" s="467"/>
      <c r="P23" s="467"/>
      <c r="Q23" s="467"/>
      <c r="R23" s="467"/>
      <c r="S23" s="467"/>
      <c r="T23" s="467"/>
      <c r="U23" s="467"/>
      <c r="V23" s="467"/>
      <c r="W23" s="467"/>
      <c r="X23" s="467"/>
      <c r="Y23" s="467"/>
      <c r="Z23" s="467"/>
      <c r="AA23" s="467"/>
      <c r="AB23" s="467"/>
      <c r="AC23" s="453" t="s">
        <v>376</v>
      </c>
      <c r="AD23" s="453"/>
      <c r="AE23" s="453"/>
      <c r="AF23" s="453"/>
      <c r="AG23" s="611">
        <v>0</v>
      </c>
      <c r="AH23" s="611"/>
      <c r="AI23" s="611"/>
      <c r="AJ23" s="612"/>
    </row>
    <row r="24" spans="1:36" ht="19.5" customHeight="1">
      <c r="A24" s="609" t="s">
        <v>26</v>
      </c>
      <c r="B24" s="610"/>
      <c r="C24" s="467" t="s">
        <v>377</v>
      </c>
      <c r="D24" s="467"/>
      <c r="E24" s="467"/>
      <c r="F24" s="467"/>
      <c r="G24" s="467"/>
      <c r="H24" s="467"/>
      <c r="I24" s="467"/>
      <c r="J24" s="467"/>
      <c r="K24" s="467"/>
      <c r="L24" s="467"/>
      <c r="M24" s="467"/>
      <c r="N24" s="467"/>
      <c r="O24" s="467"/>
      <c r="P24" s="467"/>
      <c r="Q24" s="467"/>
      <c r="R24" s="467"/>
      <c r="S24" s="467"/>
      <c r="T24" s="467"/>
      <c r="U24" s="467"/>
      <c r="V24" s="467"/>
      <c r="W24" s="467"/>
      <c r="X24" s="467"/>
      <c r="Y24" s="467"/>
      <c r="Z24" s="467"/>
      <c r="AA24" s="467"/>
      <c r="AB24" s="467"/>
      <c r="AC24" s="453" t="s">
        <v>378</v>
      </c>
      <c r="AD24" s="453"/>
      <c r="AE24" s="453"/>
      <c r="AF24" s="453"/>
      <c r="AG24" s="611">
        <v>0</v>
      </c>
      <c r="AH24" s="611"/>
      <c r="AI24" s="611"/>
      <c r="AJ24" s="612"/>
    </row>
    <row r="25" spans="1:36" ht="19.5" customHeight="1">
      <c r="A25" s="609" t="s">
        <v>27</v>
      </c>
      <c r="B25" s="610"/>
      <c r="C25" s="467" t="s">
        <v>379</v>
      </c>
      <c r="D25" s="467"/>
      <c r="E25" s="467"/>
      <c r="F25" s="467"/>
      <c r="G25" s="467"/>
      <c r="H25" s="467"/>
      <c r="I25" s="467"/>
      <c r="J25" s="467"/>
      <c r="K25" s="467"/>
      <c r="L25" s="467"/>
      <c r="M25" s="467"/>
      <c r="N25" s="467"/>
      <c r="O25" s="467"/>
      <c r="P25" s="467"/>
      <c r="Q25" s="467"/>
      <c r="R25" s="467"/>
      <c r="S25" s="467"/>
      <c r="T25" s="467"/>
      <c r="U25" s="467"/>
      <c r="V25" s="467"/>
      <c r="W25" s="467"/>
      <c r="X25" s="467"/>
      <c r="Y25" s="467"/>
      <c r="Z25" s="467"/>
      <c r="AA25" s="467"/>
      <c r="AB25" s="467"/>
      <c r="AC25" s="453" t="s">
        <v>380</v>
      </c>
      <c r="AD25" s="453"/>
      <c r="AE25" s="453"/>
      <c r="AF25" s="453"/>
      <c r="AG25" s="611">
        <v>0</v>
      </c>
      <c r="AH25" s="611"/>
      <c r="AI25" s="611"/>
      <c r="AJ25" s="612"/>
    </row>
    <row r="26" spans="1:36" ht="19.5" customHeight="1">
      <c r="A26" s="609" t="s">
        <v>28</v>
      </c>
      <c r="B26" s="610"/>
      <c r="C26" s="465" t="s">
        <v>381</v>
      </c>
      <c r="D26" s="465"/>
      <c r="E26" s="465"/>
      <c r="F26" s="465"/>
      <c r="G26" s="465"/>
      <c r="H26" s="465"/>
      <c r="I26" s="465"/>
      <c r="J26" s="465"/>
      <c r="K26" s="465"/>
      <c r="L26" s="465"/>
      <c r="M26" s="465"/>
      <c r="N26" s="465"/>
      <c r="O26" s="465"/>
      <c r="P26" s="465"/>
      <c r="Q26" s="46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6" t="s">
        <v>382</v>
      </c>
      <c r="AD26" s="466"/>
      <c r="AE26" s="466"/>
      <c r="AF26" s="466"/>
      <c r="AG26" s="611">
        <v>0</v>
      </c>
      <c r="AH26" s="611"/>
      <c r="AI26" s="611"/>
      <c r="AJ26" s="612"/>
    </row>
    <row r="27" spans="1:36" ht="19.5" customHeight="1">
      <c r="A27" s="617" t="s">
        <v>29</v>
      </c>
      <c r="B27" s="618"/>
      <c r="C27" s="465" t="s">
        <v>383</v>
      </c>
      <c r="D27" s="465"/>
      <c r="E27" s="465"/>
      <c r="F27" s="465"/>
      <c r="G27" s="465"/>
      <c r="H27" s="465"/>
      <c r="I27" s="465"/>
      <c r="J27" s="465"/>
      <c r="K27" s="465"/>
      <c r="L27" s="465"/>
      <c r="M27" s="465"/>
      <c r="N27" s="465"/>
      <c r="O27" s="465"/>
      <c r="P27" s="465"/>
      <c r="Q27" s="465"/>
      <c r="R27" s="465"/>
      <c r="S27" s="465"/>
      <c r="T27" s="465"/>
      <c r="U27" s="465"/>
      <c r="V27" s="465"/>
      <c r="W27" s="465"/>
      <c r="X27" s="465"/>
      <c r="Y27" s="465"/>
      <c r="Z27" s="465"/>
      <c r="AA27" s="465"/>
      <c r="AB27" s="465"/>
      <c r="AC27" s="466" t="s">
        <v>384</v>
      </c>
      <c r="AD27" s="466"/>
      <c r="AE27" s="466"/>
      <c r="AF27" s="466"/>
      <c r="AG27" s="611">
        <v>512401</v>
      </c>
      <c r="AH27" s="611"/>
      <c r="AI27" s="611"/>
      <c r="AJ27" s="612"/>
    </row>
    <row r="28" spans="1:36" ht="19.5" customHeight="1">
      <c r="A28" s="609" t="s">
        <v>30</v>
      </c>
      <c r="B28" s="610"/>
      <c r="C28" s="467" t="s">
        <v>385</v>
      </c>
      <c r="D28" s="467"/>
      <c r="E28" s="467"/>
      <c r="F28" s="467"/>
      <c r="G28" s="467"/>
      <c r="H28" s="467"/>
      <c r="I28" s="467"/>
      <c r="J28" s="467"/>
      <c r="K28" s="467"/>
      <c r="L28" s="467"/>
      <c r="M28" s="467"/>
      <c r="N28" s="467"/>
      <c r="O28" s="467"/>
      <c r="P28" s="467"/>
      <c r="Q28" s="467"/>
      <c r="R28" s="467"/>
      <c r="S28" s="467"/>
      <c r="T28" s="467"/>
      <c r="U28" s="467"/>
      <c r="V28" s="467"/>
      <c r="W28" s="467"/>
      <c r="X28" s="467"/>
      <c r="Y28" s="467"/>
      <c r="Z28" s="467"/>
      <c r="AA28" s="467"/>
      <c r="AB28" s="467"/>
      <c r="AC28" s="453" t="s">
        <v>386</v>
      </c>
      <c r="AD28" s="453"/>
      <c r="AE28" s="453"/>
      <c r="AF28" s="453"/>
      <c r="AG28" s="611">
        <v>0</v>
      </c>
      <c r="AH28" s="611"/>
      <c r="AI28" s="611"/>
      <c r="AJ28" s="612"/>
    </row>
    <row r="29" spans="1:36" ht="19.5" customHeight="1">
      <c r="A29" s="609" t="s">
        <v>31</v>
      </c>
      <c r="B29" s="610"/>
      <c r="C29" s="449" t="s">
        <v>387</v>
      </c>
      <c r="D29" s="449"/>
      <c r="E29" s="449"/>
      <c r="F29" s="449"/>
      <c r="G29" s="449"/>
      <c r="H29" s="449"/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449"/>
      <c r="V29" s="449"/>
      <c r="W29" s="449"/>
      <c r="X29" s="449"/>
      <c r="Y29" s="449"/>
      <c r="Z29" s="449"/>
      <c r="AA29" s="449"/>
      <c r="AB29" s="449"/>
      <c r="AC29" s="453" t="s">
        <v>388</v>
      </c>
      <c r="AD29" s="453"/>
      <c r="AE29" s="453"/>
      <c r="AF29" s="453"/>
      <c r="AG29" s="611">
        <v>0</v>
      </c>
      <c r="AH29" s="611"/>
      <c r="AI29" s="611"/>
      <c r="AJ29" s="612"/>
    </row>
    <row r="30" spans="1:36" ht="19.5" customHeight="1">
      <c r="A30" s="609" t="s">
        <v>32</v>
      </c>
      <c r="B30" s="610"/>
      <c r="C30" s="467" t="s">
        <v>389</v>
      </c>
      <c r="D30" s="467"/>
      <c r="E30" s="467"/>
      <c r="F30" s="467"/>
      <c r="G30" s="467"/>
      <c r="H30" s="467"/>
      <c r="I30" s="467"/>
      <c r="J30" s="467"/>
      <c r="K30" s="467"/>
      <c r="L30" s="467"/>
      <c r="M30" s="467"/>
      <c r="N30" s="467"/>
      <c r="O30" s="467"/>
      <c r="P30" s="467"/>
      <c r="Q30" s="467"/>
      <c r="R30" s="467"/>
      <c r="S30" s="467"/>
      <c r="T30" s="467"/>
      <c r="U30" s="467"/>
      <c r="V30" s="467"/>
      <c r="W30" s="467"/>
      <c r="X30" s="467"/>
      <c r="Y30" s="467"/>
      <c r="Z30" s="467"/>
      <c r="AA30" s="467"/>
      <c r="AB30" s="467"/>
      <c r="AC30" s="453" t="s">
        <v>390</v>
      </c>
      <c r="AD30" s="453"/>
      <c r="AE30" s="453"/>
      <c r="AF30" s="453"/>
      <c r="AG30" s="611">
        <v>0</v>
      </c>
      <c r="AH30" s="611"/>
      <c r="AI30" s="611"/>
      <c r="AJ30" s="612"/>
    </row>
    <row r="31" spans="1:36" ht="19.5" customHeight="1">
      <c r="A31" s="609" t="s">
        <v>33</v>
      </c>
      <c r="B31" s="610"/>
      <c r="C31" s="467" t="s">
        <v>391</v>
      </c>
      <c r="D31" s="467"/>
      <c r="E31" s="467"/>
      <c r="F31" s="467"/>
      <c r="G31" s="467"/>
      <c r="H31" s="467"/>
      <c r="I31" s="467"/>
      <c r="J31" s="467"/>
      <c r="K31" s="467"/>
      <c r="L31" s="467"/>
      <c r="M31" s="467"/>
      <c r="N31" s="467"/>
      <c r="O31" s="467"/>
      <c r="P31" s="467"/>
      <c r="Q31" s="467"/>
      <c r="R31" s="467"/>
      <c r="S31" s="467"/>
      <c r="T31" s="467"/>
      <c r="U31" s="467"/>
      <c r="V31" s="467"/>
      <c r="W31" s="467"/>
      <c r="X31" s="467"/>
      <c r="Y31" s="467"/>
      <c r="Z31" s="467"/>
      <c r="AA31" s="467"/>
      <c r="AB31" s="467"/>
      <c r="AC31" s="453" t="s">
        <v>392</v>
      </c>
      <c r="AD31" s="453"/>
      <c r="AE31" s="453"/>
      <c r="AF31" s="453"/>
      <c r="AG31" s="611">
        <v>0</v>
      </c>
      <c r="AH31" s="611"/>
      <c r="AI31" s="611"/>
      <c r="AJ31" s="612"/>
    </row>
    <row r="32" spans="1:36" ht="19.5" customHeight="1">
      <c r="A32" s="609" t="s">
        <v>34</v>
      </c>
      <c r="B32" s="610"/>
      <c r="C32" s="467" t="s">
        <v>393</v>
      </c>
      <c r="D32" s="467"/>
      <c r="E32" s="467"/>
      <c r="F32" s="467"/>
      <c r="G32" s="467"/>
      <c r="H32" s="467"/>
      <c r="I32" s="467"/>
      <c r="J32" s="467"/>
      <c r="K32" s="467"/>
      <c r="L32" s="467"/>
      <c r="M32" s="467"/>
      <c r="N32" s="467"/>
      <c r="O32" s="467"/>
      <c r="P32" s="467"/>
      <c r="Q32" s="467"/>
      <c r="R32" s="467"/>
      <c r="S32" s="467"/>
      <c r="T32" s="467"/>
      <c r="U32" s="467"/>
      <c r="V32" s="467"/>
      <c r="W32" s="467"/>
      <c r="X32" s="467"/>
      <c r="Y32" s="467"/>
      <c r="Z32" s="467"/>
      <c r="AA32" s="467"/>
      <c r="AB32" s="467"/>
      <c r="AC32" s="453" t="s">
        <v>394</v>
      </c>
      <c r="AD32" s="453"/>
      <c r="AE32" s="453"/>
      <c r="AF32" s="453"/>
      <c r="AG32" s="611">
        <v>0</v>
      </c>
      <c r="AH32" s="611"/>
      <c r="AI32" s="611"/>
      <c r="AJ32" s="612"/>
    </row>
    <row r="33" spans="1:36" ht="19.5" customHeight="1">
      <c r="A33" s="617" t="s">
        <v>35</v>
      </c>
      <c r="B33" s="618"/>
      <c r="C33" s="465" t="s">
        <v>395</v>
      </c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5"/>
      <c r="AA33" s="465"/>
      <c r="AB33" s="465"/>
      <c r="AC33" s="466" t="s">
        <v>396</v>
      </c>
      <c r="AD33" s="466"/>
      <c r="AE33" s="466"/>
      <c r="AF33" s="466"/>
      <c r="AG33" s="611">
        <v>0</v>
      </c>
      <c r="AH33" s="611"/>
      <c r="AI33" s="611"/>
      <c r="AJ33" s="612"/>
    </row>
    <row r="34" spans="1:36" ht="19.5" customHeight="1">
      <c r="A34" s="609" t="s">
        <v>36</v>
      </c>
      <c r="B34" s="610"/>
      <c r="C34" s="449" t="s">
        <v>397</v>
      </c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449"/>
      <c r="Z34" s="449"/>
      <c r="AA34" s="449"/>
      <c r="AB34" s="449"/>
      <c r="AC34" s="453" t="s">
        <v>398</v>
      </c>
      <c r="AD34" s="453"/>
      <c r="AE34" s="453"/>
      <c r="AF34" s="453"/>
      <c r="AG34" s="611">
        <v>0</v>
      </c>
      <c r="AH34" s="611"/>
      <c r="AI34" s="611"/>
      <c r="AJ34" s="612"/>
    </row>
    <row r="35" spans="1:36" ht="19.5" customHeight="1">
      <c r="A35" s="609" t="s">
        <v>37</v>
      </c>
      <c r="B35" s="610"/>
      <c r="C35" s="449" t="s">
        <v>399</v>
      </c>
      <c r="D35" s="449"/>
      <c r="E35" s="449"/>
      <c r="F35" s="449"/>
      <c r="G35" s="449"/>
      <c r="H35" s="449"/>
      <c r="I35" s="449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49"/>
      <c r="U35" s="449"/>
      <c r="V35" s="449"/>
      <c r="W35" s="449"/>
      <c r="X35" s="449"/>
      <c r="Y35" s="449"/>
      <c r="Z35" s="449"/>
      <c r="AA35" s="449"/>
      <c r="AB35" s="449"/>
      <c r="AC35" s="453" t="s">
        <v>400</v>
      </c>
      <c r="AD35" s="453"/>
      <c r="AE35" s="453"/>
      <c r="AF35" s="453"/>
      <c r="AG35" s="611">
        <v>0</v>
      </c>
      <c r="AH35" s="611"/>
      <c r="AI35" s="611"/>
      <c r="AJ35" s="612"/>
    </row>
    <row r="36" spans="1:36" ht="19.5" customHeight="1" thickBot="1">
      <c r="A36" s="613">
        <v>30</v>
      </c>
      <c r="B36" s="614"/>
      <c r="C36" s="461" t="s">
        <v>401</v>
      </c>
      <c r="D36" s="461"/>
      <c r="E36" s="461"/>
      <c r="F36" s="461"/>
      <c r="G36" s="461"/>
      <c r="H36" s="461"/>
      <c r="I36" s="461"/>
      <c r="J36" s="461"/>
      <c r="K36" s="461"/>
      <c r="L36" s="461"/>
      <c r="M36" s="461"/>
      <c r="N36" s="461"/>
      <c r="O36" s="461"/>
      <c r="P36" s="461"/>
      <c r="Q36" s="461"/>
      <c r="R36" s="461"/>
      <c r="S36" s="461"/>
      <c r="T36" s="461"/>
      <c r="U36" s="461"/>
      <c r="V36" s="461"/>
      <c r="W36" s="461"/>
      <c r="X36" s="461"/>
      <c r="Y36" s="461"/>
      <c r="Z36" s="461"/>
      <c r="AA36" s="461"/>
      <c r="AB36" s="461"/>
      <c r="AC36" s="462" t="s">
        <v>402</v>
      </c>
      <c r="AD36" s="462"/>
      <c r="AE36" s="462"/>
      <c r="AF36" s="462"/>
      <c r="AG36" s="615">
        <v>512401</v>
      </c>
      <c r="AH36" s="615"/>
      <c r="AI36" s="615"/>
      <c r="AJ36" s="616"/>
    </row>
    <row r="37" spans="1:36"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</row>
  </sheetData>
  <mergeCells count="128">
    <mergeCell ref="A7:B7"/>
    <mergeCell ref="C7:AB7"/>
    <mergeCell ref="AC7:AF7"/>
    <mergeCell ref="AG7:AJ7"/>
    <mergeCell ref="A8:B8"/>
    <mergeCell ref="C8:AB8"/>
    <mergeCell ref="AC8:AF8"/>
    <mergeCell ref="AG8:AJ8"/>
    <mergeCell ref="A1:AJ1"/>
    <mergeCell ref="A3:AJ3"/>
    <mergeCell ref="M5:AJ5"/>
    <mergeCell ref="A6:B6"/>
    <mergeCell ref="C6:AB6"/>
    <mergeCell ref="AC6:AF6"/>
    <mergeCell ref="AG6:AJ6"/>
    <mergeCell ref="A2:AE2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9:B9"/>
    <mergeCell ref="C9:AB9"/>
    <mergeCell ref="AC9:AF9"/>
    <mergeCell ref="AG9:AJ9"/>
    <mergeCell ref="A10:B10"/>
    <mergeCell ref="C10:AB10"/>
    <mergeCell ref="AC10:AF10"/>
    <mergeCell ref="AG10:AJ10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35:B35"/>
    <mergeCell ref="C35:AB35"/>
    <mergeCell ref="AC35:AF35"/>
    <mergeCell ref="AG35:AJ35"/>
    <mergeCell ref="A36:B36"/>
    <mergeCell ref="C36:AB36"/>
    <mergeCell ref="AC36:AF36"/>
    <mergeCell ref="AG36:AJ36"/>
    <mergeCell ref="A33:B33"/>
    <mergeCell ref="C33:AB33"/>
    <mergeCell ref="AC33:AF33"/>
    <mergeCell ref="AG33:AJ33"/>
    <mergeCell ref="A34:B34"/>
    <mergeCell ref="C34:AB34"/>
    <mergeCell ref="AC34:AF34"/>
    <mergeCell ref="AG34:AJ34"/>
  </mergeCells>
  <printOptions horizontalCentered="1"/>
  <pageMargins left="0.19685039370078741" right="0.19685039370078741" top="0.59055118110236227" bottom="0.59055118110236227" header="0.51181102362204722" footer="0.51181102362204722"/>
  <pageSetup paperSize="9" fitToHeight="0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70"/>
  <sheetViews>
    <sheetView tabSelected="1" view="pageBreakPreview" topLeftCell="A22" zoomScaleNormal="100" zoomScaleSheetLayoutView="100" workbookViewId="0">
      <selection activeCell="B3" sqref="B3:AG3"/>
    </sheetView>
  </sheetViews>
  <sheetFormatPr defaultRowHeight="12.75"/>
  <cols>
    <col min="1" max="1" width="9.140625" style="4"/>
    <col min="2" max="2" width="8.42578125" style="8" bestFit="1" customWidth="1"/>
    <col min="3" max="14" width="2.7109375" style="4" customWidth="1"/>
    <col min="15" max="15" width="2.85546875" style="4" customWidth="1"/>
    <col min="16" max="28" width="2.7109375" style="4" customWidth="1"/>
    <col min="29" max="29" width="2.7109375" style="36" customWidth="1"/>
    <col min="30" max="32" width="2.7109375" style="4" customWidth="1"/>
    <col min="33" max="33" width="11.140625" style="4" bestFit="1" customWidth="1"/>
    <col min="34" max="41" width="2.7109375" style="4" customWidth="1"/>
    <col min="42" max="257" width="9.140625" style="4"/>
    <col min="258" max="258" width="8.42578125" style="4" bestFit="1" customWidth="1"/>
    <col min="259" max="270" width="2.7109375" style="4" customWidth="1"/>
    <col min="271" max="271" width="2.85546875" style="4" customWidth="1"/>
    <col min="272" max="288" width="2.7109375" style="4" customWidth="1"/>
    <col min="289" max="289" width="11.140625" style="4" bestFit="1" customWidth="1"/>
    <col min="290" max="297" width="2.7109375" style="4" customWidth="1"/>
    <col min="298" max="513" width="9.140625" style="4"/>
    <col min="514" max="514" width="8.42578125" style="4" bestFit="1" customWidth="1"/>
    <col min="515" max="526" width="2.7109375" style="4" customWidth="1"/>
    <col min="527" max="527" width="2.85546875" style="4" customWidth="1"/>
    <col min="528" max="544" width="2.7109375" style="4" customWidth="1"/>
    <col min="545" max="545" width="11.140625" style="4" bestFit="1" customWidth="1"/>
    <col min="546" max="553" width="2.7109375" style="4" customWidth="1"/>
    <col min="554" max="769" width="9.140625" style="4"/>
    <col min="770" max="770" width="8.42578125" style="4" bestFit="1" customWidth="1"/>
    <col min="771" max="782" width="2.7109375" style="4" customWidth="1"/>
    <col min="783" max="783" width="2.85546875" style="4" customWidth="1"/>
    <col min="784" max="800" width="2.7109375" style="4" customWidth="1"/>
    <col min="801" max="801" width="11.140625" style="4" bestFit="1" customWidth="1"/>
    <col min="802" max="809" width="2.7109375" style="4" customWidth="1"/>
    <col min="810" max="1025" width="9.140625" style="4"/>
    <col min="1026" max="1026" width="8.42578125" style="4" bestFit="1" customWidth="1"/>
    <col min="1027" max="1038" width="2.7109375" style="4" customWidth="1"/>
    <col min="1039" max="1039" width="2.85546875" style="4" customWidth="1"/>
    <col min="1040" max="1056" width="2.7109375" style="4" customWidth="1"/>
    <col min="1057" max="1057" width="11.140625" style="4" bestFit="1" customWidth="1"/>
    <col min="1058" max="1065" width="2.7109375" style="4" customWidth="1"/>
    <col min="1066" max="1281" width="9.140625" style="4"/>
    <col min="1282" max="1282" width="8.42578125" style="4" bestFit="1" customWidth="1"/>
    <col min="1283" max="1294" width="2.7109375" style="4" customWidth="1"/>
    <col min="1295" max="1295" width="2.85546875" style="4" customWidth="1"/>
    <col min="1296" max="1312" width="2.7109375" style="4" customWidth="1"/>
    <col min="1313" max="1313" width="11.140625" style="4" bestFit="1" customWidth="1"/>
    <col min="1314" max="1321" width="2.7109375" style="4" customWidth="1"/>
    <col min="1322" max="1537" width="9.140625" style="4"/>
    <col min="1538" max="1538" width="8.42578125" style="4" bestFit="1" customWidth="1"/>
    <col min="1539" max="1550" width="2.7109375" style="4" customWidth="1"/>
    <col min="1551" max="1551" width="2.85546875" style="4" customWidth="1"/>
    <col min="1552" max="1568" width="2.7109375" style="4" customWidth="1"/>
    <col min="1569" max="1569" width="11.140625" style="4" bestFit="1" customWidth="1"/>
    <col min="1570" max="1577" width="2.7109375" style="4" customWidth="1"/>
    <col min="1578" max="1793" width="9.140625" style="4"/>
    <col min="1794" max="1794" width="8.42578125" style="4" bestFit="1" customWidth="1"/>
    <col min="1795" max="1806" width="2.7109375" style="4" customWidth="1"/>
    <col min="1807" max="1807" width="2.85546875" style="4" customWidth="1"/>
    <col min="1808" max="1824" width="2.7109375" style="4" customWidth="1"/>
    <col min="1825" max="1825" width="11.140625" style="4" bestFit="1" customWidth="1"/>
    <col min="1826" max="1833" width="2.7109375" style="4" customWidth="1"/>
    <col min="1834" max="2049" width="9.140625" style="4"/>
    <col min="2050" max="2050" width="8.42578125" style="4" bestFit="1" customWidth="1"/>
    <col min="2051" max="2062" width="2.7109375" style="4" customWidth="1"/>
    <col min="2063" max="2063" width="2.85546875" style="4" customWidth="1"/>
    <col min="2064" max="2080" width="2.7109375" style="4" customWidth="1"/>
    <col min="2081" max="2081" width="11.140625" style="4" bestFit="1" customWidth="1"/>
    <col min="2082" max="2089" width="2.7109375" style="4" customWidth="1"/>
    <col min="2090" max="2305" width="9.140625" style="4"/>
    <col min="2306" max="2306" width="8.42578125" style="4" bestFit="1" customWidth="1"/>
    <col min="2307" max="2318" width="2.7109375" style="4" customWidth="1"/>
    <col min="2319" max="2319" width="2.85546875" style="4" customWidth="1"/>
    <col min="2320" max="2336" width="2.7109375" style="4" customWidth="1"/>
    <col min="2337" max="2337" width="11.140625" style="4" bestFit="1" customWidth="1"/>
    <col min="2338" max="2345" width="2.7109375" style="4" customWidth="1"/>
    <col min="2346" max="2561" width="9.140625" style="4"/>
    <col min="2562" max="2562" width="8.42578125" style="4" bestFit="1" customWidth="1"/>
    <col min="2563" max="2574" width="2.7109375" style="4" customWidth="1"/>
    <col min="2575" max="2575" width="2.85546875" style="4" customWidth="1"/>
    <col min="2576" max="2592" width="2.7109375" style="4" customWidth="1"/>
    <col min="2593" max="2593" width="11.140625" style="4" bestFit="1" customWidth="1"/>
    <col min="2594" max="2601" width="2.7109375" style="4" customWidth="1"/>
    <col min="2602" max="2817" width="9.140625" style="4"/>
    <col min="2818" max="2818" width="8.42578125" style="4" bestFit="1" customWidth="1"/>
    <col min="2819" max="2830" width="2.7109375" style="4" customWidth="1"/>
    <col min="2831" max="2831" width="2.85546875" style="4" customWidth="1"/>
    <col min="2832" max="2848" width="2.7109375" style="4" customWidth="1"/>
    <col min="2849" max="2849" width="11.140625" style="4" bestFit="1" customWidth="1"/>
    <col min="2850" max="2857" width="2.7109375" style="4" customWidth="1"/>
    <col min="2858" max="3073" width="9.140625" style="4"/>
    <col min="3074" max="3074" width="8.42578125" style="4" bestFit="1" customWidth="1"/>
    <col min="3075" max="3086" width="2.7109375" style="4" customWidth="1"/>
    <col min="3087" max="3087" width="2.85546875" style="4" customWidth="1"/>
    <col min="3088" max="3104" width="2.7109375" style="4" customWidth="1"/>
    <col min="3105" max="3105" width="11.140625" style="4" bestFit="1" customWidth="1"/>
    <col min="3106" max="3113" width="2.7109375" style="4" customWidth="1"/>
    <col min="3114" max="3329" width="9.140625" style="4"/>
    <col min="3330" max="3330" width="8.42578125" style="4" bestFit="1" customWidth="1"/>
    <col min="3331" max="3342" width="2.7109375" style="4" customWidth="1"/>
    <col min="3343" max="3343" width="2.85546875" style="4" customWidth="1"/>
    <col min="3344" max="3360" width="2.7109375" style="4" customWidth="1"/>
    <col min="3361" max="3361" width="11.140625" style="4" bestFit="1" customWidth="1"/>
    <col min="3362" max="3369" width="2.7109375" style="4" customWidth="1"/>
    <col min="3370" max="3585" width="9.140625" style="4"/>
    <col min="3586" max="3586" width="8.42578125" style="4" bestFit="1" customWidth="1"/>
    <col min="3587" max="3598" width="2.7109375" style="4" customWidth="1"/>
    <col min="3599" max="3599" width="2.85546875" style="4" customWidth="1"/>
    <col min="3600" max="3616" width="2.7109375" style="4" customWidth="1"/>
    <col min="3617" max="3617" width="11.140625" style="4" bestFit="1" customWidth="1"/>
    <col min="3618" max="3625" width="2.7109375" style="4" customWidth="1"/>
    <col min="3626" max="3841" width="9.140625" style="4"/>
    <col min="3842" max="3842" width="8.42578125" style="4" bestFit="1" customWidth="1"/>
    <col min="3843" max="3854" width="2.7109375" style="4" customWidth="1"/>
    <col min="3855" max="3855" width="2.85546875" style="4" customWidth="1"/>
    <col min="3856" max="3872" width="2.7109375" style="4" customWidth="1"/>
    <col min="3873" max="3873" width="11.140625" style="4" bestFit="1" customWidth="1"/>
    <col min="3874" max="3881" width="2.7109375" style="4" customWidth="1"/>
    <col min="3882" max="4097" width="9.140625" style="4"/>
    <col min="4098" max="4098" width="8.42578125" style="4" bestFit="1" customWidth="1"/>
    <col min="4099" max="4110" width="2.7109375" style="4" customWidth="1"/>
    <col min="4111" max="4111" width="2.85546875" style="4" customWidth="1"/>
    <col min="4112" max="4128" width="2.7109375" style="4" customWidth="1"/>
    <col min="4129" max="4129" width="11.140625" style="4" bestFit="1" customWidth="1"/>
    <col min="4130" max="4137" width="2.7109375" style="4" customWidth="1"/>
    <col min="4138" max="4353" width="9.140625" style="4"/>
    <col min="4354" max="4354" width="8.42578125" style="4" bestFit="1" customWidth="1"/>
    <col min="4355" max="4366" width="2.7109375" style="4" customWidth="1"/>
    <col min="4367" max="4367" width="2.85546875" style="4" customWidth="1"/>
    <col min="4368" max="4384" width="2.7109375" style="4" customWidth="1"/>
    <col min="4385" max="4385" width="11.140625" style="4" bestFit="1" customWidth="1"/>
    <col min="4386" max="4393" width="2.7109375" style="4" customWidth="1"/>
    <col min="4394" max="4609" width="9.140625" style="4"/>
    <col min="4610" max="4610" width="8.42578125" style="4" bestFit="1" customWidth="1"/>
    <col min="4611" max="4622" width="2.7109375" style="4" customWidth="1"/>
    <col min="4623" max="4623" width="2.85546875" style="4" customWidth="1"/>
    <col min="4624" max="4640" width="2.7109375" style="4" customWidth="1"/>
    <col min="4641" max="4641" width="11.140625" style="4" bestFit="1" customWidth="1"/>
    <col min="4642" max="4649" width="2.7109375" style="4" customWidth="1"/>
    <col min="4650" max="4865" width="9.140625" style="4"/>
    <col min="4866" max="4866" width="8.42578125" style="4" bestFit="1" customWidth="1"/>
    <col min="4867" max="4878" width="2.7109375" style="4" customWidth="1"/>
    <col min="4879" max="4879" width="2.85546875" style="4" customWidth="1"/>
    <col min="4880" max="4896" width="2.7109375" style="4" customWidth="1"/>
    <col min="4897" max="4897" width="11.140625" style="4" bestFit="1" customWidth="1"/>
    <col min="4898" max="4905" width="2.7109375" style="4" customWidth="1"/>
    <col min="4906" max="5121" width="9.140625" style="4"/>
    <col min="5122" max="5122" width="8.42578125" style="4" bestFit="1" customWidth="1"/>
    <col min="5123" max="5134" width="2.7109375" style="4" customWidth="1"/>
    <col min="5135" max="5135" width="2.85546875" style="4" customWidth="1"/>
    <col min="5136" max="5152" width="2.7109375" style="4" customWidth="1"/>
    <col min="5153" max="5153" width="11.140625" style="4" bestFit="1" customWidth="1"/>
    <col min="5154" max="5161" width="2.7109375" style="4" customWidth="1"/>
    <col min="5162" max="5377" width="9.140625" style="4"/>
    <col min="5378" max="5378" width="8.42578125" style="4" bestFit="1" customWidth="1"/>
    <col min="5379" max="5390" width="2.7109375" style="4" customWidth="1"/>
    <col min="5391" max="5391" width="2.85546875" style="4" customWidth="1"/>
    <col min="5392" max="5408" width="2.7109375" style="4" customWidth="1"/>
    <col min="5409" max="5409" width="11.140625" style="4" bestFit="1" customWidth="1"/>
    <col min="5410" max="5417" width="2.7109375" style="4" customWidth="1"/>
    <col min="5418" max="5633" width="9.140625" style="4"/>
    <col min="5634" max="5634" width="8.42578125" style="4" bestFit="1" customWidth="1"/>
    <col min="5635" max="5646" width="2.7109375" style="4" customWidth="1"/>
    <col min="5647" max="5647" width="2.85546875" style="4" customWidth="1"/>
    <col min="5648" max="5664" width="2.7109375" style="4" customWidth="1"/>
    <col min="5665" max="5665" width="11.140625" style="4" bestFit="1" customWidth="1"/>
    <col min="5666" max="5673" width="2.7109375" style="4" customWidth="1"/>
    <col min="5674" max="5889" width="9.140625" style="4"/>
    <col min="5890" max="5890" width="8.42578125" style="4" bestFit="1" customWidth="1"/>
    <col min="5891" max="5902" width="2.7109375" style="4" customWidth="1"/>
    <col min="5903" max="5903" width="2.85546875" style="4" customWidth="1"/>
    <col min="5904" max="5920" width="2.7109375" style="4" customWidth="1"/>
    <col min="5921" max="5921" width="11.140625" style="4" bestFit="1" customWidth="1"/>
    <col min="5922" max="5929" width="2.7109375" style="4" customWidth="1"/>
    <col min="5930" max="6145" width="9.140625" style="4"/>
    <col min="6146" max="6146" width="8.42578125" style="4" bestFit="1" customWidth="1"/>
    <col min="6147" max="6158" width="2.7109375" style="4" customWidth="1"/>
    <col min="6159" max="6159" width="2.85546875" style="4" customWidth="1"/>
    <col min="6160" max="6176" width="2.7109375" style="4" customWidth="1"/>
    <col min="6177" max="6177" width="11.140625" style="4" bestFit="1" customWidth="1"/>
    <col min="6178" max="6185" width="2.7109375" style="4" customWidth="1"/>
    <col min="6186" max="6401" width="9.140625" style="4"/>
    <col min="6402" max="6402" width="8.42578125" style="4" bestFit="1" customWidth="1"/>
    <col min="6403" max="6414" width="2.7109375" style="4" customWidth="1"/>
    <col min="6415" max="6415" width="2.85546875" style="4" customWidth="1"/>
    <col min="6416" max="6432" width="2.7109375" style="4" customWidth="1"/>
    <col min="6433" max="6433" width="11.140625" style="4" bestFit="1" customWidth="1"/>
    <col min="6434" max="6441" width="2.7109375" style="4" customWidth="1"/>
    <col min="6442" max="6657" width="9.140625" style="4"/>
    <col min="6658" max="6658" width="8.42578125" style="4" bestFit="1" customWidth="1"/>
    <col min="6659" max="6670" width="2.7109375" style="4" customWidth="1"/>
    <col min="6671" max="6671" width="2.85546875" style="4" customWidth="1"/>
    <col min="6672" max="6688" width="2.7109375" style="4" customWidth="1"/>
    <col min="6689" max="6689" width="11.140625" style="4" bestFit="1" customWidth="1"/>
    <col min="6690" max="6697" width="2.7109375" style="4" customWidth="1"/>
    <col min="6698" max="6913" width="9.140625" style="4"/>
    <col min="6914" max="6914" width="8.42578125" style="4" bestFit="1" customWidth="1"/>
    <col min="6915" max="6926" width="2.7109375" style="4" customWidth="1"/>
    <col min="6927" max="6927" width="2.85546875" style="4" customWidth="1"/>
    <col min="6928" max="6944" width="2.7109375" style="4" customWidth="1"/>
    <col min="6945" max="6945" width="11.140625" style="4" bestFit="1" customWidth="1"/>
    <col min="6946" max="6953" width="2.7109375" style="4" customWidth="1"/>
    <col min="6954" max="7169" width="9.140625" style="4"/>
    <col min="7170" max="7170" width="8.42578125" style="4" bestFit="1" customWidth="1"/>
    <col min="7171" max="7182" width="2.7109375" style="4" customWidth="1"/>
    <col min="7183" max="7183" width="2.85546875" style="4" customWidth="1"/>
    <col min="7184" max="7200" width="2.7109375" style="4" customWidth="1"/>
    <col min="7201" max="7201" width="11.140625" style="4" bestFit="1" customWidth="1"/>
    <col min="7202" max="7209" width="2.7109375" style="4" customWidth="1"/>
    <col min="7210" max="7425" width="9.140625" style="4"/>
    <col min="7426" max="7426" width="8.42578125" style="4" bestFit="1" customWidth="1"/>
    <col min="7427" max="7438" width="2.7109375" style="4" customWidth="1"/>
    <col min="7439" max="7439" width="2.85546875" style="4" customWidth="1"/>
    <col min="7440" max="7456" width="2.7109375" style="4" customWidth="1"/>
    <col min="7457" max="7457" width="11.140625" style="4" bestFit="1" customWidth="1"/>
    <col min="7458" max="7465" width="2.7109375" style="4" customWidth="1"/>
    <col min="7466" max="7681" width="9.140625" style="4"/>
    <col min="7682" max="7682" width="8.42578125" style="4" bestFit="1" customWidth="1"/>
    <col min="7683" max="7694" width="2.7109375" style="4" customWidth="1"/>
    <col min="7695" max="7695" width="2.85546875" style="4" customWidth="1"/>
    <col min="7696" max="7712" width="2.7109375" style="4" customWidth="1"/>
    <col min="7713" max="7713" width="11.140625" style="4" bestFit="1" customWidth="1"/>
    <col min="7714" max="7721" width="2.7109375" style="4" customWidth="1"/>
    <col min="7722" max="7937" width="9.140625" style="4"/>
    <col min="7938" max="7938" width="8.42578125" style="4" bestFit="1" customWidth="1"/>
    <col min="7939" max="7950" width="2.7109375" style="4" customWidth="1"/>
    <col min="7951" max="7951" width="2.85546875" style="4" customWidth="1"/>
    <col min="7952" max="7968" width="2.7109375" style="4" customWidth="1"/>
    <col min="7969" max="7969" width="11.140625" style="4" bestFit="1" customWidth="1"/>
    <col min="7970" max="7977" width="2.7109375" style="4" customWidth="1"/>
    <col min="7978" max="8193" width="9.140625" style="4"/>
    <col min="8194" max="8194" width="8.42578125" style="4" bestFit="1" customWidth="1"/>
    <col min="8195" max="8206" width="2.7109375" style="4" customWidth="1"/>
    <col min="8207" max="8207" width="2.85546875" style="4" customWidth="1"/>
    <col min="8208" max="8224" width="2.7109375" style="4" customWidth="1"/>
    <col min="8225" max="8225" width="11.140625" style="4" bestFit="1" customWidth="1"/>
    <col min="8226" max="8233" width="2.7109375" style="4" customWidth="1"/>
    <col min="8234" max="8449" width="9.140625" style="4"/>
    <col min="8450" max="8450" width="8.42578125" style="4" bestFit="1" customWidth="1"/>
    <col min="8451" max="8462" width="2.7109375" style="4" customWidth="1"/>
    <col min="8463" max="8463" width="2.85546875" style="4" customWidth="1"/>
    <col min="8464" max="8480" width="2.7109375" style="4" customWidth="1"/>
    <col min="8481" max="8481" width="11.140625" style="4" bestFit="1" customWidth="1"/>
    <col min="8482" max="8489" width="2.7109375" style="4" customWidth="1"/>
    <col min="8490" max="8705" width="9.140625" style="4"/>
    <col min="8706" max="8706" width="8.42578125" style="4" bestFit="1" customWidth="1"/>
    <col min="8707" max="8718" width="2.7109375" style="4" customWidth="1"/>
    <col min="8719" max="8719" width="2.85546875" style="4" customWidth="1"/>
    <col min="8720" max="8736" width="2.7109375" style="4" customWidth="1"/>
    <col min="8737" max="8737" width="11.140625" style="4" bestFit="1" customWidth="1"/>
    <col min="8738" max="8745" width="2.7109375" style="4" customWidth="1"/>
    <col min="8746" max="8961" width="9.140625" style="4"/>
    <col min="8962" max="8962" width="8.42578125" style="4" bestFit="1" customWidth="1"/>
    <col min="8963" max="8974" width="2.7109375" style="4" customWidth="1"/>
    <col min="8975" max="8975" width="2.85546875" style="4" customWidth="1"/>
    <col min="8976" max="8992" width="2.7109375" style="4" customWidth="1"/>
    <col min="8993" max="8993" width="11.140625" style="4" bestFit="1" customWidth="1"/>
    <col min="8994" max="9001" width="2.7109375" style="4" customWidth="1"/>
    <col min="9002" max="9217" width="9.140625" style="4"/>
    <col min="9218" max="9218" width="8.42578125" style="4" bestFit="1" customWidth="1"/>
    <col min="9219" max="9230" width="2.7109375" style="4" customWidth="1"/>
    <col min="9231" max="9231" width="2.85546875" style="4" customWidth="1"/>
    <col min="9232" max="9248" width="2.7109375" style="4" customWidth="1"/>
    <col min="9249" max="9249" width="11.140625" style="4" bestFit="1" customWidth="1"/>
    <col min="9250" max="9257" width="2.7109375" style="4" customWidth="1"/>
    <col min="9258" max="9473" width="9.140625" style="4"/>
    <col min="9474" max="9474" width="8.42578125" style="4" bestFit="1" customWidth="1"/>
    <col min="9475" max="9486" width="2.7109375" style="4" customWidth="1"/>
    <col min="9487" max="9487" width="2.85546875" style="4" customWidth="1"/>
    <col min="9488" max="9504" width="2.7109375" style="4" customWidth="1"/>
    <col min="9505" max="9505" width="11.140625" style="4" bestFit="1" customWidth="1"/>
    <col min="9506" max="9513" width="2.7109375" style="4" customWidth="1"/>
    <col min="9514" max="9729" width="9.140625" style="4"/>
    <col min="9730" max="9730" width="8.42578125" style="4" bestFit="1" customWidth="1"/>
    <col min="9731" max="9742" width="2.7109375" style="4" customWidth="1"/>
    <col min="9743" max="9743" width="2.85546875" style="4" customWidth="1"/>
    <col min="9744" max="9760" width="2.7109375" style="4" customWidth="1"/>
    <col min="9761" max="9761" width="11.140625" style="4" bestFit="1" customWidth="1"/>
    <col min="9762" max="9769" width="2.7109375" style="4" customWidth="1"/>
    <col min="9770" max="9985" width="9.140625" style="4"/>
    <col min="9986" max="9986" width="8.42578125" style="4" bestFit="1" customWidth="1"/>
    <col min="9987" max="9998" width="2.7109375" style="4" customWidth="1"/>
    <col min="9999" max="9999" width="2.85546875" style="4" customWidth="1"/>
    <col min="10000" max="10016" width="2.7109375" style="4" customWidth="1"/>
    <col min="10017" max="10017" width="11.140625" style="4" bestFit="1" customWidth="1"/>
    <col min="10018" max="10025" width="2.7109375" style="4" customWidth="1"/>
    <col min="10026" max="10241" width="9.140625" style="4"/>
    <col min="10242" max="10242" width="8.42578125" style="4" bestFit="1" customWidth="1"/>
    <col min="10243" max="10254" width="2.7109375" style="4" customWidth="1"/>
    <col min="10255" max="10255" width="2.85546875" style="4" customWidth="1"/>
    <col min="10256" max="10272" width="2.7109375" style="4" customWidth="1"/>
    <col min="10273" max="10273" width="11.140625" style="4" bestFit="1" customWidth="1"/>
    <col min="10274" max="10281" width="2.7109375" style="4" customWidth="1"/>
    <col min="10282" max="10497" width="9.140625" style="4"/>
    <col min="10498" max="10498" width="8.42578125" style="4" bestFit="1" customWidth="1"/>
    <col min="10499" max="10510" width="2.7109375" style="4" customWidth="1"/>
    <col min="10511" max="10511" width="2.85546875" style="4" customWidth="1"/>
    <col min="10512" max="10528" width="2.7109375" style="4" customWidth="1"/>
    <col min="10529" max="10529" width="11.140625" style="4" bestFit="1" customWidth="1"/>
    <col min="10530" max="10537" width="2.7109375" style="4" customWidth="1"/>
    <col min="10538" max="10753" width="9.140625" style="4"/>
    <col min="10754" max="10754" width="8.42578125" style="4" bestFit="1" customWidth="1"/>
    <col min="10755" max="10766" width="2.7109375" style="4" customWidth="1"/>
    <col min="10767" max="10767" width="2.85546875" style="4" customWidth="1"/>
    <col min="10768" max="10784" width="2.7109375" style="4" customWidth="1"/>
    <col min="10785" max="10785" width="11.140625" style="4" bestFit="1" customWidth="1"/>
    <col min="10786" max="10793" width="2.7109375" style="4" customWidth="1"/>
    <col min="10794" max="11009" width="9.140625" style="4"/>
    <col min="11010" max="11010" width="8.42578125" style="4" bestFit="1" customWidth="1"/>
    <col min="11011" max="11022" width="2.7109375" style="4" customWidth="1"/>
    <col min="11023" max="11023" width="2.85546875" style="4" customWidth="1"/>
    <col min="11024" max="11040" width="2.7109375" style="4" customWidth="1"/>
    <col min="11041" max="11041" width="11.140625" style="4" bestFit="1" customWidth="1"/>
    <col min="11042" max="11049" width="2.7109375" style="4" customWidth="1"/>
    <col min="11050" max="11265" width="9.140625" style="4"/>
    <col min="11266" max="11266" width="8.42578125" style="4" bestFit="1" customWidth="1"/>
    <col min="11267" max="11278" width="2.7109375" style="4" customWidth="1"/>
    <col min="11279" max="11279" width="2.85546875" style="4" customWidth="1"/>
    <col min="11280" max="11296" width="2.7109375" style="4" customWidth="1"/>
    <col min="11297" max="11297" width="11.140625" style="4" bestFit="1" customWidth="1"/>
    <col min="11298" max="11305" width="2.7109375" style="4" customWidth="1"/>
    <col min="11306" max="11521" width="9.140625" style="4"/>
    <col min="11522" max="11522" width="8.42578125" style="4" bestFit="1" customWidth="1"/>
    <col min="11523" max="11534" width="2.7109375" style="4" customWidth="1"/>
    <col min="11535" max="11535" width="2.85546875" style="4" customWidth="1"/>
    <col min="11536" max="11552" width="2.7109375" style="4" customWidth="1"/>
    <col min="11553" max="11553" width="11.140625" style="4" bestFit="1" customWidth="1"/>
    <col min="11554" max="11561" width="2.7109375" style="4" customWidth="1"/>
    <col min="11562" max="11777" width="9.140625" style="4"/>
    <col min="11778" max="11778" width="8.42578125" style="4" bestFit="1" customWidth="1"/>
    <col min="11779" max="11790" width="2.7109375" style="4" customWidth="1"/>
    <col min="11791" max="11791" width="2.85546875" style="4" customWidth="1"/>
    <col min="11792" max="11808" width="2.7109375" style="4" customWidth="1"/>
    <col min="11809" max="11809" width="11.140625" style="4" bestFit="1" customWidth="1"/>
    <col min="11810" max="11817" width="2.7109375" style="4" customWidth="1"/>
    <col min="11818" max="12033" width="9.140625" style="4"/>
    <col min="12034" max="12034" width="8.42578125" style="4" bestFit="1" customWidth="1"/>
    <col min="12035" max="12046" width="2.7109375" style="4" customWidth="1"/>
    <col min="12047" max="12047" width="2.85546875" style="4" customWidth="1"/>
    <col min="12048" max="12064" width="2.7109375" style="4" customWidth="1"/>
    <col min="12065" max="12065" width="11.140625" style="4" bestFit="1" customWidth="1"/>
    <col min="12066" max="12073" width="2.7109375" style="4" customWidth="1"/>
    <col min="12074" max="12289" width="9.140625" style="4"/>
    <col min="12290" max="12290" width="8.42578125" style="4" bestFit="1" customWidth="1"/>
    <col min="12291" max="12302" width="2.7109375" style="4" customWidth="1"/>
    <col min="12303" max="12303" width="2.85546875" style="4" customWidth="1"/>
    <col min="12304" max="12320" width="2.7109375" style="4" customWidth="1"/>
    <col min="12321" max="12321" width="11.140625" style="4" bestFit="1" customWidth="1"/>
    <col min="12322" max="12329" width="2.7109375" style="4" customWidth="1"/>
    <col min="12330" max="12545" width="9.140625" style="4"/>
    <col min="12546" max="12546" width="8.42578125" style="4" bestFit="1" customWidth="1"/>
    <col min="12547" max="12558" width="2.7109375" style="4" customWidth="1"/>
    <col min="12559" max="12559" width="2.85546875" style="4" customWidth="1"/>
    <col min="12560" max="12576" width="2.7109375" style="4" customWidth="1"/>
    <col min="12577" max="12577" width="11.140625" style="4" bestFit="1" customWidth="1"/>
    <col min="12578" max="12585" width="2.7109375" style="4" customWidth="1"/>
    <col min="12586" max="12801" width="9.140625" style="4"/>
    <col min="12802" max="12802" width="8.42578125" style="4" bestFit="1" customWidth="1"/>
    <col min="12803" max="12814" width="2.7109375" style="4" customWidth="1"/>
    <col min="12815" max="12815" width="2.85546875" style="4" customWidth="1"/>
    <col min="12816" max="12832" width="2.7109375" style="4" customWidth="1"/>
    <col min="12833" max="12833" width="11.140625" style="4" bestFit="1" customWidth="1"/>
    <col min="12834" max="12841" width="2.7109375" style="4" customWidth="1"/>
    <col min="12842" max="13057" width="9.140625" style="4"/>
    <col min="13058" max="13058" width="8.42578125" style="4" bestFit="1" customWidth="1"/>
    <col min="13059" max="13070" width="2.7109375" style="4" customWidth="1"/>
    <col min="13071" max="13071" width="2.85546875" style="4" customWidth="1"/>
    <col min="13072" max="13088" width="2.7109375" style="4" customWidth="1"/>
    <col min="13089" max="13089" width="11.140625" style="4" bestFit="1" customWidth="1"/>
    <col min="13090" max="13097" width="2.7109375" style="4" customWidth="1"/>
    <col min="13098" max="13313" width="9.140625" style="4"/>
    <col min="13314" max="13314" width="8.42578125" style="4" bestFit="1" customWidth="1"/>
    <col min="13315" max="13326" width="2.7109375" style="4" customWidth="1"/>
    <col min="13327" max="13327" width="2.85546875" style="4" customWidth="1"/>
    <col min="13328" max="13344" width="2.7109375" style="4" customWidth="1"/>
    <col min="13345" max="13345" width="11.140625" style="4" bestFit="1" customWidth="1"/>
    <col min="13346" max="13353" width="2.7109375" style="4" customWidth="1"/>
    <col min="13354" max="13569" width="9.140625" style="4"/>
    <col min="13570" max="13570" width="8.42578125" style="4" bestFit="1" customWidth="1"/>
    <col min="13571" max="13582" width="2.7109375" style="4" customWidth="1"/>
    <col min="13583" max="13583" width="2.85546875" style="4" customWidth="1"/>
    <col min="13584" max="13600" width="2.7109375" style="4" customWidth="1"/>
    <col min="13601" max="13601" width="11.140625" style="4" bestFit="1" customWidth="1"/>
    <col min="13602" max="13609" width="2.7109375" style="4" customWidth="1"/>
    <col min="13610" max="13825" width="9.140625" style="4"/>
    <col min="13826" max="13826" width="8.42578125" style="4" bestFit="1" customWidth="1"/>
    <col min="13827" max="13838" width="2.7109375" style="4" customWidth="1"/>
    <col min="13839" max="13839" width="2.85546875" style="4" customWidth="1"/>
    <col min="13840" max="13856" width="2.7109375" style="4" customWidth="1"/>
    <col min="13857" max="13857" width="11.140625" style="4" bestFit="1" customWidth="1"/>
    <col min="13858" max="13865" width="2.7109375" style="4" customWidth="1"/>
    <col min="13866" max="14081" width="9.140625" style="4"/>
    <col min="14082" max="14082" width="8.42578125" style="4" bestFit="1" customWidth="1"/>
    <col min="14083" max="14094" width="2.7109375" style="4" customWidth="1"/>
    <col min="14095" max="14095" width="2.85546875" style="4" customWidth="1"/>
    <col min="14096" max="14112" width="2.7109375" style="4" customWidth="1"/>
    <col min="14113" max="14113" width="11.140625" style="4" bestFit="1" customWidth="1"/>
    <col min="14114" max="14121" width="2.7109375" style="4" customWidth="1"/>
    <col min="14122" max="14337" width="9.140625" style="4"/>
    <col min="14338" max="14338" width="8.42578125" style="4" bestFit="1" customWidth="1"/>
    <col min="14339" max="14350" width="2.7109375" style="4" customWidth="1"/>
    <col min="14351" max="14351" width="2.85546875" style="4" customWidth="1"/>
    <col min="14352" max="14368" width="2.7109375" style="4" customWidth="1"/>
    <col min="14369" max="14369" width="11.140625" style="4" bestFit="1" customWidth="1"/>
    <col min="14370" max="14377" width="2.7109375" style="4" customWidth="1"/>
    <col min="14378" max="14593" width="9.140625" style="4"/>
    <col min="14594" max="14594" width="8.42578125" style="4" bestFit="1" customWidth="1"/>
    <col min="14595" max="14606" width="2.7109375" style="4" customWidth="1"/>
    <col min="14607" max="14607" width="2.85546875" style="4" customWidth="1"/>
    <col min="14608" max="14624" width="2.7109375" style="4" customWidth="1"/>
    <col min="14625" max="14625" width="11.140625" style="4" bestFit="1" customWidth="1"/>
    <col min="14626" max="14633" width="2.7109375" style="4" customWidth="1"/>
    <col min="14634" max="14849" width="9.140625" style="4"/>
    <col min="14850" max="14850" width="8.42578125" style="4" bestFit="1" customWidth="1"/>
    <col min="14851" max="14862" width="2.7109375" style="4" customWidth="1"/>
    <col min="14863" max="14863" width="2.85546875" style="4" customWidth="1"/>
    <col min="14864" max="14880" width="2.7109375" style="4" customWidth="1"/>
    <col min="14881" max="14881" width="11.140625" style="4" bestFit="1" customWidth="1"/>
    <col min="14882" max="14889" width="2.7109375" style="4" customWidth="1"/>
    <col min="14890" max="15105" width="9.140625" style="4"/>
    <col min="15106" max="15106" width="8.42578125" style="4" bestFit="1" customWidth="1"/>
    <col min="15107" max="15118" width="2.7109375" style="4" customWidth="1"/>
    <col min="15119" max="15119" width="2.85546875" style="4" customWidth="1"/>
    <col min="15120" max="15136" width="2.7109375" style="4" customWidth="1"/>
    <col min="15137" max="15137" width="11.140625" style="4" bestFit="1" customWidth="1"/>
    <col min="15138" max="15145" width="2.7109375" style="4" customWidth="1"/>
    <col min="15146" max="15361" width="9.140625" style="4"/>
    <col min="15362" max="15362" width="8.42578125" style="4" bestFit="1" customWidth="1"/>
    <col min="15363" max="15374" width="2.7109375" style="4" customWidth="1"/>
    <col min="15375" max="15375" width="2.85546875" style="4" customWidth="1"/>
    <col min="15376" max="15392" width="2.7109375" style="4" customWidth="1"/>
    <col min="15393" max="15393" width="11.140625" style="4" bestFit="1" customWidth="1"/>
    <col min="15394" max="15401" width="2.7109375" style="4" customWidth="1"/>
    <col min="15402" max="15617" width="9.140625" style="4"/>
    <col min="15618" max="15618" width="8.42578125" style="4" bestFit="1" customWidth="1"/>
    <col min="15619" max="15630" width="2.7109375" style="4" customWidth="1"/>
    <col min="15631" max="15631" width="2.85546875" style="4" customWidth="1"/>
    <col min="15632" max="15648" width="2.7109375" style="4" customWidth="1"/>
    <col min="15649" max="15649" width="11.140625" style="4" bestFit="1" customWidth="1"/>
    <col min="15650" max="15657" width="2.7109375" style="4" customWidth="1"/>
    <col min="15658" max="15873" width="9.140625" style="4"/>
    <col min="15874" max="15874" width="8.42578125" style="4" bestFit="1" customWidth="1"/>
    <col min="15875" max="15886" width="2.7109375" style="4" customWidth="1"/>
    <col min="15887" max="15887" width="2.85546875" style="4" customWidth="1"/>
    <col min="15888" max="15904" width="2.7109375" style="4" customWidth="1"/>
    <col min="15905" max="15905" width="11.140625" style="4" bestFit="1" customWidth="1"/>
    <col min="15906" max="15913" width="2.7109375" style="4" customWidth="1"/>
    <col min="15914" max="16129" width="9.140625" style="4"/>
    <col min="16130" max="16130" width="8.42578125" style="4" bestFit="1" customWidth="1"/>
    <col min="16131" max="16142" width="2.7109375" style="4" customWidth="1"/>
    <col min="16143" max="16143" width="2.85546875" style="4" customWidth="1"/>
    <col min="16144" max="16160" width="2.7109375" style="4" customWidth="1"/>
    <col min="16161" max="16161" width="11.140625" style="4" bestFit="1" customWidth="1"/>
    <col min="16162" max="16169" width="2.7109375" style="4" customWidth="1"/>
    <col min="16170" max="16384" width="9.140625" style="4"/>
  </cols>
  <sheetData>
    <row r="1" spans="2:33" ht="25.5" customHeight="1">
      <c r="C1" s="438" t="s">
        <v>7</v>
      </c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</row>
    <row r="2" spans="2:33" ht="27" customHeight="1">
      <c r="B2" s="439" t="s">
        <v>947</v>
      </c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10"/>
    </row>
    <row r="3" spans="2:33" ht="25.5" customHeight="1">
      <c r="B3" s="441" t="s">
        <v>424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</row>
    <row r="4" spans="2:33" ht="9.75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2:33" ht="15.95" customHeight="1" thickBot="1">
      <c r="C5" s="442" t="s">
        <v>3</v>
      </c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  <c r="AA5" s="442"/>
      <c r="AB5" s="442"/>
      <c r="AC5" s="442"/>
      <c r="AD5" s="442"/>
      <c r="AE5" s="442"/>
      <c r="AF5" s="442"/>
      <c r="AG5" s="442"/>
    </row>
    <row r="6" spans="2:33" ht="35.1" customHeight="1">
      <c r="B6" s="47" t="s">
        <v>425</v>
      </c>
      <c r="C6" s="456" t="s">
        <v>4</v>
      </c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4"/>
      <c r="AC6" s="445" t="s">
        <v>5</v>
      </c>
      <c r="AD6" s="444"/>
      <c r="AE6" s="444"/>
      <c r="AF6" s="444"/>
      <c r="AG6" s="6" t="s">
        <v>6</v>
      </c>
    </row>
    <row r="7" spans="2:33" s="8" customFormat="1" ht="19.5" customHeight="1">
      <c r="B7" s="48">
        <v>1</v>
      </c>
      <c r="C7" s="455" t="s">
        <v>426</v>
      </c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35" t="s">
        <v>427</v>
      </c>
      <c r="AD7" s="435"/>
      <c r="AE7" s="435"/>
      <c r="AF7" s="435"/>
      <c r="AG7" s="7">
        <v>193021</v>
      </c>
    </row>
    <row r="8" spans="2:33" s="8" customFormat="1" ht="19.5" customHeight="1">
      <c r="B8" s="48">
        <v>2</v>
      </c>
      <c r="C8" s="437" t="s">
        <v>428</v>
      </c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5" t="s">
        <v>429</v>
      </c>
      <c r="AD8" s="435"/>
      <c r="AE8" s="435"/>
      <c r="AF8" s="435"/>
      <c r="AG8" s="7">
        <v>110893</v>
      </c>
    </row>
    <row r="9" spans="2:33" s="8" customFormat="1" ht="30.75" customHeight="1">
      <c r="B9" s="48">
        <v>3</v>
      </c>
      <c r="C9" s="437" t="s">
        <v>430</v>
      </c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7"/>
      <c r="AA9" s="437"/>
      <c r="AB9" s="437"/>
      <c r="AC9" s="435" t="s">
        <v>431</v>
      </c>
      <c r="AD9" s="435"/>
      <c r="AE9" s="435"/>
      <c r="AF9" s="435"/>
      <c r="AG9" s="7">
        <v>196125</v>
      </c>
    </row>
    <row r="10" spans="2:33" ht="19.5" customHeight="1">
      <c r="B10" s="48">
        <v>4</v>
      </c>
      <c r="C10" s="437" t="s">
        <v>432</v>
      </c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7"/>
      <c r="W10" s="437"/>
      <c r="X10" s="437"/>
      <c r="Y10" s="437"/>
      <c r="Z10" s="437"/>
      <c r="AA10" s="437"/>
      <c r="AB10" s="437"/>
      <c r="AC10" s="435" t="s">
        <v>433</v>
      </c>
      <c r="AD10" s="435"/>
      <c r="AE10" s="435"/>
      <c r="AF10" s="435"/>
      <c r="AG10" s="7">
        <v>8335</v>
      </c>
    </row>
    <row r="11" spans="2:33" s="11" customFormat="1" ht="19.5" customHeight="1">
      <c r="B11" s="48">
        <v>5</v>
      </c>
      <c r="C11" s="437" t="s">
        <v>434</v>
      </c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5" t="s">
        <v>435</v>
      </c>
      <c r="AD11" s="435"/>
      <c r="AE11" s="435"/>
      <c r="AF11" s="435"/>
      <c r="AG11" s="7">
        <v>24409</v>
      </c>
    </row>
    <row r="12" spans="2:33" s="11" customFormat="1" ht="19.5" customHeight="1">
      <c r="B12" s="48">
        <v>6</v>
      </c>
      <c r="C12" s="437" t="s">
        <v>436</v>
      </c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37"/>
      <c r="W12" s="437"/>
      <c r="X12" s="437"/>
      <c r="Y12" s="437"/>
      <c r="Z12" s="437"/>
      <c r="AA12" s="437"/>
      <c r="AB12" s="437"/>
      <c r="AC12" s="435" t="s">
        <v>437</v>
      </c>
      <c r="AD12" s="435"/>
      <c r="AE12" s="435"/>
      <c r="AF12" s="435"/>
      <c r="AG12" s="7">
        <v>0</v>
      </c>
    </row>
    <row r="13" spans="2:33" ht="19.5" customHeight="1">
      <c r="B13" s="48">
        <v>7</v>
      </c>
      <c r="C13" s="450" t="s">
        <v>438</v>
      </c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/>
      <c r="R13" s="450"/>
      <c r="S13" s="450"/>
      <c r="T13" s="450"/>
      <c r="U13" s="450"/>
      <c r="V13" s="450"/>
      <c r="W13" s="450"/>
      <c r="X13" s="450"/>
      <c r="Y13" s="450"/>
      <c r="Z13" s="450"/>
      <c r="AA13" s="450"/>
      <c r="AB13" s="450"/>
      <c r="AC13" s="451" t="s">
        <v>439</v>
      </c>
      <c r="AD13" s="451"/>
      <c r="AE13" s="451"/>
      <c r="AF13" s="451"/>
      <c r="AG13" s="7">
        <v>532783</v>
      </c>
    </row>
    <row r="14" spans="2:33" ht="19.5" customHeight="1">
      <c r="B14" s="48">
        <v>8</v>
      </c>
      <c r="C14" s="437" t="s">
        <v>440</v>
      </c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435" t="s">
        <v>441</v>
      </c>
      <c r="AD14" s="435"/>
      <c r="AE14" s="435"/>
      <c r="AF14" s="435"/>
      <c r="AG14" s="7">
        <v>0</v>
      </c>
    </row>
    <row r="15" spans="2:33" ht="29.25" customHeight="1">
      <c r="B15" s="48">
        <v>9</v>
      </c>
      <c r="C15" s="437" t="s">
        <v>442</v>
      </c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7"/>
      <c r="AC15" s="435" t="s">
        <v>443</v>
      </c>
      <c r="AD15" s="435"/>
      <c r="AE15" s="435"/>
      <c r="AF15" s="435"/>
      <c r="AG15" s="7">
        <v>0</v>
      </c>
    </row>
    <row r="16" spans="2:33" ht="29.25" customHeight="1">
      <c r="B16" s="48">
        <v>10</v>
      </c>
      <c r="C16" s="437" t="s">
        <v>444</v>
      </c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7"/>
      <c r="AC16" s="435" t="s">
        <v>445</v>
      </c>
      <c r="AD16" s="435"/>
      <c r="AE16" s="435"/>
      <c r="AF16" s="435"/>
      <c r="AG16" s="7">
        <v>0</v>
      </c>
    </row>
    <row r="17" spans="2:33" ht="29.25" customHeight="1">
      <c r="B17" s="48">
        <v>11</v>
      </c>
      <c r="C17" s="437" t="s">
        <v>446</v>
      </c>
      <c r="D17" s="437"/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/>
      <c r="U17" s="437"/>
      <c r="V17" s="437"/>
      <c r="W17" s="437"/>
      <c r="X17" s="437"/>
      <c r="Y17" s="437"/>
      <c r="Z17" s="437"/>
      <c r="AA17" s="437"/>
      <c r="AB17" s="437"/>
      <c r="AC17" s="435" t="s">
        <v>447</v>
      </c>
      <c r="AD17" s="435"/>
      <c r="AE17" s="435"/>
      <c r="AF17" s="435"/>
      <c r="AG17" s="7">
        <v>0</v>
      </c>
    </row>
    <row r="18" spans="2:33" ht="19.5" customHeight="1">
      <c r="B18" s="48">
        <v>12</v>
      </c>
      <c r="C18" s="437" t="s">
        <v>448</v>
      </c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7"/>
      <c r="U18" s="437"/>
      <c r="V18" s="437"/>
      <c r="W18" s="437"/>
      <c r="X18" s="437"/>
      <c r="Y18" s="437"/>
      <c r="Z18" s="437"/>
      <c r="AA18" s="437"/>
      <c r="AB18" s="437"/>
      <c r="AC18" s="435" t="s">
        <v>449</v>
      </c>
      <c r="AD18" s="435"/>
      <c r="AE18" s="435"/>
      <c r="AF18" s="435"/>
      <c r="AG18" s="7">
        <v>462364</v>
      </c>
    </row>
    <row r="19" spans="2:33" ht="19.5" customHeight="1">
      <c r="B19" s="48">
        <v>13</v>
      </c>
      <c r="C19" s="450" t="s">
        <v>450</v>
      </c>
      <c r="D19" s="450"/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450"/>
      <c r="P19" s="450"/>
      <c r="Q19" s="450"/>
      <c r="R19" s="450"/>
      <c r="S19" s="450"/>
      <c r="T19" s="450"/>
      <c r="U19" s="450"/>
      <c r="V19" s="450"/>
      <c r="W19" s="450"/>
      <c r="X19" s="450"/>
      <c r="Y19" s="450"/>
      <c r="Z19" s="450"/>
      <c r="AA19" s="450"/>
      <c r="AB19" s="450"/>
      <c r="AC19" s="451" t="s">
        <v>407</v>
      </c>
      <c r="AD19" s="451"/>
      <c r="AE19" s="451"/>
      <c r="AF19" s="451"/>
      <c r="AG19" s="12">
        <v>995147</v>
      </c>
    </row>
    <row r="20" spans="2:33" ht="19.5" customHeight="1">
      <c r="B20" s="48">
        <v>14</v>
      </c>
      <c r="C20" s="437" t="s">
        <v>451</v>
      </c>
      <c r="D20" s="437"/>
      <c r="E20" s="437"/>
      <c r="F20" s="437"/>
      <c r="G20" s="437"/>
      <c r="H20" s="437"/>
      <c r="I20" s="437"/>
      <c r="J20" s="437"/>
      <c r="K20" s="437"/>
      <c r="L20" s="437"/>
      <c r="M20" s="437"/>
      <c r="N20" s="437"/>
      <c r="O20" s="437"/>
      <c r="P20" s="437"/>
      <c r="Q20" s="437"/>
      <c r="R20" s="437"/>
      <c r="S20" s="437"/>
      <c r="T20" s="437"/>
      <c r="U20" s="437"/>
      <c r="V20" s="437"/>
      <c r="W20" s="437"/>
      <c r="X20" s="437"/>
      <c r="Y20" s="437"/>
      <c r="Z20" s="437"/>
      <c r="AA20" s="437"/>
      <c r="AB20" s="437"/>
      <c r="AC20" s="435" t="s">
        <v>452</v>
      </c>
      <c r="AD20" s="435"/>
      <c r="AE20" s="435"/>
      <c r="AF20" s="435"/>
      <c r="AG20" s="7">
        <v>2420</v>
      </c>
    </row>
    <row r="21" spans="2:33" ht="29.25" customHeight="1">
      <c r="B21" s="48">
        <v>15</v>
      </c>
      <c r="C21" s="437" t="s">
        <v>453</v>
      </c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437"/>
      <c r="V21" s="437"/>
      <c r="W21" s="437"/>
      <c r="X21" s="437"/>
      <c r="Y21" s="437"/>
      <c r="Z21" s="437"/>
      <c r="AA21" s="437"/>
      <c r="AB21" s="437"/>
      <c r="AC21" s="435" t="s">
        <v>454</v>
      </c>
      <c r="AD21" s="435"/>
      <c r="AE21" s="435"/>
      <c r="AF21" s="435"/>
      <c r="AG21" s="7">
        <v>0</v>
      </c>
    </row>
    <row r="22" spans="2:33" ht="29.25" customHeight="1">
      <c r="B22" s="48">
        <v>16</v>
      </c>
      <c r="C22" s="437" t="s">
        <v>455</v>
      </c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37"/>
      <c r="U22" s="437"/>
      <c r="V22" s="437"/>
      <c r="W22" s="437"/>
      <c r="X22" s="437"/>
      <c r="Y22" s="437"/>
      <c r="Z22" s="437"/>
      <c r="AA22" s="437"/>
      <c r="AB22" s="437"/>
      <c r="AC22" s="435" t="s">
        <v>456</v>
      </c>
      <c r="AD22" s="435"/>
      <c r="AE22" s="435"/>
      <c r="AF22" s="435"/>
      <c r="AG22" s="7">
        <v>0</v>
      </c>
    </row>
    <row r="23" spans="2:33" ht="29.25" customHeight="1">
      <c r="B23" s="48">
        <v>17</v>
      </c>
      <c r="C23" s="437" t="s">
        <v>457</v>
      </c>
      <c r="D23" s="437"/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437"/>
      <c r="P23" s="437"/>
      <c r="Q23" s="437"/>
      <c r="R23" s="437"/>
      <c r="S23" s="437"/>
      <c r="T23" s="437"/>
      <c r="U23" s="437"/>
      <c r="V23" s="437"/>
      <c r="W23" s="437"/>
      <c r="X23" s="437"/>
      <c r="Y23" s="437"/>
      <c r="Z23" s="437"/>
      <c r="AA23" s="437"/>
      <c r="AB23" s="437"/>
      <c r="AC23" s="435" t="s">
        <v>458</v>
      </c>
      <c r="AD23" s="435"/>
      <c r="AE23" s="435"/>
      <c r="AF23" s="435"/>
      <c r="AG23" s="7">
        <v>0</v>
      </c>
    </row>
    <row r="24" spans="2:33" ht="19.5" customHeight="1">
      <c r="B24" s="48">
        <v>18</v>
      </c>
      <c r="C24" s="437" t="s">
        <v>459</v>
      </c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5" t="s">
        <v>460</v>
      </c>
      <c r="AD24" s="435"/>
      <c r="AE24" s="435"/>
      <c r="AF24" s="435"/>
      <c r="AG24" s="7">
        <v>462310</v>
      </c>
    </row>
    <row r="25" spans="2:33" ht="19.5" customHeight="1">
      <c r="B25" s="48">
        <v>19</v>
      </c>
      <c r="C25" s="450" t="s">
        <v>461</v>
      </c>
      <c r="D25" s="450"/>
      <c r="E25" s="450"/>
      <c r="F25" s="450"/>
      <c r="G25" s="450"/>
      <c r="H25" s="450"/>
      <c r="I25" s="450"/>
      <c r="J25" s="450"/>
      <c r="K25" s="450"/>
      <c r="L25" s="450"/>
      <c r="M25" s="450"/>
      <c r="N25" s="450"/>
      <c r="O25" s="450"/>
      <c r="P25" s="450"/>
      <c r="Q25" s="450"/>
      <c r="R25" s="450"/>
      <c r="S25" s="450"/>
      <c r="T25" s="450"/>
      <c r="U25" s="450"/>
      <c r="V25" s="450"/>
      <c r="W25" s="450"/>
      <c r="X25" s="450"/>
      <c r="Y25" s="450"/>
      <c r="Z25" s="450"/>
      <c r="AA25" s="450"/>
      <c r="AB25" s="450"/>
      <c r="AC25" s="451" t="s">
        <v>409</v>
      </c>
      <c r="AD25" s="451"/>
      <c r="AE25" s="451"/>
      <c r="AF25" s="451"/>
      <c r="AG25" s="12">
        <v>464730</v>
      </c>
    </row>
    <row r="26" spans="2:33" ht="19.5" customHeight="1">
      <c r="B26" s="48">
        <v>20</v>
      </c>
      <c r="C26" s="437" t="s">
        <v>462</v>
      </c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437"/>
      <c r="P26" s="437"/>
      <c r="Q26" s="437"/>
      <c r="R26" s="437"/>
      <c r="S26" s="437"/>
      <c r="T26" s="437"/>
      <c r="U26" s="437"/>
      <c r="V26" s="437"/>
      <c r="W26" s="437"/>
      <c r="X26" s="437"/>
      <c r="Y26" s="437"/>
      <c r="Z26" s="437"/>
      <c r="AA26" s="437"/>
      <c r="AB26" s="437"/>
      <c r="AC26" s="435" t="s">
        <v>463</v>
      </c>
      <c r="AD26" s="435"/>
      <c r="AE26" s="435"/>
      <c r="AF26" s="435"/>
      <c r="AG26" s="7">
        <v>0</v>
      </c>
    </row>
    <row r="27" spans="2:33" ht="19.5" customHeight="1">
      <c r="B27" s="48">
        <v>21</v>
      </c>
      <c r="C27" s="437" t="s">
        <v>464</v>
      </c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7"/>
      <c r="AC27" s="435" t="s">
        <v>465</v>
      </c>
      <c r="AD27" s="435"/>
      <c r="AE27" s="435"/>
      <c r="AF27" s="435"/>
      <c r="AG27" s="7">
        <v>0</v>
      </c>
    </row>
    <row r="28" spans="2:33" s="36" customFormat="1" ht="19.5" customHeight="1">
      <c r="B28" s="48">
        <v>22</v>
      </c>
      <c r="C28" s="450" t="s">
        <v>466</v>
      </c>
      <c r="D28" s="450"/>
      <c r="E28" s="450"/>
      <c r="F28" s="450"/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50"/>
      <c r="R28" s="450"/>
      <c r="S28" s="450"/>
      <c r="T28" s="450"/>
      <c r="U28" s="450"/>
      <c r="V28" s="450"/>
      <c r="W28" s="450"/>
      <c r="X28" s="450"/>
      <c r="Y28" s="450"/>
      <c r="Z28" s="450"/>
      <c r="AA28" s="450"/>
      <c r="AB28" s="450"/>
      <c r="AC28" s="451" t="s">
        <v>467</v>
      </c>
      <c r="AD28" s="451"/>
      <c r="AE28" s="451"/>
      <c r="AF28" s="451"/>
      <c r="AG28" s="7">
        <v>0</v>
      </c>
    </row>
    <row r="29" spans="2:33" ht="19.5" customHeight="1">
      <c r="B29" s="48">
        <v>23</v>
      </c>
      <c r="C29" s="437" t="s">
        <v>468</v>
      </c>
      <c r="D29" s="437"/>
      <c r="E29" s="437"/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437"/>
      <c r="S29" s="437"/>
      <c r="T29" s="437"/>
      <c r="U29" s="437"/>
      <c r="V29" s="437"/>
      <c r="W29" s="437"/>
      <c r="X29" s="437"/>
      <c r="Y29" s="437"/>
      <c r="Z29" s="437"/>
      <c r="AA29" s="437"/>
      <c r="AB29" s="437"/>
      <c r="AC29" s="435" t="s">
        <v>469</v>
      </c>
      <c r="AD29" s="435"/>
      <c r="AE29" s="435"/>
      <c r="AF29" s="435"/>
      <c r="AG29" s="7">
        <v>0</v>
      </c>
    </row>
    <row r="30" spans="2:33" ht="19.5" customHeight="1">
      <c r="B30" s="48">
        <v>24</v>
      </c>
      <c r="C30" s="437" t="s">
        <v>470</v>
      </c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437"/>
      <c r="P30" s="437"/>
      <c r="Q30" s="437"/>
      <c r="R30" s="437"/>
      <c r="S30" s="437"/>
      <c r="T30" s="437"/>
      <c r="U30" s="437"/>
      <c r="V30" s="437"/>
      <c r="W30" s="437"/>
      <c r="X30" s="437"/>
      <c r="Y30" s="437"/>
      <c r="Z30" s="437"/>
      <c r="AA30" s="437"/>
      <c r="AB30" s="437"/>
      <c r="AC30" s="435" t="s">
        <v>471</v>
      </c>
      <c r="AD30" s="435"/>
      <c r="AE30" s="435"/>
      <c r="AF30" s="435"/>
      <c r="AG30" s="7">
        <v>0</v>
      </c>
    </row>
    <row r="31" spans="2:33" ht="19.5" customHeight="1">
      <c r="B31" s="48">
        <v>25</v>
      </c>
      <c r="C31" s="437" t="s">
        <v>472</v>
      </c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7"/>
      <c r="S31" s="437"/>
      <c r="T31" s="437"/>
      <c r="U31" s="437"/>
      <c r="V31" s="437"/>
      <c r="W31" s="437"/>
      <c r="X31" s="437"/>
      <c r="Y31" s="437"/>
      <c r="Z31" s="437"/>
      <c r="AA31" s="437"/>
      <c r="AB31" s="437"/>
      <c r="AC31" s="435" t="s">
        <v>473</v>
      </c>
      <c r="AD31" s="435"/>
      <c r="AE31" s="435"/>
      <c r="AF31" s="435"/>
      <c r="AG31" s="7">
        <v>14237</v>
      </c>
    </row>
    <row r="32" spans="2:33" ht="19.5" customHeight="1">
      <c r="B32" s="48">
        <v>26</v>
      </c>
      <c r="C32" s="437" t="s">
        <v>474</v>
      </c>
      <c r="D32" s="437"/>
      <c r="E32" s="437"/>
      <c r="F32" s="437"/>
      <c r="G32" s="437"/>
      <c r="H32" s="437"/>
      <c r="I32" s="437"/>
      <c r="J32" s="437"/>
      <c r="K32" s="437"/>
      <c r="L32" s="437"/>
      <c r="M32" s="437"/>
      <c r="N32" s="437"/>
      <c r="O32" s="437"/>
      <c r="P32" s="437"/>
      <c r="Q32" s="437"/>
      <c r="R32" s="437"/>
      <c r="S32" s="437"/>
      <c r="T32" s="437"/>
      <c r="U32" s="437"/>
      <c r="V32" s="437"/>
      <c r="W32" s="437"/>
      <c r="X32" s="437"/>
      <c r="Y32" s="437"/>
      <c r="Z32" s="437"/>
      <c r="AA32" s="437"/>
      <c r="AB32" s="437"/>
      <c r="AC32" s="435" t="s">
        <v>475</v>
      </c>
      <c r="AD32" s="435"/>
      <c r="AE32" s="435"/>
      <c r="AF32" s="435"/>
      <c r="AG32" s="7">
        <v>88400</v>
      </c>
    </row>
    <row r="33" spans="2:33" ht="19.5" customHeight="1">
      <c r="B33" s="48">
        <v>27</v>
      </c>
      <c r="C33" s="437" t="s">
        <v>476</v>
      </c>
      <c r="D33" s="437"/>
      <c r="E33" s="437"/>
      <c r="F33" s="437"/>
      <c r="G33" s="437"/>
      <c r="H33" s="437"/>
      <c r="I33" s="437"/>
      <c r="J33" s="437"/>
      <c r="K33" s="437"/>
      <c r="L33" s="437"/>
      <c r="M33" s="437"/>
      <c r="N33" s="437"/>
      <c r="O33" s="437"/>
      <c r="P33" s="437"/>
      <c r="Q33" s="437"/>
      <c r="R33" s="437"/>
      <c r="S33" s="437"/>
      <c r="T33" s="437"/>
      <c r="U33" s="437"/>
      <c r="V33" s="437"/>
      <c r="W33" s="437"/>
      <c r="X33" s="437"/>
      <c r="Y33" s="437"/>
      <c r="Z33" s="437"/>
      <c r="AA33" s="437"/>
      <c r="AB33" s="437"/>
      <c r="AC33" s="435" t="s">
        <v>477</v>
      </c>
      <c r="AD33" s="435"/>
      <c r="AE33" s="435"/>
      <c r="AF33" s="435"/>
      <c r="AG33" s="7">
        <v>0</v>
      </c>
    </row>
    <row r="34" spans="2:33" ht="19.5" customHeight="1">
      <c r="B34" s="48">
        <v>28</v>
      </c>
      <c r="C34" s="437" t="s">
        <v>478</v>
      </c>
      <c r="D34" s="437"/>
      <c r="E34" s="437"/>
      <c r="F34" s="437"/>
      <c r="G34" s="437"/>
      <c r="H34" s="437"/>
      <c r="I34" s="437"/>
      <c r="J34" s="437"/>
      <c r="K34" s="437"/>
      <c r="L34" s="437"/>
      <c r="M34" s="437"/>
      <c r="N34" s="437"/>
      <c r="O34" s="437"/>
      <c r="P34" s="437"/>
      <c r="Q34" s="437"/>
      <c r="R34" s="437"/>
      <c r="S34" s="437"/>
      <c r="T34" s="437"/>
      <c r="U34" s="437"/>
      <c r="V34" s="437"/>
      <c r="W34" s="437"/>
      <c r="X34" s="437"/>
      <c r="Y34" s="437"/>
      <c r="Z34" s="437"/>
      <c r="AA34" s="437"/>
      <c r="AB34" s="437"/>
      <c r="AC34" s="435" t="s">
        <v>479</v>
      </c>
      <c r="AD34" s="435"/>
      <c r="AE34" s="435"/>
      <c r="AF34" s="435"/>
      <c r="AG34" s="7">
        <v>0</v>
      </c>
    </row>
    <row r="35" spans="2:33" ht="19.5" customHeight="1">
      <c r="B35" s="48">
        <v>29</v>
      </c>
      <c r="C35" s="437" t="s">
        <v>480</v>
      </c>
      <c r="D35" s="437"/>
      <c r="E35" s="437"/>
      <c r="F35" s="437"/>
      <c r="G35" s="437"/>
      <c r="H35" s="437"/>
      <c r="I35" s="437"/>
      <c r="J35" s="437"/>
      <c r="K35" s="437"/>
      <c r="L35" s="437"/>
      <c r="M35" s="437"/>
      <c r="N35" s="437"/>
      <c r="O35" s="437"/>
      <c r="P35" s="437"/>
      <c r="Q35" s="437"/>
      <c r="R35" s="437"/>
      <c r="S35" s="437"/>
      <c r="T35" s="437"/>
      <c r="U35" s="437"/>
      <c r="V35" s="437"/>
      <c r="W35" s="437"/>
      <c r="X35" s="437"/>
      <c r="Y35" s="437"/>
      <c r="Z35" s="437"/>
      <c r="AA35" s="437"/>
      <c r="AB35" s="437"/>
      <c r="AC35" s="435" t="s">
        <v>481</v>
      </c>
      <c r="AD35" s="435"/>
      <c r="AE35" s="435"/>
      <c r="AF35" s="435"/>
      <c r="AG35" s="7">
        <v>14500</v>
      </c>
    </row>
    <row r="36" spans="2:33" ht="19.5" customHeight="1">
      <c r="B36" s="48">
        <v>30</v>
      </c>
      <c r="C36" s="437" t="s">
        <v>482</v>
      </c>
      <c r="D36" s="437"/>
      <c r="E36" s="437"/>
      <c r="F36" s="437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437"/>
      <c r="V36" s="437"/>
      <c r="W36" s="437"/>
      <c r="X36" s="437"/>
      <c r="Y36" s="437"/>
      <c r="Z36" s="437"/>
      <c r="AA36" s="437"/>
      <c r="AB36" s="437"/>
      <c r="AC36" s="435" t="s">
        <v>483</v>
      </c>
      <c r="AD36" s="435"/>
      <c r="AE36" s="435"/>
      <c r="AF36" s="435"/>
      <c r="AG36" s="7">
        <v>60</v>
      </c>
    </row>
    <row r="37" spans="2:33" ht="19.5" customHeight="1">
      <c r="B37" s="48">
        <v>31</v>
      </c>
      <c r="C37" s="450" t="s">
        <v>484</v>
      </c>
      <c r="D37" s="450"/>
      <c r="E37" s="450"/>
      <c r="F37" s="450"/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50"/>
      <c r="R37" s="450"/>
      <c r="S37" s="450"/>
      <c r="T37" s="450"/>
      <c r="U37" s="450"/>
      <c r="V37" s="450"/>
      <c r="W37" s="450"/>
      <c r="X37" s="450"/>
      <c r="Y37" s="450"/>
      <c r="Z37" s="450"/>
      <c r="AA37" s="450"/>
      <c r="AB37" s="450"/>
      <c r="AC37" s="451" t="s">
        <v>485</v>
      </c>
      <c r="AD37" s="451"/>
      <c r="AE37" s="451"/>
      <c r="AF37" s="451"/>
      <c r="AG37" s="7">
        <v>102960</v>
      </c>
    </row>
    <row r="38" spans="2:33" ht="19.5" customHeight="1">
      <c r="B38" s="48">
        <v>32</v>
      </c>
      <c r="C38" s="437" t="s">
        <v>486</v>
      </c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437"/>
      <c r="V38" s="437"/>
      <c r="W38" s="437"/>
      <c r="X38" s="437"/>
      <c r="Y38" s="437"/>
      <c r="Z38" s="437"/>
      <c r="AA38" s="437"/>
      <c r="AB38" s="437"/>
      <c r="AC38" s="435" t="s">
        <v>487</v>
      </c>
      <c r="AD38" s="435"/>
      <c r="AE38" s="435"/>
      <c r="AF38" s="435"/>
      <c r="AG38" s="7">
        <v>5050</v>
      </c>
    </row>
    <row r="39" spans="2:33" ht="19.5" customHeight="1">
      <c r="B39" s="48">
        <v>33</v>
      </c>
      <c r="C39" s="450" t="s">
        <v>488</v>
      </c>
      <c r="D39" s="450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50"/>
      <c r="T39" s="450"/>
      <c r="U39" s="450"/>
      <c r="V39" s="450"/>
      <c r="W39" s="450"/>
      <c r="X39" s="450"/>
      <c r="Y39" s="450"/>
      <c r="Z39" s="450"/>
      <c r="AA39" s="450"/>
      <c r="AB39" s="450"/>
      <c r="AC39" s="451" t="s">
        <v>411</v>
      </c>
      <c r="AD39" s="451"/>
      <c r="AE39" s="451"/>
      <c r="AF39" s="451"/>
      <c r="AG39" s="12">
        <v>122247</v>
      </c>
    </row>
    <row r="40" spans="2:33" ht="19.5" customHeight="1">
      <c r="B40" s="48">
        <v>34</v>
      </c>
      <c r="C40" s="434" t="s">
        <v>489</v>
      </c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  <c r="Q40" s="434"/>
      <c r="R40" s="434"/>
      <c r="S40" s="434"/>
      <c r="T40" s="434"/>
      <c r="U40" s="434"/>
      <c r="V40" s="434"/>
      <c r="W40" s="434"/>
      <c r="X40" s="434"/>
      <c r="Y40" s="434"/>
      <c r="Z40" s="434"/>
      <c r="AA40" s="434"/>
      <c r="AB40" s="434"/>
      <c r="AC40" s="435" t="s">
        <v>490</v>
      </c>
      <c r="AD40" s="435"/>
      <c r="AE40" s="435"/>
      <c r="AF40" s="435"/>
      <c r="AG40" s="7">
        <v>9760</v>
      </c>
    </row>
    <row r="41" spans="2:33" ht="19.5" customHeight="1">
      <c r="B41" s="48">
        <v>35</v>
      </c>
      <c r="C41" s="434" t="s">
        <v>491</v>
      </c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5" t="s">
        <v>492</v>
      </c>
      <c r="AD41" s="435"/>
      <c r="AE41" s="435"/>
      <c r="AF41" s="435"/>
      <c r="AG41" s="7">
        <v>57874</v>
      </c>
    </row>
    <row r="42" spans="2:33" ht="19.5" customHeight="1">
      <c r="B42" s="48">
        <v>36</v>
      </c>
      <c r="C42" s="434" t="s">
        <v>493</v>
      </c>
      <c r="D42" s="434"/>
      <c r="E42" s="434"/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/>
      <c r="R42" s="434"/>
      <c r="S42" s="434"/>
      <c r="T42" s="434"/>
      <c r="U42" s="434"/>
      <c r="V42" s="434"/>
      <c r="W42" s="434"/>
      <c r="X42" s="434"/>
      <c r="Y42" s="434"/>
      <c r="Z42" s="434"/>
      <c r="AA42" s="434"/>
      <c r="AB42" s="434"/>
      <c r="AC42" s="435" t="s">
        <v>494</v>
      </c>
      <c r="AD42" s="435"/>
      <c r="AE42" s="435"/>
      <c r="AF42" s="435"/>
      <c r="AG42" s="7">
        <v>1300</v>
      </c>
    </row>
    <row r="43" spans="2:33" ht="19.5" customHeight="1">
      <c r="B43" s="48">
        <v>37</v>
      </c>
      <c r="C43" s="434" t="s">
        <v>495</v>
      </c>
      <c r="D43" s="434"/>
      <c r="E43" s="434"/>
      <c r="F43" s="434"/>
      <c r="G43" s="434"/>
      <c r="H43" s="434"/>
      <c r="I43" s="434"/>
      <c r="J43" s="434"/>
      <c r="K43" s="434"/>
      <c r="L43" s="434"/>
      <c r="M43" s="434"/>
      <c r="N43" s="434"/>
      <c r="O43" s="434"/>
      <c r="P43" s="434"/>
      <c r="Q43" s="434"/>
      <c r="R43" s="434"/>
      <c r="S43" s="434"/>
      <c r="T43" s="434"/>
      <c r="U43" s="434"/>
      <c r="V43" s="434"/>
      <c r="W43" s="434"/>
      <c r="X43" s="434"/>
      <c r="Y43" s="434"/>
      <c r="Z43" s="434"/>
      <c r="AA43" s="434"/>
      <c r="AB43" s="434"/>
      <c r="AC43" s="435" t="s">
        <v>496</v>
      </c>
      <c r="AD43" s="435"/>
      <c r="AE43" s="435"/>
      <c r="AF43" s="435"/>
      <c r="AG43" s="7">
        <v>0</v>
      </c>
    </row>
    <row r="44" spans="2:33" ht="19.5" customHeight="1">
      <c r="B44" s="48">
        <v>38</v>
      </c>
      <c r="C44" s="434" t="s">
        <v>497</v>
      </c>
      <c r="D44" s="434"/>
      <c r="E44" s="434"/>
      <c r="F44" s="434"/>
      <c r="G44" s="434"/>
      <c r="H44" s="434"/>
      <c r="I44" s="434"/>
      <c r="J44" s="434"/>
      <c r="K44" s="434"/>
      <c r="L44" s="434"/>
      <c r="M44" s="434"/>
      <c r="N44" s="434"/>
      <c r="O44" s="434"/>
      <c r="P44" s="434"/>
      <c r="Q44" s="434"/>
      <c r="R44" s="434"/>
      <c r="S44" s="434"/>
      <c r="T44" s="434"/>
      <c r="U44" s="434"/>
      <c r="V44" s="434"/>
      <c r="W44" s="434"/>
      <c r="X44" s="434"/>
      <c r="Y44" s="434"/>
      <c r="Z44" s="434"/>
      <c r="AA44" s="434"/>
      <c r="AB44" s="434"/>
      <c r="AC44" s="435" t="s">
        <v>498</v>
      </c>
      <c r="AD44" s="435"/>
      <c r="AE44" s="435"/>
      <c r="AF44" s="435"/>
      <c r="AG44" s="7">
        <v>27388</v>
      </c>
    </row>
    <row r="45" spans="2:33" ht="19.5" customHeight="1">
      <c r="B45" s="48">
        <v>39</v>
      </c>
      <c r="C45" s="434" t="s">
        <v>499</v>
      </c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  <c r="O45" s="434"/>
      <c r="P45" s="434"/>
      <c r="Q45" s="434"/>
      <c r="R45" s="434"/>
      <c r="S45" s="434"/>
      <c r="T45" s="434"/>
      <c r="U45" s="434"/>
      <c r="V45" s="434"/>
      <c r="W45" s="434"/>
      <c r="X45" s="434"/>
      <c r="Y45" s="434"/>
      <c r="Z45" s="434"/>
      <c r="AA45" s="434"/>
      <c r="AB45" s="434"/>
      <c r="AC45" s="435" t="s">
        <v>500</v>
      </c>
      <c r="AD45" s="435"/>
      <c r="AE45" s="435"/>
      <c r="AF45" s="435"/>
      <c r="AG45" s="7">
        <v>36891</v>
      </c>
    </row>
    <row r="46" spans="2:33" ht="19.5" customHeight="1">
      <c r="B46" s="48">
        <v>40</v>
      </c>
      <c r="C46" s="434" t="s">
        <v>501</v>
      </c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434"/>
      <c r="AB46" s="434"/>
      <c r="AC46" s="435" t="s">
        <v>502</v>
      </c>
      <c r="AD46" s="435"/>
      <c r="AE46" s="435"/>
      <c r="AF46" s="435"/>
      <c r="AG46" s="7">
        <v>1742</v>
      </c>
    </row>
    <row r="47" spans="2:33" ht="19.5" customHeight="1">
      <c r="B47" s="48">
        <v>41</v>
      </c>
      <c r="C47" s="434" t="s">
        <v>503</v>
      </c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N47" s="434"/>
      <c r="O47" s="434"/>
      <c r="P47" s="434"/>
      <c r="Q47" s="434"/>
      <c r="R47" s="434"/>
      <c r="S47" s="434"/>
      <c r="T47" s="434"/>
      <c r="U47" s="434"/>
      <c r="V47" s="434"/>
      <c r="W47" s="434"/>
      <c r="X47" s="434"/>
      <c r="Y47" s="434"/>
      <c r="Z47" s="434"/>
      <c r="AA47" s="434"/>
      <c r="AB47" s="434"/>
      <c r="AC47" s="435" t="s">
        <v>504</v>
      </c>
      <c r="AD47" s="435"/>
      <c r="AE47" s="435"/>
      <c r="AF47" s="435"/>
      <c r="AG47" s="7">
        <v>0</v>
      </c>
    </row>
    <row r="48" spans="2:33" ht="19.5" customHeight="1">
      <c r="B48" s="48">
        <v>42</v>
      </c>
      <c r="C48" s="434" t="s">
        <v>505</v>
      </c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  <c r="S48" s="434"/>
      <c r="T48" s="434"/>
      <c r="U48" s="434"/>
      <c r="V48" s="434"/>
      <c r="W48" s="434"/>
      <c r="X48" s="434"/>
      <c r="Y48" s="434"/>
      <c r="Z48" s="434"/>
      <c r="AA48" s="434"/>
      <c r="AB48" s="434"/>
      <c r="AC48" s="435" t="s">
        <v>506</v>
      </c>
      <c r="AD48" s="435"/>
      <c r="AE48" s="435"/>
      <c r="AF48" s="435"/>
      <c r="AG48" s="7">
        <v>0</v>
      </c>
    </row>
    <row r="49" spans="2:33" ht="19.5" customHeight="1">
      <c r="B49" s="48">
        <v>43</v>
      </c>
      <c r="C49" s="434" t="s">
        <v>507</v>
      </c>
      <c r="D49" s="434"/>
      <c r="E49" s="434"/>
      <c r="F49" s="434"/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434"/>
      <c r="R49" s="434"/>
      <c r="S49" s="434"/>
      <c r="T49" s="434"/>
      <c r="U49" s="434"/>
      <c r="V49" s="434"/>
      <c r="W49" s="434"/>
      <c r="X49" s="434"/>
      <c r="Y49" s="434"/>
      <c r="Z49" s="434"/>
      <c r="AA49" s="434"/>
      <c r="AB49" s="434"/>
      <c r="AC49" s="435" t="s">
        <v>508</v>
      </c>
      <c r="AD49" s="435"/>
      <c r="AE49" s="435"/>
      <c r="AF49" s="435"/>
      <c r="AG49" s="7">
        <v>0</v>
      </c>
    </row>
    <row r="50" spans="2:33" ht="19.5" customHeight="1">
      <c r="B50" s="48">
        <v>44</v>
      </c>
      <c r="C50" s="434" t="s">
        <v>509</v>
      </c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  <c r="R50" s="434"/>
      <c r="S50" s="434"/>
      <c r="T50" s="434"/>
      <c r="U50" s="434"/>
      <c r="V50" s="434"/>
      <c r="W50" s="434"/>
      <c r="X50" s="434"/>
      <c r="Y50" s="434"/>
      <c r="Z50" s="434"/>
      <c r="AA50" s="434"/>
      <c r="AB50" s="434"/>
      <c r="AC50" s="435" t="s">
        <v>510</v>
      </c>
      <c r="AD50" s="435"/>
      <c r="AE50" s="435"/>
      <c r="AF50" s="435"/>
      <c r="AG50" s="7">
        <v>200</v>
      </c>
    </row>
    <row r="51" spans="2:33" ht="19.5" customHeight="1">
      <c r="B51" s="48">
        <v>45</v>
      </c>
      <c r="C51" s="454" t="s">
        <v>511</v>
      </c>
      <c r="D51" s="454"/>
      <c r="E51" s="454"/>
      <c r="F51" s="454"/>
      <c r="G51" s="454"/>
      <c r="H51" s="454"/>
      <c r="I51" s="454"/>
      <c r="J51" s="454"/>
      <c r="K51" s="454"/>
      <c r="L51" s="454"/>
      <c r="M51" s="454"/>
      <c r="N51" s="454"/>
      <c r="O51" s="454"/>
      <c r="P51" s="454"/>
      <c r="Q51" s="454"/>
      <c r="R51" s="454"/>
      <c r="S51" s="454"/>
      <c r="T51" s="454"/>
      <c r="U51" s="454"/>
      <c r="V51" s="454"/>
      <c r="W51" s="454"/>
      <c r="X51" s="454"/>
      <c r="Y51" s="454"/>
      <c r="Z51" s="454"/>
      <c r="AA51" s="454"/>
      <c r="AB51" s="454"/>
      <c r="AC51" s="451" t="s">
        <v>413</v>
      </c>
      <c r="AD51" s="451"/>
      <c r="AE51" s="451"/>
      <c r="AF51" s="451"/>
      <c r="AG51" s="12">
        <v>135155</v>
      </c>
    </row>
    <row r="52" spans="2:33" ht="19.5" customHeight="1">
      <c r="B52" s="48">
        <v>46</v>
      </c>
      <c r="C52" s="434" t="s">
        <v>512</v>
      </c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4"/>
      <c r="U52" s="434"/>
      <c r="V52" s="434"/>
      <c r="W52" s="434"/>
      <c r="X52" s="434"/>
      <c r="Y52" s="434"/>
      <c r="Z52" s="434"/>
      <c r="AA52" s="434"/>
      <c r="AB52" s="434"/>
      <c r="AC52" s="435" t="s">
        <v>513</v>
      </c>
      <c r="AD52" s="435"/>
      <c r="AE52" s="435"/>
      <c r="AF52" s="435"/>
      <c r="AG52" s="7">
        <v>0</v>
      </c>
    </row>
    <row r="53" spans="2:33" ht="19.5" customHeight="1">
      <c r="B53" s="48">
        <v>47</v>
      </c>
      <c r="C53" s="434" t="s">
        <v>514</v>
      </c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  <c r="R53" s="434"/>
      <c r="S53" s="434"/>
      <c r="T53" s="434"/>
      <c r="U53" s="434"/>
      <c r="V53" s="434"/>
      <c r="W53" s="434"/>
      <c r="X53" s="434"/>
      <c r="Y53" s="434"/>
      <c r="Z53" s="434"/>
      <c r="AA53" s="434"/>
      <c r="AB53" s="434"/>
      <c r="AC53" s="435" t="s">
        <v>515</v>
      </c>
      <c r="AD53" s="435"/>
      <c r="AE53" s="435"/>
      <c r="AF53" s="435"/>
      <c r="AG53" s="7">
        <v>76555</v>
      </c>
    </row>
    <row r="54" spans="2:33" ht="19.5" customHeight="1">
      <c r="B54" s="48">
        <v>48</v>
      </c>
      <c r="C54" s="434" t="s">
        <v>516</v>
      </c>
      <c r="D54" s="434"/>
      <c r="E54" s="434"/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434"/>
      <c r="Q54" s="434"/>
      <c r="R54" s="434"/>
      <c r="S54" s="434"/>
      <c r="T54" s="434"/>
      <c r="U54" s="434"/>
      <c r="V54" s="434"/>
      <c r="W54" s="434"/>
      <c r="X54" s="434"/>
      <c r="Y54" s="434"/>
      <c r="Z54" s="434"/>
      <c r="AA54" s="434"/>
      <c r="AB54" s="434"/>
      <c r="AC54" s="435" t="s">
        <v>517</v>
      </c>
      <c r="AD54" s="435"/>
      <c r="AE54" s="435"/>
      <c r="AF54" s="435"/>
      <c r="AG54" s="7">
        <v>0</v>
      </c>
    </row>
    <row r="55" spans="2:33" ht="19.5" customHeight="1">
      <c r="B55" s="48">
        <v>49</v>
      </c>
      <c r="C55" s="434" t="s">
        <v>518</v>
      </c>
      <c r="D55" s="434"/>
      <c r="E55" s="434"/>
      <c r="F55" s="434"/>
      <c r="G55" s="434"/>
      <c r="H55" s="434"/>
      <c r="I55" s="434"/>
      <c r="J55" s="434"/>
      <c r="K55" s="434"/>
      <c r="L55" s="434"/>
      <c r="M55" s="434"/>
      <c r="N55" s="434"/>
      <c r="O55" s="434"/>
      <c r="P55" s="434"/>
      <c r="Q55" s="434"/>
      <c r="R55" s="434"/>
      <c r="S55" s="434"/>
      <c r="T55" s="434"/>
      <c r="U55" s="434"/>
      <c r="V55" s="434"/>
      <c r="W55" s="434"/>
      <c r="X55" s="434"/>
      <c r="Y55" s="434"/>
      <c r="Z55" s="434"/>
      <c r="AA55" s="434"/>
      <c r="AB55" s="434"/>
      <c r="AC55" s="435" t="s">
        <v>519</v>
      </c>
      <c r="AD55" s="435"/>
      <c r="AE55" s="435"/>
      <c r="AF55" s="435"/>
      <c r="AG55" s="7">
        <v>0</v>
      </c>
    </row>
    <row r="56" spans="2:33" ht="19.5" customHeight="1">
      <c r="B56" s="48">
        <v>50</v>
      </c>
      <c r="C56" s="434" t="s">
        <v>520</v>
      </c>
      <c r="D56" s="434"/>
      <c r="E56" s="434"/>
      <c r="F56" s="434"/>
      <c r="G56" s="434"/>
      <c r="H56" s="434"/>
      <c r="I56" s="434"/>
      <c r="J56" s="434"/>
      <c r="K56" s="434"/>
      <c r="L56" s="434"/>
      <c r="M56" s="434"/>
      <c r="N56" s="434"/>
      <c r="O56" s="434"/>
      <c r="P56" s="434"/>
      <c r="Q56" s="434"/>
      <c r="R56" s="434"/>
      <c r="S56" s="434"/>
      <c r="T56" s="434"/>
      <c r="U56" s="434"/>
      <c r="V56" s="434"/>
      <c r="W56" s="434"/>
      <c r="X56" s="434"/>
      <c r="Y56" s="434"/>
      <c r="Z56" s="434"/>
      <c r="AA56" s="434"/>
      <c r="AB56" s="434"/>
      <c r="AC56" s="435" t="s">
        <v>521</v>
      </c>
      <c r="AD56" s="435"/>
      <c r="AE56" s="435"/>
      <c r="AF56" s="435"/>
      <c r="AG56" s="7">
        <v>0</v>
      </c>
    </row>
    <row r="57" spans="2:33" ht="19.5" customHeight="1">
      <c r="B57" s="48">
        <v>51</v>
      </c>
      <c r="C57" s="450" t="s">
        <v>522</v>
      </c>
      <c r="D57" s="450"/>
      <c r="E57" s="450"/>
      <c r="F57" s="450"/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50"/>
      <c r="R57" s="450"/>
      <c r="S57" s="450"/>
      <c r="T57" s="450"/>
      <c r="U57" s="450"/>
      <c r="V57" s="450"/>
      <c r="W57" s="450"/>
      <c r="X57" s="450"/>
      <c r="Y57" s="450"/>
      <c r="Z57" s="450"/>
      <c r="AA57" s="450"/>
      <c r="AB57" s="450"/>
      <c r="AC57" s="451" t="s">
        <v>415</v>
      </c>
      <c r="AD57" s="451"/>
      <c r="AE57" s="451"/>
      <c r="AF57" s="451"/>
      <c r="AG57" s="12">
        <v>76555</v>
      </c>
    </row>
    <row r="58" spans="2:33" ht="29.25" customHeight="1">
      <c r="B58" s="48">
        <v>52</v>
      </c>
      <c r="C58" s="449" t="s">
        <v>523</v>
      </c>
      <c r="D58" s="449"/>
      <c r="E58" s="449"/>
      <c r="F58" s="449"/>
      <c r="G58" s="449"/>
      <c r="H58" s="449"/>
      <c r="I58" s="449"/>
      <c r="J58" s="449"/>
      <c r="K58" s="449"/>
      <c r="L58" s="449"/>
      <c r="M58" s="449"/>
      <c r="N58" s="449"/>
      <c r="O58" s="449"/>
      <c r="P58" s="449"/>
      <c r="Q58" s="449"/>
      <c r="R58" s="449"/>
      <c r="S58" s="449"/>
      <c r="T58" s="449"/>
      <c r="U58" s="449"/>
      <c r="V58" s="449"/>
      <c r="W58" s="449"/>
      <c r="X58" s="449"/>
      <c r="Y58" s="449"/>
      <c r="Z58" s="449"/>
      <c r="AA58" s="449"/>
      <c r="AB58" s="449"/>
      <c r="AC58" s="435" t="s">
        <v>524</v>
      </c>
      <c r="AD58" s="435"/>
      <c r="AE58" s="435"/>
      <c r="AF58" s="435"/>
      <c r="AG58" s="7">
        <v>0</v>
      </c>
    </row>
    <row r="59" spans="2:33" ht="29.25" customHeight="1">
      <c r="B59" s="48">
        <v>53</v>
      </c>
      <c r="C59" s="453" t="s">
        <v>525</v>
      </c>
      <c r="D59" s="453"/>
      <c r="E59" s="453"/>
      <c r="F59" s="453"/>
      <c r="G59" s="453"/>
      <c r="H59" s="453"/>
      <c r="I59" s="453"/>
      <c r="J59" s="453"/>
      <c r="K59" s="453"/>
      <c r="L59" s="453"/>
      <c r="M59" s="453"/>
      <c r="N59" s="453"/>
      <c r="O59" s="453"/>
      <c r="P59" s="453"/>
      <c r="Q59" s="453"/>
      <c r="R59" s="453"/>
      <c r="S59" s="453"/>
      <c r="T59" s="453"/>
      <c r="U59" s="453"/>
      <c r="V59" s="453"/>
      <c r="W59" s="453"/>
      <c r="X59" s="453"/>
      <c r="Y59" s="453"/>
      <c r="Z59" s="453"/>
      <c r="AA59" s="453"/>
      <c r="AB59" s="453"/>
      <c r="AC59" s="435" t="s">
        <v>526</v>
      </c>
      <c r="AD59" s="435"/>
      <c r="AE59" s="435"/>
      <c r="AF59" s="435"/>
      <c r="AG59" s="7">
        <v>0</v>
      </c>
    </row>
    <row r="60" spans="2:33" ht="36" customHeight="1">
      <c r="B60" s="48">
        <v>54</v>
      </c>
      <c r="C60" s="453" t="s">
        <v>527</v>
      </c>
      <c r="D60" s="453"/>
      <c r="E60" s="453"/>
      <c r="F60" s="453"/>
      <c r="G60" s="453"/>
      <c r="H60" s="453"/>
      <c r="I60" s="453"/>
      <c r="J60" s="453"/>
      <c r="K60" s="453"/>
      <c r="L60" s="453"/>
      <c r="M60" s="453"/>
      <c r="N60" s="453"/>
      <c r="O60" s="453"/>
      <c r="P60" s="453"/>
      <c r="Q60" s="453"/>
      <c r="R60" s="453"/>
      <c r="S60" s="453"/>
      <c r="T60" s="453"/>
      <c r="U60" s="453"/>
      <c r="V60" s="453"/>
      <c r="W60" s="453"/>
      <c r="X60" s="453"/>
      <c r="Y60" s="453"/>
      <c r="Z60" s="453"/>
      <c r="AA60" s="453"/>
      <c r="AB60" s="453"/>
      <c r="AC60" s="435" t="s">
        <v>528</v>
      </c>
      <c r="AD60" s="435"/>
      <c r="AE60" s="435"/>
      <c r="AF60" s="435"/>
      <c r="AG60" s="7">
        <v>0</v>
      </c>
    </row>
    <row r="61" spans="2:33" ht="34.5" customHeight="1">
      <c r="B61" s="48">
        <v>55</v>
      </c>
      <c r="C61" s="453" t="s">
        <v>529</v>
      </c>
      <c r="D61" s="453"/>
      <c r="E61" s="453"/>
      <c r="F61" s="453"/>
      <c r="G61" s="453"/>
      <c r="H61" s="453"/>
      <c r="I61" s="453"/>
      <c r="J61" s="453"/>
      <c r="K61" s="453"/>
      <c r="L61" s="453"/>
      <c r="M61" s="453"/>
      <c r="N61" s="453"/>
      <c r="O61" s="453"/>
      <c r="P61" s="453"/>
      <c r="Q61" s="453"/>
      <c r="R61" s="453"/>
      <c r="S61" s="453"/>
      <c r="T61" s="453"/>
      <c r="U61" s="453"/>
      <c r="V61" s="453"/>
      <c r="W61" s="453"/>
      <c r="X61" s="453"/>
      <c r="Y61" s="453"/>
      <c r="Z61" s="453"/>
      <c r="AA61" s="453"/>
      <c r="AB61" s="453"/>
      <c r="AC61" s="435" t="s">
        <v>530</v>
      </c>
      <c r="AD61" s="435"/>
      <c r="AE61" s="435"/>
      <c r="AF61" s="435"/>
      <c r="AG61" s="7">
        <v>9034</v>
      </c>
    </row>
    <row r="62" spans="2:33" ht="19.5" customHeight="1">
      <c r="B62" s="48">
        <v>56</v>
      </c>
      <c r="C62" s="449" t="s">
        <v>531</v>
      </c>
      <c r="D62" s="449"/>
      <c r="E62" s="449"/>
      <c r="F62" s="449"/>
      <c r="G62" s="449"/>
      <c r="H62" s="449"/>
      <c r="I62" s="449"/>
      <c r="J62" s="449"/>
      <c r="K62" s="449"/>
      <c r="L62" s="449"/>
      <c r="M62" s="449"/>
      <c r="N62" s="449"/>
      <c r="O62" s="449"/>
      <c r="P62" s="449"/>
      <c r="Q62" s="449"/>
      <c r="R62" s="449"/>
      <c r="S62" s="449"/>
      <c r="T62" s="449"/>
      <c r="U62" s="449"/>
      <c r="V62" s="449"/>
      <c r="W62" s="449"/>
      <c r="X62" s="449"/>
      <c r="Y62" s="449"/>
      <c r="Z62" s="449"/>
      <c r="AA62" s="449"/>
      <c r="AB62" s="449"/>
      <c r="AC62" s="435" t="s">
        <v>532</v>
      </c>
      <c r="AD62" s="435"/>
      <c r="AE62" s="435"/>
      <c r="AF62" s="435"/>
      <c r="AG62" s="7">
        <v>0</v>
      </c>
    </row>
    <row r="63" spans="2:33" ht="19.5" customHeight="1">
      <c r="B63" s="48">
        <v>57</v>
      </c>
      <c r="C63" s="450" t="s">
        <v>533</v>
      </c>
      <c r="D63" s="450"/>
      <c r="E63" s="450"/>
      <c r="F63" s="450"/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50"/>
      <c r="R63" s="450"/>
      <c r="S63" s="450"/>
      <c r="T63" s="450"/>
      <c r="U63" s="450"/>
      <c r="V63" s="450"/>
      <c r="W63" s="450"/>
      <c r="X63" s="450"/>
      <c r="Y63" s="450"/>
      <c r="Z63" s="450"/>
      <c r="AA63" s="450"/>
      <c r="AB63" s="450"/>
      <c r="AC63" s="451" t="s">
        <v>417</v>
      </c>
      <c r="AD63" s="451"/>
      <c r="AE63" s="451"/>
      <c r="AF63" s="451"/>
      <c r="AG63" s="12">
        <v>9034</v>
      </c>
    </row>
    <row r="64" spans="2:33" ht="29.25" customHeight="1">
      <c r="B64" s="48">
        <v>58</v>
      </c>
      <c r="C64" s="448" t="s">
        <v>534</v>
      </c>
      <c r="D64" s="449"/>
      <c r="E64" s="449"/>
      <c r="F64" s="449"/>
      <c r="G64" s="449"/>
      <c r="H64" s="449"/>
      <c r="I64" s="449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49"/>
      <c r="U64" s="449"/>
      <c r="V64" s="449"/>
      <c r="W64" s="449"/>
      <c r="X64" s="449"/>
      <c r="Y64" s="449"/>
      <c r="Z64" s="449"/>
      <c r="AA64" s="449"/>
      <c r="AB64" s="449"/>
      <c r="AC64" s="435" t="s">
        <v>535</v>
      </c>
      <c r="AD64" s="435"/>
      <c r="AE64" s="435"/>
      <c r="AF64" s="435"/>
      <c r="AG64" s="7">
        <v>0</v>
      </c>
    </row>
    <row r="65" spans="2:33" ht="29.25" customHeight="1">
      <c r="B65" s="48">
        <v>59</v>
      </c>
      <c r="C65" s="452" t="s">
        <v>536</v>
      </c>
      <c r="D65" s="453"/>
      <c r="E65" s="453"/>
      <c r="F65" s="453"/>
      <c r="G65" s="453"/>
      <c r="H65" s="453"/>
      <c r="I65" s="453"/>
      <c r="J65" s="453"/>
      <c r="K65" s="453"/>
      <c r="L65" s="453"/>
      <c r="M65" s="453"/>
      <c r="N65" s="453"/>
      <c r="O65" s="453"/>
      <c r="P65" s="453"/>
      <c r="Q65" s="453"/>
      <c r="R65" s="453"/>
      <c r="S65" s="453"/>
      <c r="T65" s="453"/>
      <c r="U65" s="453"/>
      <c r="V65" s="453"/>
      <c r="W65" s="453"/>
      <c r="X65" s="453"/>
      <c r="Y65" s="453"/>
      <c r="Z65" s="453"/>
      <c r="AA65" s="453"/>
      <c r="AB65" s="453"/>
      <c r="AC65" s="435" t="s">
        <v>537</v>
      </c>
      <c r="AD65" s="435"/>
      <c r="AE65" s="435"/>
      <c r="AF65" s="435"/>
      <c r="AG65" s="7">
        <v>0</v>
      </c>
    </row>
    <row r="66" spans="2:33" ht="28.5" customHeight="1">
      <c r="B66" s="48">
        <v>60</v>
      </c>
      <c r="C66" s="452" t="s">
        <v>538</v>
      </c>
      <c r="D66" s="453"/>
      <c r="E66" s="453"/>
      <c r="F66" s="453"/>
      <c r="G66" s="453"/>
      <c r="H66" s="453"/>
      <c r="I66" s="453"/>
      <c r="J66" s="453"/>
      <c r="K66" s="453"/>
      <c r="L66" s="453"/>
      <c r="M66" s="453"/>
      <c r="N66" s="453"/>
      <c r="O66" s="453"/>
      <c r="P66" s="453"/>
      <c r="Q66" s="453"/>
      <c r="R66" s="453"/>
      <c r="S66" s="453"/>
      <c r="T66" s="453"/>
      <c r="U66" s="453"/>
      <c r="V66" s="453"/>
      <c r="W66" s="453"/>
      <c r="X66" s="453"/>
      <c r="Y66" s="453"/>
      <c r="Z66" s="453"/>
      <c r="AA66" s="453"/>
      <c r="AB66" s="453"/>
      <c r="AC66" s="435" t="s">
        <v>539</v>
      </c>
      <c r="AD66" s="435"/>
      <c r="AE66" s="435"/>
      <c r="AF66" s="435"/>
      <c r="AG66" s="7">
        <v>0</v>
      </c>
    </row>
    <row r="67" spans="2:33" ht="31.5" customHeight="1">
      <c r="B67" s="48">
        <v>61</v>
      </c>
      <c r="C67" s="448" t="s">
        <v>540</v>
      </c>
      <c r="D67" s="449"/>
      <c r="E67" s="449"/>
      <c r="F67" s="449"/>
      <c r="G67" s="449"/>
      <c r="H67" s="449"/>
      <c r="I67" s="449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49"/>
      <c r="U67" s="449"/>
      <c r="V67" s="449"/>
      <c r="W67" s="449"/>
      <c r="X67" s="449"/>
      <c r="Y67" s="449"/>
      <c r="Z67" s="449"/>
      <c r="AA67" s="449"/>
      <c r="AB67" s="449"/>
      <c r="AC67" s="435" t="s">
        <v>541</v>
      </c>
      <c r="AD67" s="435"/>
      <c r="AE67" s="435"/>
      <c r="AF67" s="435"/>
      <c r="AG67" s="7">
        <v>3810</v>
      </c>
    </row>
    <row r="68" spans="2:33" ht="19.5" customHeight="1">
      <c r="B68" s="48">
        <v>62</v>
      </c>
      <c r="C68" s="448" t="s">
        <v>542</v>
      </c>
      <c r="D68" s="449"/>
      <c r="E68" s="449"/>
      <c r="F68" s="449"/>
      <c r="G68" s="449"/>
      <c r="H68" s="449"/>
      <c r="I68" s="449"/>
      <c r="J68" s="449"/>
      <c r="K68" s="449"/>
      <c r="L68" s="449"/>
      <c r="M68" s="449"/>
      <c r="N68" s="449"/>
      <c r="O68" s="449"/>
      <c r="P68" s="449"/>
      <c r="Q68" s="449"/>
      <c r="R68" s="449"/>
      <c r="S68" s="449"/>
      <c r="T68" s="449"/>
      <c r="U68" s="449"/>
      <c r="V68" s="449"/>
      <c r="W68" s="449"/>
      <c r="X68" s="449"/>
      <c r="Y68" s="449"/>
      <c r="Z68" s="449"/>
      <c r="AA68" s="449"/>
      <c r="AB68" s="449"/>
      <c r="AC68" s="435" t="s">
        <v>543</v>
      </c>
      <c r="AD68" s="435"/>
      <c r="AE68" s="435"/>
      <c r="AF68" s="435"/>
      <c r="AG68" s="7">
        <v>258</v>
      </c>
    </row>
    <row r="69" spans="2:33" ht="19.5" customHeight="1">
      <c r="B69" s="48">
        <v>63</v>
      </c>
      <c r="C69" s="450" t="s">
        <v>544</v>
      </c>
      <c r="D69" s="450"/>
      <c r="E69" s="450"/>
      <c r="F69" s="450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50"/>
      <c r="R69" s="450"/>
      <c r="S69" s="450"/>
      <c r="T69" s="450"/>
      <c r="U69" s="450"/>
      <c r="V69" s="450"/>
      <c r="W69" s="450"/>
      <c r="X69" s="450"/>
      <c r="Y69" s="450"/>
      <c r="Z69" s="450"/>
      <c r="AA69" s="450"/>
      <c r="AB69" s="450"/>
      <c r="AC69" s="451" t="s">
        <v>419</v>
      </c>
      <c r="AD69" s="451"/>
      <c r="AE69" s="451"/>
      <c r="AF69" s="451"/>
      <c r="AG69" s="12">
        <v>4068</v>
      </c>
    </row>
    <row r="70" spans="2:33" ht="19.5" customHeight="1" thickBot="1">
      <c r="B70" s="49">
        <v>64</v>
      </c>
      <c r="C70" s="446" t="s">
        <v>545</v>
      </c>
      <c r="D70" s="446"/>
      <c r="E70" s="446"/>
      <c r="F70" s="446"/>
      <c r="G70" s="446"/>
      <c r="H70" s="446"/>
      <c r="I70" s="446"/>
      <c r="J70" s="446"/>
      <c r="K70" s="446"/>
      <c r="L70" s="446"/>
      <c r="M70" s="446"/>
      <c r="N70" s="446"/>
      <c r="O70" s="446"/>
      <c r="P70" s="446"/>
      <c r="Q70" s="446"/>
      <c r="R70" s="446"/>
      <c r="S70" s="446"/>
      <c r="T70" s="446"/>
      <c r="U70" s="446"/>
      <c r="V70" s="446"/>
      <c r="W70" s="446"/>
      <c r="X70" s="446"/>
      <c r="Y70" s="446"/>
      <c r="Z70" s="446"/>
      <c r="AA70" s="446"/>
      <c r="AB70" s="446"/>
      <c r="AC70" s="447" t="s">
        <v>546</v>
      </c>
      <c r="AD70" s="447"/>
      <c r="AE70" s="447"/>
      <c r="AF70" s="447"/>
      <c r="AG70" s="9">
        <v>1806936</v>
      </c>
    </row>
  </sheetData>
  <mergeCells count="134">
    <mergeCell ref="C7:AB7"/>
    <mergeCell ref="AC7:AF7"/>
    <mergeCell ref="C8:AB8"/>
    <mergeCell ref="AC8:AF8"/>
    <mergeCell ref="C9:AB9"/>
    <mergeCell ref="AC9:AF9"/>
    <mergeCell ref="C1:AG1"/>
    <mergeCell ref="B2:AF2"/>
    <mergeCell ref="B3:AG3"/>
    <mergeCell ref="C5:AG5"/>
    <mergeCell ref="C6:AB6"/>
    <mergeCell ref="AC6:AF6"/>
    <mergeCell ref="C13:AB13"/>
    <mergeCell ref="AC13:AF13"/>
    <mergeCell ref="C14:AB14"/>
    <mergeCell ref="AC14:AF14"/>
    <mergeCell ref="C15:AB15"/>
    <mergeCell ref="AC15:AF15"/>
    <mergeCell ref="C10:AB10"/>
    <mergeCell ref="AC10:AF10"/>
    <mergeCell ref="C11:AB11"/>
    <mergeCell ref="AC11:AF11"/>
    <mergeCell ref="C12:AB12"/>
    <mergeCell ref="AC12:AF12"/>
    <mergeCell ref="C19:AB19"/>
    <mergeCell ref="AC19:AF19"/>
    <mergeCell ref="C20:AB20"/>
    <mergeCell ref="AC20:AF20"/>
    <mergeCell ref="C21:AB21"/>
    <mergeCell ref="AC21:AF21"/>
    <mergeCell ref="C16:AB16"/>
    <mergeCell ref="AC16:AF16"/>
    <mergeCell ref="C17:AB17"/>
    <mergeCell ref="AC17:AF17"/>
    <mergeCell ref="C18:AB18"/>
    <mergeCell ref="AC18:AF18"/>
    <mergeCell ref="C25:AB25"/>
    <mergeCell ref="AC25:AF25"/>
    <mergeCell ref="C26:AB26"/>
    <mergeCell ref="AC26:AF26"/>
    <mergeCell ref="C27:AB27"/>
    <mergeCell ref="AC27:AF27"/>
    <mergeCell ref="C22:AB22"/>
    <mergeCell ref="AC22:AF22"/>
    <mergeCell ref="C23:AB23"/>
    <mergeCell ref="AC23:AF23"/>
    <mergeCell ref="C24:AB24"/>
    <mergeCell ref="AC24:AF24"/>
    <mergeCell ref="C31:AB31"/>
    <mergeCell ref="AC31:AF31"/>
    <mergeCell ref="C32:AB32"/>
    <mergeCell ref="AC32:AF32"/>
    <mergeCell ref="C33:AB33"/>
    <mergeCell ref="AC33:AF33"/>
    <mergeCell ref="C28:AB28"/>
    <mergeCell ref="AC28:AF28"/>
    <mergeCell ref="C29:AB29"/>
    <mergeCell ref="AC29:AF29"/>
    <mergeCell ref="C30:AB30"/>
    <mergeCell ref="AC30:AF30"/>
    <mergeCell ref="C37:AB37"/>
    <mergeCell ref="AC37:AF37"/>
    <mergeCell ref="C38:AB38"/>
    <mergeCell ref="AC38:AF38"/>
    <mergeCell ref="C39:AB39"/>
    <mergeCell ref="AC39:AF39"/>
    <mergeCell ref="C34:AB34"/>
    <mergeCell ref="AC34:AF34"/>
    <mergeCell ref="C35:AB35"/>
    <mergeCell ref="AC35:AF35"/>
    <mergeCell ref="C36:AB36"/>
    <mergeCell ref="AC36:AF36"/>
    <mergeCell ref="C43:AB43"/>
    <mergeCell ref="AC43:AF43"/>
    <mergeCell ref="C44:AB44"/>
    <mergeCell ref="AC44:AF44"/>
    <mergeCell ref="C45:AB45"/>
    <mergeCell ref="AC45:AF45"/>
    <mergeCell ref="C40:AB40"/>
    <mergeCell ref="AC40:AF40"/>
    <mergeCell ref="C41:AB41"/>
    <mergeCell ref="AC41:AF41"/>
    <mergeCell ref="C42:AB42"/>
    <mergeCell ref="AC42:AF42"/>
    <mergeCell ref="C49:AB49"/>
    <mergeCell ref="AC49:AF49"/>
    <mergeCell ref="C50:AB50"/>
    <mergeCell ref="AC50:AF50"/>
    <mergeCell ref="C51:AB51"/>
    <mergeCell ref="AC51:AF51"/>
    <mergeCell ref="C46:AB46"/>
    <mergeCell ref="AC46:AF46"/>
    <mergeCell ref="C47:AB47"/>
    <mergeCell ref="AC47:AF47"/>
    <mergeCell ref="C48:AB48"/>
    <mergeCell ref="AC48:AF48"/>
    <mergeCell ref="C55:AB55"/>
    <mergeCell ref="AC55:AF55"/>
    <mergeCell ref="C56:AB56"/>
    <mergeCell ref="AC56:AF56"/>
    <mergeCell ref="C57:AB57"/>
    <mergeCell ref="AC57:AF57"/>
    <mergeCell ref="C52:AB52"/>
    <mergeCell ref="AC52:AF52"/>
    <mergeCell ref="C53:AB53"/>
    <mergeCell ref="AC53:AF53"/>
    <mergeCell ref="C54:AB54"/>
    <mergeCell ref="AC54:AF54"/>
    <mergeCell ref="C61:AB61"/>
    <mergeCell ref="AC61:AF61"/>
    <mergeCell ref="C62:AB62"/>
    <mergeCell ref="AC62:AF62"/>
    <mergeCell ref="C63:AB63"/>
    <mergeCell ref="AC63:AF63"/>
    <mergeCell ref="C58:AB58"/>
    <mergeCell ref="AC58:AF58"/>
    <mergeCell ref="C59:AB59"/>
    <mergeCell ref="AC59:AF59"/>
    <mergeCell ref="C60:AB60"/>
    <mergeCell ref="AC60:AF60"/>
    <mergeCell ref="C70:AB70"/>
    <mergeCell ref="AC70:AF70"/>
    <mergeCell ref="C67:AB67"/>
    <mergeCell ref="AC67:AF67"/>
    <mergeCell ref="C68:AB68"/>
    <mergeCell ref="AC68:AF68"/>
    <mergeCell ref="C69:AB69"/>
    <mergeCell ref="AC69:AF69"/>
    <mergeCell ref="C64:AB64"/>
    <mergeCell ref="AC64:AF64"/>
    <mergeCell ref="C65:AB65"/>
    <mergeCell ref="AC65:AF65"/>
    <mergeCell ref="C66:AB66"/>
    <mergeCell ref="AC66:AF66"/>
  </mergeCells>
  <printOptions horizontalCentered="1" verticalCentered="1"/>
  <pageMargins left="0.19685039370078741" right="0.19685039370078741" top="0.27559055118110237" bottom="7.874015748031496E-2" header="0.31496062992125984" footer="0.27559055118110237"/>
  <pageSetup paperSize="9" fitToHeight="2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G41"/>
  <sheetViews>
    <sheetView zoomScale="90" zoomScaleNormal="90" workbookViewId="0">
      <selection activeCell="C8" sqref="C8:F26"/>
    </sheetView>
  </sheetViews>
  <sheetFormatPr defaultRowHeight="12.75"/>
  <cols>
    <col min="1" max="1" width="5.5703125" style="55" customWidth="1"/>
    <col min="2" max="2" width="55.7109375" style="55" bestFit="1" customWidth="1"/>
    <col min="3" max="3" width="10.140625" style="55" bestFit="1" customWidth="1"/>
    <col min="4" max="4" width="4.28515625" style="55" customWidth="1"/>
    <col min="5" max="5" width="58.5703125" style="55" bestFit="1" customWidth="1"/>
    <col min="6" max="6" width="10.140625" style="55" customWidth="1"/>
    <col min="7" max="9" width="9.140625" style="55"/>
    <col min="11" max="11" width="9.85546875" bestFit="1" customWidth="1"/>
    <col min="257" max="257" width="5.5703125" customWidth="1"/>
    <col min="258" max="258" width="55.7109375" bestFit="1" customWidth="1"/>
    <col min="259" max="259" width="10.140625" bestFit="1" customWidth="1"/>
    <col min="260" max="260" width="4.28515625" customWidth="1"/>
    <col min="261" max="261" width="58.5703125" bestFit="1" customWidth="1"/>
    <col min="262" max="262" width="10.140625" customWidth="1"/>
    <col min="267" max="267" width="9.85546875" bestFit="1" customWidth="1"/>
    <col min="513" max="513" width="5.5703125" customWidth="1"/>
    <col min="514" max="514" width="55.7109375" bestFit="1" customWidth="1"/>
    <col min="515" max="515" width="10.140625" bestFit="1" customWidth="1"/>
    <col min="516" max="516" width="4.28515625" customWidth="1"/>
    <col min="517" max="517" width="58.5703125" bestFit="1" customWidth="1"/>
    <col min="518" max="518" width="10.140625" customWidth="1"/>
    <col min="523" max="523" width="9.85546875" bestFit="1" customWidth="1"/>
    <col min="769" max="769" width="5.5703125" customWidth="1"/>
    <col min="770" max="770" width="55.7109375" bestFit="1" customWidth="1"/>
    <col min="771" max="771" width="10.140625" bestFit="1" customWidth="1"/>
    <col min="772" max="772" width="4.28515625" customWidth="1"/>
    <col min="773" max="773" width="58.5703125" bestFit="1" customWidth="1"/>
    <col min="774" max="774" width="10.140625" customWidth="1"/>
    <col min="779" max="779" width="9.85546875" bestFit="1" customWidth="1"/>
    <col min="1025" max="1025" width="5.5703125" customWidth="1"/>
    <col min="1026" max="1026" width="55.7109375" bestFit="1" customWidth="1"/>
    <col min="1027" max="1027" width="10.140625" bestFit="1" customWidth="1"/>
    <col min="1028" max="1028" width="4.28515625" customWidth="1"/>
    <col min="1029" max="1029" width="58.5703125" bestFit="1" customWidth="1"/>
    <col min="1030" max="1030" width="10.140625" customWidth="1"/>
    <col min="1035" max="1035" width="9.85546875" bestFit="1" customWidth="1"/>
    <col min="1281" max="1281" width="5.5703125" customWidth="1"/>
    <col min="1282" max="1282" width="55.7109375" bestFit="1" customWidth="1"/>
    <col min="1283" max="1283" width="10.140625" bestFit="1" customWidth="1"/>
    <col min="1284" max="1284" width="4.28515625" customWidth="1"/>
    <col min="1285" max="1285" width="58.5703125" bestFit="1" customWidth="1"/>
    <col min="1286" max="1286" width="10.140625" customWidth="1"/>
    <col min="1291" max="1291" width="9.85546875" bestFit="1" customWidth="1"/>
    <col min="1537" max="1537" width="5.5703125" customWidth="1"/>
    <col min="1538" max="1538" width="55.7109375" bestFit="1" customWidth="1"/>
    <col min="1539" max="1539" width="10.140625" bestFit="1" customWidth="1"/>
    <col min="1540" max="1540" width="4.28515625" customWidth="1"/>
    <col min="1541" max="1541" width="58.5703125" bestFit="1" customWidth="1"/>
    <col min="1542" max="1542" width="10.140625" customWidth="1"/>
    <col min="1547" max="1547" width="9.85546875" bestFit="1" customWidth="1"/>
    <col min="1793" max="1793" width="5.5703125" customWidth="1"/>
    <col min="1794" max="1794" width="55.7109375" bestFit="1" customWidth="1"/>
    <col min="1795" max="1795" width="10.140625" bestFit="1" customWidth="1"/>
    <col min="1796" max="1796" width="4.28515625" customWidth="1"/>
    <col min="1797" max="1797" width="58.5703125" bestFit="1" customWidth="1"/>
    <col min="1798" max="1798" width="10.140625" customWidth="1"/>
    <col min="1803" max="1803" width="9.85546875" bestFit="1" customWidth="1"/>
    <col min="2049" max="2049" width="5.5703125" customWidth="1"/>
    <col min="2050" max="2050" width="55.7109375" bestFit="1" customWidth="1"/>
    <col min="2051" max="2051" width="10.140625" bestFit="1" customWidth="1"/>
    <col min="2052" max="2052" width="4.28515625" customWidth="1"/>
    <col min="2053" max="2053" width="58.5703125" bestFit="1" customWidth="1"/>
    <col min="2054" max="2054" width="10.140625" customWidth="1"/>
    <col min="2059" max="2059" width="9.85546875" bestFit="1" customWidth="1"/>
    <col min="2305" max="2305" width="5.5703125" customWidth="1"/>
    <col min="2306" max="2306" width="55.7109375" bestFit="1" customWidth="1"/>
    <col min="2307" max="2307" width="10.140625" bestFit="1" customWidth="1"/>
    <col min="2308" max="2308" width="4.28515625" customWidth="1"/>
    <col min="2309" max="2309" width="58.5703125" bestFit="1" customWidth="1"/>
    <col min="2310" max="2310" width="10.140625" customWidth="1"/>
    <col min="2315" max="2315" width="9.85546875" bestFit="1" customWidth="1"/>
    <col min="2561" max="2561" width="5.5703125" customWidth="1"/>
    <col min="2562" max="2562" width="55.7109375" bestFit="1" customWidth="1"/>
    <col min="2563" max="2563" width="10.140625" bestFit="1" customWidth="1"/>
    <col min="2564" max="2564" width="4.28515625" customWidth="1"/>
    <col min="2565" max="2565" width="58.5703125" bestFit="1" customWidth="1"/>
    <col min="2566" max="2566" width="10.140625" customWidth="1"/>
    <col min="2571" max="2571" width="9.85546875" bestFit="1" customWidth="1"/>
    <col min="2817" max="2817" width="5.5703125" customWidth="1"/>
    <col min="2818" max="2818" width="55.7109375" bestFit="1" customWidth="1"/>
    <col min="2819" max="2819" width="10.140625" bestFit="1" customWidth="1"/>
    <col min="2820" max="2820" width="4.28515625" customWidth="1"/>
    <col min="2821" max="2821" width="58.5703125" bestFit="1" customWidth="1"/>
    <col min="2822" max="2822" width="10.140625" customWidth="1"/>
    <col min="2827" max="2827" width="9.85546875" bestFit="1" customWidth="1"/>
    <col min="3073" max="3073" width="5.5703125" customWidth="1"/>
    <col min="3074" max="3074" width="55.7109375" bestFit="1" customWidth="1"/>
    <col min="3075" max="3075" width="10.140625" bestFit="1" customWidth="1"/>
    <col min="3076" max="3076" width="4.28515625" customWidth="1"/>
    <col min="3077" max="3077" width="58.5703125" bestFit="1" customWidth="1"/>
    <col min="3078" max="3078" width="10.140625" customWidth="1"/>
    <col min="3083" max="3083" width="9.85546875" bestFit="1" customWidth="1"/>
    <col min="3329" max="3329" width="5.5703125" customWidth="1"/>
    <col min="3330" max="3330" width="55.7109375" bestFit="1" customWidth="1"/>
    <col min="3331" max="3331" width="10.140625" bestFit="1" customWidth="1"/>
    <col min="3332" max="3332" width="4.28515625" customWidth="1"/>
    <col min="3333" max="3333" width="58.5703125" bestFit="1" customWidth="1"/>
    <col min="3334" max="3334" width="10.140625" customWidth="1"/>
    <col min="3339" max="3339" width="9.85546875" bestFit="1" customWidth="1"/>
    <col min="3585" max="3585" width="5.5703125" customWidth="1"/>
    <col min="3586" max="3586" width="55.7109375" bestFit="1" customWidth="1"/>
    <col min="3587" max="3587" width="10.140625" bestFit="1" customWidth="1"/>
    <col min="3588" max="3588" width="4.28515625" customWidth="1"/>
    <col min="3589" max="3589" width="58.5703125" bestFit="1" customWidth="1"/>
    <col min="3590" max="3590" width="10.140625" customWidth="1"/>
    <col min="3595" max="3595" width="9.85546875" bestFit="1" customWidth="1"/>
    <col min="3841" max="3841" width="5.5703125" customWidth="1"/>
    <col min="3842" max="3842" width="55.7109375" bestFit="1" customWidth="1"/>
    <col min="3843" max="3843" width="10.140625" bestFit="1" customWidth="1"/>
    <col min="3844" max="3844" width="4.28515625" customWidth="1"/>
    <col min="3845" max="3845" width="58.5703125" bestFit="1" customWidth="1"/>
    <col min="3846" max="3846" width="10.140625" customWidth="1"/>
    <col min="3851" max="3851" width="9.85546875" bestFit="1" customWidth="1"/>
    <col min="4097" max="4097" width="5.5703125" customWidth="1"/>
    <col min="4098" max="4098" width="55.7109375" bestFit="1" customWidth="1"/>
    <col min="4099" max="4099" width="10.140625" bestFit="1" customWidth="1"/>
    <col min="4100" max="4100" width="4.28515625" customWidth="1"/>
    <col min="4101" max="4101" width="58.5703125" bestFit="1" customWidth="1"/>
    <col min="4102" max="4102" width="10.140625" customWidth="1"/>
    <col min="4107" max="4107" width="9.85546875" bestFit="1" customWidth="1"/>
    <col min="4353" max="4353" width="5.5703125" customWidth="1"/>
    <col min="4354" max="4354" width="55.7109375" bestFit="1" customWidth="1"/>
    <col min="4355" max="4355" width="10.140625" bestFit="1" customWidth="1"/>
    <col min="4356" max="4356" width="4.28515625" customWidth="1"/>
    <col min="4357" max="4357" width="58.5703125" bestFit="1" customWidth="1"/>
    <col min="4358" max="4358" width="10.140625" customWidth="1"/>
    <col min="4363" max="4363" width="9.85546875" bestFit="1" customWidth="1"/>
    <col min="4609" max="4609" width="5.5703125" customWidth="1"/>
    <col min="4610" max="4610" width="55.7109375" bestFit="1" customWidth="1"/>
    <col min="4611" max="4611" width="10.140625" bestFit="1" customWidth="1"/>
    <col min="4612" max="4612" width="4.28515625" customWidth="1"/>
    <col min="4613" max="4613" width="58.5703125" bestFit="1" customWidth="1"/>
    <col min="4614" max="4614" width="10.140625" customWidth="1"/>
    <col min="4619" max="4619" width="9.85546875" bestFit="1" customWidth="1"/>
    <col min="4865" max="4865" width="5.5703125" customWidth="1"/>
    <col min="4866" max="4866" width="55.7109375" bestFit="1" customWidth="1"/>
    <col min="4867" max="4867" width="10.140625" bestFit="1" customWidth="1"/>
    <col min="4868" max="4868" width="4.28515625" customWidth="1"/>
    <col min="4869" max="4869" width="58.5703125" bestFit="1" customWidth="1"/>
    <col min="4870" max="4870" width="10.140625" customWidth="1"/>
    <col min="4875" max="4875" width="9.85546875" bestFit="1" customWidth="1"/>
    <col min="5121" max="5121" width="5.5703125" customWidth="1"/>
    <col min="5122" max="5122" width="55.7109375" bestFit="1" customWidth="1"/>
    <col min="5123" max="5123" width="10.140625" bestFit="1" customWidth="1"/>
    <col min="5124" max="5124" width="4.28515625" customWidth="1"/>
    <col min="5125" max="5125" width="58.5703125" bestFit="1" customWidth="1"/>
    <col min="5126" max="5126" width="10.140625" customWidth="1"/>
    <col min="5131" max="5131" width="9.85546875" bestFit="1" customWidth="1"/>
    <col min="5377" max="5377" width="5.5703125" customWidth="1"/>
    <col min="5378" max="5378" width="55.7109375" bestFit="1" customWidth="1"/>
    <col min="5379" max="5379" width="10.140625" bestFit="1" customWidth="1"/>
    <col min="5380" max="5380" width="4.28515625" customWidth="1"/>
    <col min="5381" max="5381" width="58.5703125" bestFit="1" customWidth="1"/>
    <col min="5382" max="5382" width="10.140625" customWidth="1"/>
    <col min="5387" max="5387" width="9.85546875" bestFit="1" customWidth="1"/>
    <col min="5633" max="5633" width="5.5703125" customWidth="1"/>
    <col min="5634" max="5634" width="55.7109375" bestFit="1" customWidth="1"/>
    <col min="5635" max="5635" width="10.140625" bestFit="1" customWidth="1"/>
    <col min="5636" max="5636" width="4.28515625" customWidth="1"/>
    <col min="5637" max="5637" width="58.5703125" bestFit="1" customWidth="1"/>
    <col min="5638" max="5638" width="10.140625" customWidth="1"/>
    <col min="5643" max="5643" width="9.85546875" bestFit="1" customWidth="1"/>
    <col min="5889" max="5889" width="5.5703125" customWidth="1"/>
    <col min="5890" max="5890" width="55.7109375" bestFit="1" customWidth="1"/>
    <col min="5891" max="5891" width="10.140625" bestFit="1" customWidth="1"/>
    <col min="5892" max="5892" width="4.28515625" customWidth="1"/>
    <col min="5893" max="5893" width="58.5703125" bestFit="1" customWidth="1"/>
    <col min="5894" max="5894" width="10.140625" customWidth="1"/>
    <col min="5899" max="5899" width="9.85546875" bestFit="1" customWidth="1"/>
    <col min="6145" max="6145" width="5.5703125" customWidth="1"/>
    <col min="6146" max="6146" width="55.7109375" bestFit="1" customWidth="1"/>
    <col min="6147" max="6147" width="10.140625" bestFit="1" customWidth="1"/>
    <col min="6148" max="6148" width="4.28515625" customWidth="1"/>
    <col min="6149" max="6149" width="58.5703125" bestFit="1" customWidth="1"/>
    <col min="6150" max="6150" width="10.140625" customWidth="1"/>
    <col min="6155" max="6155" width="9.85546875" bestFit="1" customWidth="1"/>
    <col min="6401" max="6401" width="5.5703125" customWidth="1"/>
    <col min="6402" max="6402" width="55.7109375" bestFit="1" customWidth="1"/>
    <col min="6403" max="6403" width="10.140625" bestFit="1" customWidth="1"/>
    <col min="6404" max="6404" width="4.28515625" customWidth="1"/>
    <col min="6405" max="6405" width="58.5703125" bestFit="1" customWidth="1"/>
    <col min="6406" max="6406" width="10.140625" customWidth="1"/>
    <col min="6411" max="6411" width="9.85546875" bestFit="1" customWidth="1"/>
    <col min="6657" max="6657" width="5.5703125" customWidth="1"/>
    <col min="6658" max="6658" width="55.7109375" bestFit="1" customWidth="1"/>
    <col min="6659" max="6659" width="10.140625" bestFit="1" customWidth="1"/>
    <col min="6660" max="6660" width="4.28515625" customWidth="1"/>
    <col min="6661" max="6661" width="58.5703125" bestFit="1" customWidth="1"/>
    <col min="6662" max="6662" width="10.140625" customWidth="1"/>
    <col min="6667" max="6667" width="9.85546875" bestFit="1" customWidth="1"/>
    <col min="6913" max="6913" width="5.5703125" customWidth="1"/>
    <col min="6914" max="6914" width="55.7109375" bestFit="1" customWidth="1"/>
    <col min="6915" max="6915" width="10.140625" bestFit="1" customWidth="1"/>
    <col min="6916" max="6916" width="4.28515625" customWidth="1"/>
    <col min="6917" max="6917" width="58.5703125" bestFit="1" customWidth="1"/>
    <col min="6918" max="6918" width="10.140625" customWidth="1"/>
    <col min="6923" max="6923" width="9.85546875" bestFit="1" customWidth="1"/>
    <col min="7169" max="7169" width="5.5703125" customWidth="1"/>
    <col min="7170" max="7170" width="55.7109375" bestFit="1" customWidth="1"/>
    <col min="7171" max="7171" width="10.140625" bestFit="1" customWidth="1"/>
    <col min="7172" max="7172" width="4.28515625" customWidth="1"/>
    <col min="7173" max="7173" width="58.5703125" bestFit="1" customWidth="1"/>
    <col min="7174" max="7174" width="10.140625" customWidth="1"/>
    <col min="7179" max="7179" width="9.85546875" bestFit="1" customWidth="1"/>
    <col min="7425" max="7425" width="5.5703125" customWidth="1"/>
    <col min="7426" max="7426" width="55.7109375" bestFit="1" customWidth="1"/>
    <col min="7427" max="7427" width="10.140625" bestFit="1" customWidth="1"/>
    <col min="7428" max="7428" width="4.28515625" customWidth="1"/>
    <col min="7429" max="7429" width="58.5703125" bestFit="1" customWidth="1"/>
    <col min="7430" max="7430" width="10.140625" customWidth="1"/>
    <col min="7435" max="7435" width="9.85546875" bestFit="1" customWidth="1"/>
    <col min="7681" max="7681" width="5.5703125" customWidth="1"/>
    <col min="7682" max="7682" width="55.7109375" bestFit="1" customWidth="1"/>
    <col min="7683" max="7683" width="10.140625" bestFit="1" customWidth="1"/>
    <col min="7684" max="7684" width="4.28515625" customWidth="1"/>
    <col min="7685" max="7685" width="58.5703125" bestFit="1" customWidth="1"/>
    <col min="7686" max="7686" width="10.140625" customWidth="1"/>
    <col min="7691" max="7691" width="9.85546875" bestFit="1" customWidth="1"/>
    <col min="7937" max="7937" width="5.5703125" customWidth="1"/>
    <col min="7938" max="7938" width="55.7109375" bestFit="1" customWidth="1"/>
    <col min="7939" max="7939" width="10.140625" bestFit="1" customWidth="1"/>
    <col min="7940" max="7940" width="4.28515625" customWidth="1"/>
    <col min="7941" max="7941" width="58.5703125" bestFit="1" customWidth="1"/>
    <col min="7942" max="7942" width="10.140625" customWidth="1"/>
    <col min="7947" max="7947" width="9.85546875" bestFit="1" customWidth="1"/>
    <col min="8193" max="8193" width="5.5703125" customWidth="1"/>
    <col min="8194" max="8194" width="55.7109375" bestFit="1" customWidth="1"/>
    <col min="8195" max="8195" width="10.140625" bestFit="1" customWidth="1"/>
    <col min="8196" max="8196" width="4.28515625" customWidth="1"/>
    <col min="8197" max="8197" width="58.5703125" bestFit="1" customWidth="1"/>
    <col min="8198" max="8198" width="10.140625" customWidth="1"/>
    <col min="8203" max="8203" width="9.85546875" bestFit="1" customWidth="1"/>
    <col min="8449" max="8449" width="5.5703125" customWidth="1"/>
    <col min="8450" max="8450" width="55.7109375" bestFit="1" customWidth="1"/>
    <col min="8451" max="8451" width="10.140625" bestFit="1" customWidth="1"/>
    <col min="8452" max="8452" width="4.28515625" customWidth="1"/>
    <col min="8453" max="8453" width="58.5703125" bestFit="1" customWidth="1"/>
    <col min="8454" max="8454" width="10.140625" customWidth="1"/>
    <col min="8459" max="8459" width="9.85546875" bestFit="1" customWidth="1"/>
    <col min="8705" max="8705" width="5.5703125" customWidth="1"/>
    <col min="8706" max="8706" width="55.7109375" bestFit="1" customWidth="1"/>
    <col min="8707" max="8707" width="10.140625" bestFit="1" customWidth="1"/>
    <col min="8708" max="8708" width="4.28515625" customWidth="1"/>
    <col min="8709" max="8709" width="58.5703125" bestFit="1" customWidth="1"/>
    <col min="8710" max="8710" width="10.140625" customWidth="1"/>
    <col min="8715" max="8715" width="9.85546875" bestFit="1" customWidth="1"/>
    <col min="8961" max="8961" width="5.5703125" customWidth="1"/>
    <col min="8962" max="8962" width="55.7109375" bestFit="1" customWidth="1"/>
    <col min="8963" max="8963" width="10.140625" bestFit="1" customWidth="1"/>
    <col min="8964" max="8964" width="4.28515625" customWidth="1"/>
    <col min="8965" max="8965" width="58.5703125" bestFit="1" customWidth="1"/>
    <col min="8966" max="8966" width="10.140625" customWidth="1"/>
    <col min="8971" max="8971" width="9.85546875" bestFit="1" customWidth="1"/>
    <col min="9217" max="9217" width="5.5703125" customWidth="1"/>
    <col min="9218" max="9218" width="55.7109375" bestFit="1" customWidth="1"/>
    <col min="9219" max="9219" width="10.140625" bestFit="1" customWidth="1"/>
    <col min="9220" max="9220" width="4.28515625" customWidth="1"/>
    <col min="9221" max="9221" width="58.5703125" bestFit="1" customWidth="1"/>
    <col min="9222" max="9222" width="10.140625" customWidth="1"/>
    <col min="9227" max="9227" width="9.85546875" bestFit="1" customWidth="1"/>
    <col min="9473" max="9473" width="5.5703125" customWidth="1"/>
    <col min="9474" max="9474" width="55.7109375" bestFit="1" customWidth="1"/>
    <col min="9475" max="9475" width="10.140625" bestFit="1" customWidth="1"/>
    <col min="9476" max="9476" width="4.28515625" customWidth="1"/>
    <col min="9477" max="9477" width="58.5703125" bestFit="1" customWidth="1"/>
    <col min="9478" max="9478" width="10.140625" customWidth="1"/>
    <col min="9483" max="9483" width="9.85546875" bestFit="1" customWidth="1"/>
    <col min="9729" max="9729" width="5.5703125" customWidth="1"/>
    <col min="9730" max="9730" width="55.7109375" bestFit="1" customWidth="1"/>
    <col min="9731" max="9731" width="10.140625" bestFit="1" customWidth="1"/>
    <col min="9732" max="9732" width="4.28515625" customWidth="1"/>
    <col min="9733" max="9733" width="58.5703125" bestFit="1" customWidth="1"/>
    <col min="9734" max="9734" width="10.140625" customWidth="1"/>
    <col min="9739" max="9739" width="9.85546875" bestFit="1" customWidth="1"/>
    <col min="9985" max="9985" width="5.5703125" customWidth="1"/>
    <col min="9986" max="9986" width="55.7109375" bestFit="1" customWidth="1"/>
    <col min="9987" max="9987" width="10.140625" bestFit="1" customWidth="1"/>
    <col min="9988" max="9988" width="4.28515625" customWidth="1"/>
    <col min="9989" max="9989" width="58.5703125" bestFit="1" customWidth="1"/>
    <col min="9990" max="9990" width="10.140625" customWidth="1"/>
    <col min="9995" max="9995" width="9.85546875" bestFit="1" customWidth="1"/>
    <col min="10241" max="10241" width="5.5703125" customWidth="1"/>
    <col min="10242" max="10242" width="55.7109375" bestFit="1" customWidth="1"/>
    <col min="10243" max="10243" width="10.140625" bestFit="1" customWidth="1"/>
    <col min="10244" max="10244" width="4.28515625" customWidth="1"/>
    <col min="10245" max="10245" width="58.5703125" bestFit="1" customWidth="1"/>
    <col min="10246" max="10246" width="10.140625" customWidth="1"/>
    <col min="10251" max="10251" width="9.85546875" bestFit="1" customWidth="1"/>
    <col min="10497" max="10497" width="5.5703125" customWidth="1"/>
    <col min="10498" max="10498" width="55.7109375" bestFit="1" customWidth="1"/>
    <col min="10499" max="10499" width="10.140625" bestFit="1" customWidth="1"/>
    <col min="10500" max="10500" width="4.28515625" customWidth="1"/>
    <col min="10501" max="10501" width="58.5703125" bestFit="1" customWidth="1"/>
    <col min="10502" max="10502" width="10.140625" customWidth="1"/>
    <col min="10507" max="10507" width="9.85546875" bestFit="1" customWidth="1"/>
    <col min="10753" max="10753" width="5.5703125" customWidth="1"/>
    <col min="10754" max="10754" width="55.7109375" bestFit="1" customWidth="1"/>
    <col min="10755" max="10755" width="10.140625" bestFit="1" customWidth="1"/>
    <col min="10756" max="10756" width="4.28515625" customWidth="1"/>
    <col min="10757" max="10757" width="58.5703125" bestFit="1" customWidth="1"/>
    <col min="10758" max="10758" width="10.140625" customWidth="1"/>
    <col min="10763" max="10763" width="9.85546875" bestFit="1" customWidth="1"/>
    <col min="11009" max="11009" width="5.5703125" customWidth="1"/>
    <col min="11010" max="11010" width="55.7109375" bestFit="1" customWidth="1"/>
    <col min="11011" max="11011" width="10.140625" bestFit="1" customWidth="1"/>
    <col min="11012" max="11012" width="4.28515625" customWidth="1"/>
    <col min="11013" max="11013" width="58.5703125" bestFit="1" customWidth="1"/>
    <col min="11014" max="11014" width="10.140625" customWidth="1"/>
    <col min="11019" max="11019" width="9.85546875" bestFit="1" customWidth="1"/>
    <col min="11265" max="11265" width="5.5703125" customWidth="1"/>
    <col min="11266" max="11266" width="55.7109375" bestFit="1" customWidth="1"/>
    <col min="11267" max="11267" width="10.140625" bestFit="1" customWidth="1"/>
    <col min="11268" max="11268" width="4.28515625" customWidth="1"/>
    <col min="11269" max="11269" width="58.5703125" bestFit="1" customWidth="1"/>
    <col min="11270" max="11270" width="10.140625" customWidth="1"/>
    <col min="11275" max="11275" width="9.85546875" bestFit="1" customWidth="1"/>
    <col min="11521" max="11521" width="5.5703125" customWidth="1"/>
    <col min="11522" max="11522" width="55.7109375" bestFit="1" customWidth="1"/>
    <col min="11523" max="11523" width="10.140625" bestFit="1" customWidth="1"/>
    <col min="11524" max="11524" width="4.28515625" customWidth="1"/>
    <col min="11525" max="11525" width="58.5703125" bestFit="1" customWidth="1"/>
    <col min="11526" max="11526" width="10.140625" customWidth="1"/>
    <col min="11531" max="11531" width="9.85546875" bestFit="1" customWidth="1"/>
    <col min="11777" max="11777" width="5.5703125" customWidth="1"/>
    <col min="11778" max="11778" width="55.7109375" bestFit="1" customWidth="1"/>
    <col min="11779" max="11779" width="10.140625" bestFit="1" customWidth="1"/>
    <col min="11780" max="11780" width="4.28515625" customWidth="1"/>
    <col min="11781" max="11781" width="58.5703125" bestFit="1" customWidth="1"/>
    <col min="11782" max="11782" width="10.140625" customWidth="1"/>
    <col min="11787" max="11787" width="9.85546875" bestFit="1" customWidth="1"/>
    <col min="12033" max="12033" width="5.5703125" customWidth="1"/>
    <col min="12034" max="12034" width="55.7109375" bestFit="1" customWidth="1"/>
    <col min="12035" max="12035" width="10.140625" bestFit="1" customWidth="1"/>
    <col min="12036" max="12036" width="4.28515625" customWidth="1"/>
    <col min="12037" max="12037" width="58.5703125" bestFit="1" customWidth="1"/>
    <col min="12038" max="12038" width="10.140625" customWidth="1"/>
    <col min="12043" max="12043" width="9.85546875" bestFit="1" customWidth="1"/>
    <col min="12289" max="12289" width="5.5703125" customWidth="1"/>
    <col min="12290" max="12290" width="55.7109375" bestFit="1" customWidth="1"/>
    <col min="12291" max="12291" width="10.140625" bestFit="1" customWidth="1"/>
    <col min="12292" max="12292" width="4.28515625" customWidth="1"/>
    <col min="12293" max="12293" width="58.5703125" bestFit="1" customWidth="1"/>
    <col min="12294" max="12294" width="10.140625" customWidth="1"/>
    <col min="12299" max="12299" width="9.85546875" bestFit="1" customWidth="1"/>
    <col min="12545" max="12545" width="5.5703125" customWidth="1"/>
    <col min="12546" max="12546" width="55.7109375" bestFit="1" customWidth="1"/>
    <col min="12547" max="12547" width="10.140625" bestFit="1" customWidth="1"/>
    <col min="12548" max="12548" width="4.28515625" customWidth="1"/>
    <col min="12549" max="12549" width="58.5703125" bestFit="1" customWidth="1"/>
    <col min="12550" max="12550" width="10.140625" customWidth="1"/>
    <col min="12555" max="12555" width="9.85546875" bestFit="1" customWidth="1"/>
    <col min="12801" max="12801" width="5.5703125" customWidth="1"/>
    <col min="12802" max="12802" width="55.7109375" bestFit="1" customWidth="1"/>
    <col min="12803" max="12803" width="10.140625" bestFit="1" customWidth="1"/>
    <col min="12804" max="12804" width="4.28515625" customWidth="1"/>
    <col min="12805" max="12805" width="58.5703125" bestFit="1" customWidth="1"/>
    <col min="12806" max="12806" width="10.140625" customWidth="1"/>
    <col min="12811" max="12811" width="9.85546875" bestFit="1" customWidth="1"/>
    <col min="13057" max="13057" width="5.5703125" customWidth="1"/>
    <col min="13058" max="13058" width="55.7109375" bestFit="1" customWidth="1"/>
    <col min="13059" max="13059" width="10.140625" bestFit="1" customWidth="1"/>
    <col min="13060" max="13060" width="4.28515625" customWidth="1"/>
    <col min="13061" max="13061" width="58.5703125" bestFit="1" customWidth="1"/>
    <col min="13062" max="13062" width="10.140625" customWidth="1"/>
    <col min="13067" max="13067" width="9.85546875" bestFit="1" customWidth="1"/>
    <col min="13313" max="13313" width="5.5703125" customWidth="1"/>
    <col min="13314" max="13314" width="55.7109375" bestFit="1" customWidth="1"/>
    <col min="13315" max="13315" width="10.140625" bestFit="1" customWidth="1"/>
    <col min="13316" max="13316" width="4.28515625" customWidth="1"/>
    <col min="13317" max="13317" width="58.5703125" bestFit="1" customWidth="1"/>
    <col min="13318" max="13318" width="10.140625" customWidth="1"/>
    <col min="13323" max="13323" width="9.85546875" bestFit="1" customWidth="1"/>
    <col min="13569" max="13569" width="5.5703125" customWidth="1"/>
    <col min="13570" max="13570" width="55.7109375" bestFit="1" customWidth="1"/>
    <col min="13571" max="13571" width="10.140625" bestFit="1" customWidth="1"/>
    <col min="13572" max="13572" width="4.28515625" customWidth="1"/>
    <col min="13573" max="13573" width="58.5703125" bestFit="1" customWidth="1"/>
    <col min="13574" max="13574" width="10.140625" customWidth="1"/>
    <col min="13579" max="13579" width="9.85546875" bestFit="1" customWidth="1"/>
    <col min="13825" max="13825" width="5.5703125" customWidth="1"/>
    <col min="13826" max="13826" width="55.7109375" bestFit="1" customWidth="1"/>
    <col min="13827" max="13827" width="10.140625" bestFit="1" customWidth="1"/>
    <col min="13828" max="13828" width="4.28515625" customWidth="1"/>
    <col min="13829" max="13829" width="58.5703125" bestFit="1" customWidth="1"/>
    <col min="13830" max="13830" width="10.140625" customWidth="1"/>
    <col min="13835" max="13835" width="9.85546875" bestFit="1" customWidth="1"/>
    <col min="14081" max="14081" width="5.5703125" customWidth="1"/>
    <col min="14082" max="14082" width="55.7109375" bestFit="1" customWidth="1"/>
    <col min="14083" max="14083" width="10.140625" bestFit="1" customWidth="1"/>
    <col min="14084" max="14084" width="4.28515625" customWidth="1"/>
    <col min="14085" max="14085" width="58.5703125" bestFit="1" customWidth="1"/>
    <col min="14086" max="14086" width="10.140625" customWidth="1"/>
    <col min="14091" max="14091" width="9.85546875" bestFit="1" customWidth="1"/>
    <col min="14337" max="14337" width="5.5703125" customWidth="1"/>
    <col min="14338" max="14338" width="55.7109375" bestFit="1" customWidth="1"/>
    <col min="14339" max="14339" width="10.140625" bestFit="1" customWidth="1"/>
    <col min="14340" max="14340" width="4.28515625" customWidth="1"/>
    <col min="14341" max="14341" width="58.5703125" bestFit="1" customWidth="1"/>
    <col min="14342" max="14342" width="10.140625" customWidth="1"/>
    <col min="14347" max="14347" width="9.85546875" bestFit="1" customWidth="1"/>
    <col min="14593" max="14593" width="5.5703125" customWidth="1"/>
    <col min="14594" max="14594" width="55.7109375" bestFit="1" customWidth="1"/>
    <col min="14595" max="14595" width="10.140625" bestFit="1" customWidth="1"/>
    <col min="14596" max="14596" width="4.28515625" customWidth="1"/>
    <col min="14597" max="14597" width="58.5703125" bestFit="1" customWidth="1"/>
    <col min="14598" max="14598" width="10.140625" customWidth="1"/>
    <col min="14603" max="14603" width="9.85546875" bestFit="1" customWidth="1"/>
    <col min="14849" max="14849" width="5.5703125" customWidth="1"/>
    <col min="14850" max="14850" width="55.7109375" bestFit="1" customWidth="1"/>
    <col min="14851" max="14851" width="10.140625" bestFit="1" customWidth="1"/>
    <col min="14852" max="14852" width="4.28515625" customWidth="1"/>
    <col min="14853" max="14853" width="58.5703125" bestFit="1" customWidth="1"/>
    <col min="14854" max="14854" width="10.140625" customWidth="1"/>
    <col min="14859" max="14859" width="9.85546875" bestFit="1" customWidth="1"/>
    <col min="15105" max="15105" width="5.5703125" customWidth="1"/>
    <col min="15106" max="15106" width="55.7109375" bestFit="1" customWidth="1"/>
    <col min="15107" max="15107" width="10.140625" bestFit="1" customWidth="1"/>
    <col min="15108" max="15108" width="4.28515625" customWidth="1"/>
    <col min="15109" max="15109" width="58.5703125" bestFit="1" customWidth="1"/>
    <col min="15110" max="15110" width="10.140625" customWidth="1"/>
    <col min="15115" max="15115" width="9.85546875" bestFit="1" customWidth="1"/>
    <col min="15361" max="15361" width="5.5703125" customWidth="1"/>
    <col min="15362" max="15362" width="55.7109375" bestFit="1" customWidth="1"/>
    <col min="15363" max="15363" width="10.140625" bestFit="1" customWidth="1"/>
    <col min="15364" max="15364" width="4.28515625" customWidth="1"/>
    <col min="15365" max="15365" width="58.5703125" bestFit="1" customWidth="1"/>
    <col min="15366" max="15366" width="10.140625" customWidth="1"/>
    <col min="15371" max="15371" width="9.85546875" bestFit="1" customWidth="1"/>
    <col min="15617" max="15617" width="5.5703125" customWidth="1"/>
    <col min="15618" max="15618" width="55.7109375" bestFit="1" customWidth="1"/>
    <col min="15619" max="15619" width="10.140625" bestFit="1" customWidth="1"/>
    <col min="15620" max="15620" width="4.28515625" customWidth="1"/>
    <col min="15621" max="15621" width="58.5703125" bestFit="1" customWidth="1"/>
    <col min="15622" max="15622" width="10.140625" customWidth="1"/>
    <col min="15627" max="15627" width="9.85546875" bestFit="1" customWidth="1"/>
    <col min="15873" max="15873" width="5.5703125" customWidth="1"/>
    <col min="15874" max="15874" width="55.7109375" bestFit="1" customWidth="1"/>
    <col min="15875" max="15875" width="10.140625" bestFit="1" customWidth="1"/>
    <col min="15876" max="15876" width="4.28515625" customWidth="1"/>
    <col min="15877" max="15877" width="58.5703125" bestFit="1" customWidth="1"/>
    <col min="15878" max="15878" width="10.140625" customWidth="1"/>
    <col min="15883" max="15883" width="9.85546875" bestFit="1" customWidth="1"/>
    <col min="16129" max="16129" width="5.5703125" customWidth="1"/>
    <col min="16130" max="16130" width="55.7109375" bestFit="1" customWidth="1"/>
    <col min="16131" max="16131" width="10.140625" bestFit="1" customWidth="1"/>
    <col min="16132" max="16132" width="4.28515625" customWidth="1"/>
    <col min="16133" max="16133" width="58.5703125" bestFit="1" customWidth="1"/>
    <col min="16134" max="16134" width="10.140625" customWidth="1"/>
    <col min="16139" max="16139" width="9.85546875" bestFit="1" customWidth="1"/>
  </cols>
  <sheetData>
    <row r="2" spans="2:33">
      <c r="B2" s="517" t="s">
        <v>811</v>
      </c>
      <c r="C2" s="517"/>
      <c r="D2" s="517"/>
      <c r="E2" s="517"/>
      <c r="F2" s="517"/>
    </row>
    <row r="3" spans="2:33" ht="21.75" customHeight="1">
      <c r="B3" s="439" t="s">
        <v>970</v>
      </c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</row>
    <row r="4" spans="2:33" ht="21.75" customHeight="1"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</row>
    <row r="5" spans="2:33" ht="18" customHeight="1">
      <c r="B5" s="518" t="s">
        <v>862</v>
      </c>
      <c r="C5" s="518"/>
      <c r="D5" s="518"/>
      <c r="E5" s="518"/>
      <c r="F5" s="518"/>
      <c r="G5" s="96"/>
      <c r="H5" s="96"/>
    </row>
    <row r="6" spans="2:33" ht="15" customHeight="1">
      <c r="B6" s="97"/>
      <c r="C6" s="519"/>
      <c r="D6" s="519"/>
      <c r="E6" s="97"/>
      <c r="F6" s="98"/>
    </row>
    <row r="7" spans="2:33" ht="15" customHeight="1" thickBot="1">
      <c r="C7" s="94" t="s">
        <v>619</v>
      </c>
      <c r="F7" s="94" t="s">
        <v>619</v>
      </c>
    </row>
    <row r="8" spans="2:33" ht="15" customHeight="1" thickBot="1">
      <c r="B8" s="267" t="s">
        <v>635</v>
      </c>
      <c r="C8" s="268" t="s">
        <v>863</v>
      </c>
      <c r="E8" s="269" t="s">
        <v>639</v>
      </c>
      <c r="F8" s="270" t="s">
        <v>863</v>
      </c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</row>
    <row r="9" spans="2:33" ht="15" customHeight="1">
      <c r="B9" s="271" t="s">
        <v>640</v>
      </c>
      <c r="C9" s="272">
        <v>464730</v>
      </c>
      <c r="E9" s="107" t="s">
        <v>641</v>
      </c>
      <c r="F9" s="108">
        <v>336111</v>
      </c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</row>
    <row r="10" spans="2:33" ht="15" customHeight="1">
      <c r="B10" s="271" t="s">
        <v>642</v>
      </c>
      <c r="C10" s="273">
        <v>76555</v>
      </c>
      <c r="E10" s="112" t="s">
        <v>643</v>
      </c>
      <c r="F10" s="113">
        <v>235099</v>
      </c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</row>
    <row r="11" spans="2:33" ht="15" customHeight="1">
      <c r="B11" s="271" t="s">
        <v>644</v>
      </c>
      <c r="C11" s="273">
        <v>4068</v>
      </c>
      <c r="E11" s="112" t="s">
        <v>645</v>
      </c>
      <c r="F11" s="113">
        <v>4700</v>
      </c>
    </row>
    <row r="12" spans="2:33" ht="15" customHeight="1">
      <c r="B12" s="274" t="s">
        <v>646</v>
      </c>
      <c r="C12" s="224">
        <v>545353</v>
      </c>
      <c r="E12" s="275" t="s">
        <v>647</v>
      </c>
      <c r="F12" s="276">
        <v>575910</v>
      </c>
      <c r="H12" s="57">
        <f>SUM(C12-F12)</f>
        <v>-30557</v>
      </c>
    </row>
    <row r="13" spans="2:33" ht="15" customHeight="1" thickBot="1">
      <c r="B13" s="277" t="s">
        <v>864</v>
      </c>
      <c r="C13" s="278">
        <v>66853</v>
      </c>
      <c r="E13" s="279" t="s">
        <v>865</v>
      </c>
      <c r="F13" s="280">
        <v>36296</v>
      </c>
      <c r="H13" s="57">
        <f>SUM(C13-F13)</f>
        <v>30557</v>
      </c>
      <c r="K13" s="145"/>
    </row>
    <row r="14" spans="2:33" ht="15" customHeight="1" thickBot="1">
      <c r="B14" s="267" t="s">
        <v>650</v>
      </c>
      <c r="C14" s="173">
        <v>612206</v>
      </c>
      <c r="E14" s="267" t="s">
        <v>651</v>
      </c>
      <c r="F14" s="173">
        <v>612206</v>
      </c>
      <c r="G14" s="237"/>
      <c r="H14" s="57">
        <f>SUM(C14-F14)</f>
        <v>0</v>
      </c>
      <c r="I14" s="281"/>
      <c r="J14" s="1">
        <f>2200/1.27</f>
        <v>1732.2834645669291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2:33" ht="15" customHeight="1" thickBot="1">
      <c r="B15" s="281"/>
      <c r="C15" s="281"/>
      <c r="F15" s="282"/>
      <c r="G15" s="281"/>
      <c r="H15" s="57"/>
      <c r="I15" s="28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2:33" ht="15" customHeight="1" thickBot="1">
      <c r="B16" s="267" t="s">
        <v>652</v>
      </c>
      <c r="C16" s="152" t="s">
        <v>863</v>
      </c>
      <c r="E16" s="267" t="s">
        <v>653</v>
      </c>
      <c r="F16" s="268" t="s">
        <v>863</v>
      </c>
      <c r="G16" s="130"/>
      <c r="H16" s="57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"/>
    </row>
    <row r="17" spans="1:31" ht="15" customHeight="1">
      <c r="B17" s="283" t="s">
        <v>654</v>
      </c>
      <c r="C17" s="272">
        <v>977562</v>
      </c>
      <c r="E17" s="132" t="s">
        <v>655</v>
      </c>
      <c r="F17" s="133">
        <v>314944</v>
      </c>
      <c r="G17" s="130"/>
      <c r="H17" s="57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"/>
    </row>
    <row r="18" spans="1:31" ht="15" customHeight="1">
      <c r="B18" s="271" t="s">
        <v>656</v>
      </c>
      <c r="C18" s="273">
        <v>122197</v>
      </c>
      <c r="E18" s="134" t="s">
        <v>657</v>
      </c>
      <c r="F18" s="135">
        <v>53140</v>
      </c>
      <c r="G18" s="130"/>
      <c r="H18" s="57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"/>
    </row>
    <row r="19" spans="1:31" ht="15" customHeight="1">
      <c r="B19" s="271" t="s">
        <v>658</v>
      </c>
      <c r="C19" s="273">
        <v>41487</v>
      </c>
      <c r="E19" s="134" t="s">
        <v>659</v>
      </c>
      <c r="F19" s="135">
        <v>261326</v>
      </c>
      <c r="G19" s="109"/>
      <c r="H19" s="57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"/>
    </row>
    <row r="20" spans="1:31" s="78" customFormat="1" ht="15" customHeight="1">
      <c r="A20" s="77"/>
      <c r="B20" s="271" t="s">
        <v>660</v>
      </c>
      <c r="C20" s="273">
        <v>9034</v>
      </c>
      <c r="D20" s="55"/>
      <c r="E20" s="136" t="s">
        <v>661</v>
      </c>
      <c r="F20" s="113">
        <v>16263</v>
      </c>
      <c r="G20" s="109"/>
      <c r="H20" s="57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37"/>
    </row>
    <row r="21" spans="1:31" ht="15" customHeight="1">
      <c r="B21" s="271"/>
      <c r="C21" s="273"/>
      <c r="D21" s="77"/>
      <c r="E21" s="136" t="s">
        <v>662</v>
      </c>
      <c r="F21" s="113">
        <v>94950</v>
      </c>
      <c r="G21" s="281"/>
      <c r="H21" s="57"/>
      <c r="I21" s="281"/>
      <c r="J21" s="1"/>
      <c r="K21" s="28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" customHeight="1">
      <c r="B22" s="285" t="s">
        <v>663</v>
      </c>
      <c r="C22" s="224">
        <v>1150280</v>
      </c>
      <c r="E22" s="286" t="s">
        <v>664</v>
      </c>
      <c r="F22" s="276">
        <v>740623</v>
      </c>
      <c r="G22" s="281"/>
      <c r="H22" s="57">
        <f>SUM(C22-F22)</f>
        <v>409657</v>
      </c>
      <c r="I22" s="28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" customHeight="1" thickBot="1">
      <c r="B23" s="287" t="s">
        <v>866</v>
      </c>
      <c r="C23" s="288">
        <v>66448</v>
      </c>
      <c r="E23" s="279" t="s">
        <v>867</v>
      </c>
      <c r="F23" s="280">
        <v>476105</v>
      </c>
      <c r="G23" s="61">
        <f>SUM('[1]ÖNK_finanszírozási kiadás'!AG36:AJ36)</f>
        <v>512401</v>
      </c>
      <c r="H23" s="57">
        <f>SUM(C23-F23)</f>
        <v>-409657</v>
      </c>
      <c r="I23" s="28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5" customHeight="1" thickBot="1">
      <c r="B24" s="267" t="s">
        <v>667</v>
      </c>
      <c r="C24" s="173">
        <v>1216728</v>
      </c>
      <c r="E24" s="267" t="s">
        <v>668</v>
      </c>
      <c r="F24" s="173">
        <v>1216728</v>
      </c>
      <c r="H24" s="57">
        <f>SUM(C24-F24)</f>
        <v>0</v>
      </c>
      <c r="K24" s="145"/>
    </row>
    <row r="25" spans="1:31" ht="15" customHeight="1" thickBot="1">
      <c r="H25" s="57"/>
    </row>
    <row r="26" spans="1:31" ht="15" customHeight="1" thickBot="1">
      <c r="B26" s="267" t="s">
        <v>669</v>
      </c>
      <c r="C26" s="173">
        <v>1828934</v>
      </c>
      <c r="E26" s="267" t="s">
        <v>670</v>
      </c>
      <c r="F26" s="173">
        <v>1828934</v>
      </c>
      <c r="H26" s="57">
        <f>SUM(C26-F26)</f>
        <v>0</v>
      </c>
      <c r="K26" s="145"/>
    </row>
    <row r="27" spans="1:31" ht="15" customHeight="1"/>
    <row r="28" spans="1:31" ht="15" customHeight="1"/>
    <row r="29" spans="1:31" ht="15" customHeight="1">
      <c r="C29" s="57"/>
      <c r="F29" s="57"/>
      <c r="K29" s="145"/>
    </row>
    <row r="30" spans="1:31" ht="15" customHeight="1">
      <c r="C30" s="57"/>
      <c r="F30" s="57"/>
    </row>
    <row r="31" spans="1:31" ht="15" customHeight="1"/>
    <row r="32" spans="1:31" ht="15" customHeight="1"/>
    <row r="33" spans="4:8" ht="15" customHeight="1"/>
    <row r="34" spans="4:8" ht="15" customHeight="1"/>
    <row r="35" spans="4:8" ht="15" customHeight="1"/>
    <row r="36" spans="4:8" ht="15" customHeight="1"/>
    <row r="37" spans="4:8" ht="15" customHeight="1"/>
    <row r="38" spans="4:8" ht="15" customHeight="1"/>
    <row r="39" spans="4:8" ht="15" customHeight="1"/>
    <row r="40" spans="4:8" ht="15" customHeight="1">
      <c r="H40" s="57"/>
    </row>
    <row r="41" spans="4:8" ht="15" customHeight="1">
      <c r="D41" s="77"/>
    </row>
  </sheetData>
  <mergeCells count="4">
    <mergeCell ref="B2:F2"/>
    <mergeCell ref="B3:AG3"/>
    <mergeCell ref="B5:F5"/>
    <mergeCell ref="C6:D6"/>
  </mergeCells>
  <printOptions horizontalCentered="1"/>
  <pageMargins left="0.78740157480314965" right="0.78740157480314965" top="0.94" bottom="0.68" header="0.56000000000000005" footer="0.51181102362204722"/>
  <pageSetup paperSize="9" scale="74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5"/>
  <sheetViews>
    <sheetView view="pageBreakPreview" zoomScale="60" zoomScaleNormal="100" workbookViewId="0">
      <selection activeCell="B5" sqref="B5"/>
    </sheetView>
  </sheetViews>
  <sheetFormatPr defaultRowHeight="12.75"/>
  <cols>
    <col min="2" max="2" width="58.7109375" bestFit="1" customWidth="1"/>
    <col min="3" max="3" width="11.7109375" style="55" customWidth="1"/>
    <col min="4" max="15" width="11.7109375" customWidth="1"/>
    <col min="258" max="258" width="58.7109375" bestFit="1" customWidth="1"/>
    <col min="259" max="271" width="11.7109375" customWidth="1"/>
    <col min="514" max="514" width="58.7109375" bestFit="1" customWidth="1"/>
    <col min="515" max="527" width="11.7109375" customWidth="1"/>
    <col min="770" max="770" width="58.7109375" bestFit="1" customWidth="1"/>
    <col min="771" max="783" width="11.7109375" customWidth="1"/>
    <col min="1026" max="1026" width="58.7109375" bestFit="1" customWidth="1"/>
    <col min="1027" max="1039" width="11.7109375" customWidth="1"/>
    <col min="1282" max="1282" width="58.7109375" bestFit="1" customWidth="1"/>
    <col min="1283" max="1295" width="11.7109375" customWidth="1"/>
    <col min="1538" max="1538" width="58.7109375" bestFit="1" customWidth="1"/>
    <col min="1539" max="1551" width="11.7109375" customWidth="1"/>
    <col min="1794" max="1794" width="58.7109375" bestFit="1" customWidth="1"/>
    <col min="1795" max="1807" width="11.7109375" customWidth="1"/>
    <col min="2050" max="2050" width="58.7109375" bestFit="1" customWidth="1"/>
    <col min="2051" max="2063" width="11.7109375" customWidth="1"/>
    <col min="2306" max="2306" width="58.7109375" bestFit="1" customWidth="1"/>
    <col min="2307" max="2319" width="11.7109375" customWidth="1"/>
    <col min="2562" max="2562" width="58.7109375" bestFit="1" customWidth="1"/>
    <col min="2563" max="2575" width="11.7109375" customWidth="1"/>
    <col min="2818" max="2818" width="58.7109375" bestFit="1" customWidth="1"/>
    <col min="2819" max="2831" width="11.7109375" customWidth="1"/>
    <col min="3074" max="3074" width="58.7109375" bestFit="1" customWidth="1"/>
    <col min="3075" max="3087" width="11.7109375" customWidth="1"/>
    <col min="3330" max="3330" width="58.7109375" bestFit="1" customWidth="1"/>
    <col min="3331" max="3343" width="11.7109375" customWidth="1"/>
    <col min="3586" max="3586" width="58.7109375" bestFit="1" customWidth="1"/>
    <col min="3587" max="3599" width="11.7109375" customWidth="1"/>
    <col min="3842" max="3842" width="58.7109375" bestFit="1" customWidth="1"/>
    <col min="3843" max="3855" width="11.7109375" customWidth="1"/>
    <col min="4098" max="4098" width="58.7109375" bestFit="1" customWidth="1"/>
    <col min="4099" max="4111" width="11.7109375" customWidth="1"/>
    <col min="4354" max="4354" width="58.7109375" bestFit="1" customWidth="1"/>
    <col min="4355" max="4367" width="11.7109375" customWidth="1"/>
    <col min="4610" max="4610" width="58.7109375" bestFit="1" customWidth="1"/>
    <col min="4611" max="4623" width="11.7109375" customWidth="1"/>
    <col min="4866" max="4866" width="58.7109375" bestFit="1" customWidth="1"/>
    <col min="4867" max="4879" width="11.7109375" customWidth="1"/>
    <col min="5122" max="5122" width="58.7109375" bestFit="1" customWidth="1"/>
    <col min="5123" max="5135" width="11.7109375" customWidth="1"/>
    <col min="5378" max="5378" width="58.7109375" bestFit="1" customWidth="1"/>
    <col min="5379" max="5391" width="11.7109375" customWidth="1"/>
    <col min="5634" max="5634" width="58.7109375" bestFit="1" customWidth="1"/>
    <col min="5635" max="5647" width="11.7109375" customWidth="1"/>
    <col min="5890" max="5890" width="58.7109375" bestFit="1" customWidth="1"/>
    <col min="5891" max="5903" width="11.7109375" customWidth="1"/>
    <col min="6146" max="6146" width="58.7109375" bestFit="1" customWidth="1"/>
    <col min="6147" max="6159" width="11.7109375" customWidth="1"/>
    <col min="6402" max="6402" width="58.7109375" bestFit="1" customWidth="1"/>
    <col min="6403" max="6415" width="11.7109375" customWidth="1"/>
    <col min="6658" max="6658" width="58.7109375" bestFit="1" customWidth="1"/>
    <col min="6659" max="6671" width="11.7109375" customWidth="1"/>
    <col min="6914" max="6914" width="58.7109375" bestFit="1" customWidth="1"/>
    <col min="6915" max="6927" width="11.7109375" customWidth="1"/>
    <col min="7170" max="7170" width="58.7109375" bestFit="1" customWidth="1"/>
    <col min="7171" max="7183" width="11.7109375" customWidth="1"/>
    <col min="7426" max="7426" width="58.7109375" bestFit="1" customWidth="1"/>
    <col min="7427" max="7439" width="11.7109375" customWidth="1"/>
    <col min="7682" max="7682" width="58.7109375" bestFit="1" customWidth="1"/>
    <col min="7683" max="7695" width="11.7109375" customWidth="1"/>
    <col min="7938" max="7938" width="58.7109375" bestFit="1" customWidth="1"/>
    <col min="7939" max="7951" width="11.7109375" customWidth="1"/>
    <col min="8194" max="8194" width="58.7109375" bestFit="1" customWidth="1"/>
    <col min="8195" max="8207" width="11.7109375" customWidth="1"/>
    <col min="8450" max="8450" width="58.7109375" bestFit="1" customWidth="1"/>
    <col min="8451" max="8463" width="11.7109375" customWidth="1"/>
    <col min="8706" max="8706" width="58.7109375" bestFit="1" customWidth="1"/>
    <col min="8707" max="8719" width="11.7109375" customWidth="1"/>
    <col min="8962" max="8962" width="58.7109375" bestFit="1" customWidth="1"/>
    <col min="8963" max="8975" width="11.7109375" customWidth="1"/>
    <col min="9218" max="9218" width="58.7109375" bestFit="1" customWidth="1"/>
    <col min="9219" max="9231" width="11.7109375" customWidth="1"/>
    <col min="9474" max="9474" width="58.7109375" bestFit="1" customWidth="1"/>
    <col min="9475" max="9487" width="11.7109375" customWidth="1"/>
    <col min="9730" max="9730" width="58.7109375" bestFit="1" customWidth="1"/>
    <col min="9731" max="9743" width="11.7109375" customWidth="1"/>
    <col min="9986" max="9986" width="58.7109375" bestFit="1" customWidth="1"/>
    <col min="9987" max="9999" width="11.7109375" customWidth="1"/>
    <col min="10242" max="10242" width="58.7109375" bestFit="1" customWidth="1"/>
    <col min="10243" max="10255" width="11.7109375" customWidth="1"/>
    <col min="10498" max="10498" width="58.7109375" bestFit="1" customWidth="1"/>
    <col min="10499" max="10511" width="11.7109375" customWidth="1"/>
    <col min="10754" max="10754" width="58.7109375" bestFit="1" customWidth="1"/>
    <col min="10755" max="10767" width="11.7109375" customWidth="1"/>
    <col min="11010" max="11010" width="58.7109375" bestFit="1" customWidth="1"/>
    <col min="11011" max="11023" width="11.7109375" customWidth="1"/>
    <col min="11266" max="11266" width="58.7109375" bestFit="1" customWidth="1"/>
    <col min="11267" max="11279" width="11.7109375" customWidth="1"/>
    <col min="11522" max="11522" width="58.7109375" bestFit="1" customWidth="1"/>
    <col min="11523" max="11535" width="11.7109375" customWidth="1"/>
    <col min="11778" max="11778" width="58.7109375" bestFit="1" customWidth="1"/>
    <col min="11779" max="11791" width="11.7109375" customWidth="1"/>
    <col min="12034" max="12034" width="58.7109375" bestFit="1" customWidth="1"/>
    <col min="12035" max="12047" width="11.7109375" customWidth="1"/>
    <col min="12290" max="12290" width="58.7109375" bestFit="1" customWidth="1"/>
    <col min="12291" max="12303" width="11.7109375" customWidth="1"/>
    <col min="12546" max="12546" width="58.7109375" bestFit="1" customWidth="1"/>
    <col min="12547" max="12559" width="11.7109375" customWidth="1"/>
    <col min="12802" max="12802" width="58.7109375" bestFit="1" customWidth="1"/>
    <col min="12803" max="12815" width="11.7109375" customWidth="1"/>
    <col min="13058" max="13058" width="58.7109375" bestFit="1" customWidth="1"/>
    <col min="13059" max="13071" width="11.7109375" customWidth="1"/>
    <col min="13314" max="13314" width="58.7109375" bestFit="1" customWidth="1"/>
    <col min="13315" max="13327" width="11.7109375" customWidth="1"/>
    <col min="13570" max="13570" width="58.7109375" bestFit="1" customWidth="1"/>
    <col min="13571" max="13583" width="11.7109375" customWidth="1"/>
    <col min="13826" max="13826" width="58.7109375" bestFit="1" customWidth="1"/>
    <col min="13827" max="13839" width="11.7109375" customWidth="1"/>
    <col min="14082" max="14082" width="58.7109375" bestFit="1" customWidth="1"/>
    <col min="14083" max="14095" width="11.7109375" customWidth="1"/>
    <col min="14338" max="14338" width="58.7109375" bestFit="1" customWidth="1"/>
    <col min="14339" max="14351" width="11.7109375" customWidth="1"/>
    <col min="14594" max="14594" width="58.7109375" bestFit="1" customWidth="1"/>
    <col min="14595" max="14607" width="11.7109375" customWidth="1"/>
    <col min="14850" max="14850" width="58.7109375" bestFit="1" customWidth="1"/>
    <col min="14851" max="14863" width="11.7109375" customWidth="1"/>
    <col min="15106" max="15106" width="58.7109375" bestFit="1" customWidth="1"/>
    <col min="15107" max="15119" width="11.7109375" customWidth="1"/>
    <col min="15362" max="15362" width="58.7109375" bestFit="1" customWidth="1"/>
    <col min="15363" max="15375" width="11.7109375" customWidth="1"/>
    <col min="15618" max="15618" width="58.7109375" bestFit="1" customWidth="1"/>
    <col min="15619" max="15631" width="11.7109375" customWidth="1"/>
    <col min="15874" max="15874" width="58.7109375" bestFit="1" customWidth="1"/>
    <col min="15875" max="15887" width="11.7109375" customWidth="1"/>
    <col min="16130" max="16130" width="58.7109375" bestFit="1" customWidth="1"/>
    <col min="16131" max="16143" width="11.7109375" customWidth="1"/>
  </cols>
  <sheetData>
    <row r="2" spans="2:18" ht="18">
      <c r="B2" s="518" t="s">
        <v>868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</row>
    <row r="3" spans="2:18" ht="15.75">
      <c r="B3" s="147"/>
      <c r="C3" s="96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2:18" ht="25.5" customHeight="1">
      <c r="B4" s="439" t="s">
        <v>1032</v>
      </c>
      <c r="C4" s="440"/>
      <c r="D4" s="440"/>
      <c r="E4" s="440"/>
      <c r="F4" s="440"/>
      <c r="G4" s="440"/>
      <c r="H4" s="148"/>
      <c r="I4" s="148"/>
      <c r="J4" s="148"/>
      <c r="K4" s="148"/>
      <c r="L4" s="148"/>
      <c r="M4" s="148"/>
      <c r="N4" s="520" t="s">
        <v>1007</v>
      </c>
      <c r="O4" s="521"/>
    </row>
    <row r="5" spans="2:18">
      <c r="B5" s="289"/>
      <c r="C5" s="149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85"/>
      <c r="O5" s="185"/>
    </row>
    <row r="6" spans="2:18" ht="13.5" thickBot="1">
      <c r="O6" s="150" t="s">
        <v>619</v>
      </c>
    </row>
    <row r="7" spans="2:18" s="290" customFormat="1" ht="13.5" thickBot="1">
      <c r="B7" s="151" t="s">
        <v>673</v>
      </c>
      <c r="C7" s="152" t="s">
        <v>674</v>
      </c>
      <c r="D7" s="153" t="s">
        <v>675</v>
      </c>
      <c r="E7" s="154" t="s">
        <v>676</v>
      </c>
      <c r="F7" s="154" t="s">
        <v>677</v>
      </c>
      <c r="G7" s="154" t="s">
        <v>678</v>
      </c>
      <c r="H7" s="154" t="s">
        <v>679</v>
      </c>
      <c r="I7" s="154" t="s">
        <v>680</v>
      </c>
      <c r="J7" s="154" t="s">
        <v>681</v>
      </c>
      <c r="K7" s="154" t="s">
        <v>682</v>
      </c>
      <c r="L7" s="154" t="s">
        <v>683</v>
      </c>
      <c r="M7" s="154" t="s">
        <v>684</v>
      </c>
      <c r="N7" s="154" t="s">
        <v>685</v>
      </c>
      <c r="O7" s="154" t="s">
        <v>686</v>
      </c>
      <c r="P7" s="155"/>
    </row>
    <row r="8" spans="2:18" s="290" customFormat="1">
      <c r="B8" s="156" t="s">
        <v>654</v>
      </c>
      <c r="C8" s="157">
        <v>977562</v>
      </c>
      <c r="D8" s="158">
        <v>80415</v>
      </c>
      <c r="E8" s="159">
        <v>80415</v>
      </c>
      <c r="F8" s="159">
        <v>75967</v>
      </c>
      <c r="G8" s="159">
        <v>77333</v>
      </c>
      <c r="H8" s="159">
        <v>72884</v>
      </c>
      <c r="I8" s="159">
        <v>72885</v>
      </c>
      <c r="J8" s="159">
        <v>72884</v>
      </c>
      <c r="K8" s="159">
        <v>72884</v>
      </c>
      <c r="L8" s="159">
        <v>79264</v>
      </c>
      <c r="M8" s="159">
        <v>72884</v>
      </c>
      <c r="N8" s="159">
        <v>79264</v>
      </c>
      <c r="O8" s="160">
        <v>140483</v>
      </c>
      <c r="P8" s="291"/>
      <c r="Q8" s="292"/>
    </row>
    <row r="9" spans="2:18" s="290" customFormat="1">
      <c r="B9" s="161" t="s">
        <v>640</v>
      </c>
      <c r="C9" s="162">
        <v>464730</v>
      </c>
      <c r="D9" s="163">
        <v>2373</v>
      </c>
      <c r="E9" s="164">
        <v>2373</v>
      </c>
      <c r="F9" s="164">
        <v>2372</v>
      </c>
      <c r="G9" s="164">
        <v>2373</v>
      </c>
      <c r="H9" s="164">
        <v>2372</v>
      </c>
      <c r="I9" s="164">
        <v>2373</v>
      </c>
      <c r="J9" s="164">
        <v>2372</v>
      </c>
      <c r="K9" s="164">
        <v>2373</v>
      </c>
      <c r="L9" s="164">
        <v>2372</v>
      </c>
      <c r="M9" s="164">
        <v>2373</v>
      </c>
      <c r="N9" s="164">
        <v>2372</v>
      </c>
      <c r="O9" s="165">
        <v>438632</v>
      </c>
      <c r="P9" s="291"/>
      <c r="Q9" s="292"/>
    </row>
    <row r="10" spans="2:18" s="290" customFormat="1">
      <c r="B10" s="161" t="s">
        <v>656</v>
      </c>
      <c r="C10" s="162">
        <v>122197</v>
      </c>
      <c r="D10" s="163">
        <v>4735</v>
      </c>
      <c r="E10" s="164">
        <v>7735</v>
      </c>
      <c r="F10" s="164">
        <v>23674</v>
      </c>
      <c r="G10" s="164">
        <v>4735</v>
      </c>
      <c r="H10" s="164">
        <v>4735</v>
      </c>
      <c r="I10" s="164">
        <v>4735</v>
      </c>
      <c r="J10" s="164">
        <v>4735</v>
      </c>
      <c r="K10" s="164">
        <v>9691</v>
      </c>
      <c r="L10" s="164">
        <v>15717</v>
      </c>
      <c r="M10" s="164">
        <v>4735</v>
      </c>
      <c r="N10" s="164">
        <v>4735</v>
      </c>
      <c r="O10" s="165">
        <v>32235</v>
      </c>
      <c r="P10" s="291"/>
      <c r="Q10" s="292"/>
    </row>
    <row r="11" spans="2:18" s="290" customFormat="1">
      <c r="B11" s="161" t="s">
        <v>658</v>
      </c>
      <c r="C11" s="162">
        <v>41487</v>
      </c>
      <c r="D11" s="163">
        <v>1331</v>
      </c>
      <c r="E11" s="164">
        <v>1331</v>
      </c>
      <c r="F11" s="164">
        <v>1331</v>
      </c>
      <c r="G11" s="164">
        <v>1331</v>
      </c>
      <c r="H11" s="164">
        <v>1331</v>
      </c>
      <c r="I11" s="164">
        <v>1331</v>
      </c>
      <c r="J11" s="164">
        <v>1331</v>
      </c>
      <c r="K11" s="164">
        <v>1331</v>
      </c>
      <c r="L11" s="164">
        <v>1331</v>
      </c>
      <c r="M11" s="164">
        <v>1331</v>
      </c>
      <c r="N11" s="164">
        <v>1331</v>
      </c>
      <c r="O11" s="165">
        <v>26846</v>
      </c>
      <c r="P11" s="291"/>
      <c r="Q11" s="292"/>
    </row>
    <row r="12" spans="2:18" s="290" customFormat="1">
      <c r="B12" s="161" t="s">
        <v>642</v>
      </c>
      <c r="C12" s="162">
        <v>76555</v>
      </c>
      <c r="D12" s="163">
        <v>2242</v>
      </c>
      <c r="E12" s="164">
        <v>2242</v>
      </c>
      <c r="F12" s="164">
        <v>2242</v>
      </c>
      <c r="G12" s="164">
        <v>2242</v>
      </c>
      <c r="H12" s="164">
        <v>2242</v>
      </c>
      <c r="I12" s="164">
        <v>2242</v>
      </c>
      <c r="J12" s="164">
        <v>2242</v>
      </c>
      <c r="K12" s="164">
        <v>2242</v>
      </c>
      <c r="L12" s="164">
        <v>2242</v>
      </c>
      <c r="M12" s="164">
        <v>2242</v>
      </c>
      <c r="N12" s="164">
        <v>2242</v>
      </c>
      <c r="O12" s="165">
        <v>51893</v>
      </c>
      <c r="P12" s="291"/>
      <c r="Q12" s="292"/>
    </row>
    <row r="13" spans="2:18" s="290" customFormat="1">
      <c r="B13" s="166" t="s">
        <v>660</v>
      </c>
      <c r="C13" s="162">
        <v>9034</v>
      </c>
      <c r="D13" s="163">
        <v>6864</v>
      </c>
      <c r="E13" s="164">
        <v>6864</v>
      </c>
      <c r="F13" s="164">
        <v>6864</v>
      </c>
      <c r="G13" s="164">
        <v>6864</v>
      </c>
      <c r="H13" s="164">
        <v>6864</v>
      </c>
      <c r="I13" s="164">
        <v>6864</v>
      </c>
      <c r="J13" s="164">
        <v>6864</v>
      </c>
      <c r="K13" s="164">
        <v>6864</v>
      </c>
      <c r="L13" s="164">
        <v>6864</v>
      </c>
      <c r="M13" s="164">
        <v>6864</v>
      </c>
      <c r="N13" s="164">
        <v>6864</v>
      </c>
      <c r="O13" s="165">
        <v>-66470</v>
      </c>
      <c r="P13" s="291"/>
      <c r="Q13" s="292"/>
    </row>
    <row r="14" spans="2:18" s="290" customFormat="1">
      <c r="B14" s="161" t="s">
        <v>644</v>
      </c>
      <c r="C14" s="162">
        <v>4068</v>
      </c>
      <c r="D14" s="163">
        <v>35228</v>
      </c>
      <c r="E14" s="163">
        <v>35228</v>
      </c>
      <c r="F14" s="163">
        <v>35228</v>
      </c>
      <c r="G14" s="163">
        <v>35228</v>
      </c>
      <c r="H14" s="163">
        <v>35228</v>
      </c>
      <c r="I14" s="163">
        <v>35228</v>
      </c>
      <c r="J14" s="163">
        <v>35228</v>
      </c>
      <c r="K14" s="163">
        <v>35228</v>
      </c>
      <c r="L14" s="163">
        <v>35228</v>
      </c>
      <c r="M14" s="163">
        <v>35228</v>
      </c>
      <c r="N14" s="163">
        <v>35228</v>
      </c>
      <c r="O14" s="163">
        <v>35228</v>
      </c>
      <c r="P14" s="291"/>
      <c r="Q14" s="292"/>
      <c r="R14" s="293"/>
    </row>
    <row r="15" spans="2:18" s="294" customFormat="1" ht="13.5" thickBot="1">
      <c r="B15" s="167" t="s">
        <v>870</v>
      </c>
      <c r="C15" s="168">
        <v>133301</v>
      </c>
      <c r="D15" s="169">
        <v>7682</v>
      </c>
      <c r="E15" s="169">
        <v>9040</v>
      </c>
      <c r="F15" s="169">
        <v>860</v>
      </c>
      <c r="G15" s="169">
        <v>6851</v>
      </c>
      <c r="H15" s="169">
        <v>11302</v>
      </c>
      <c r="I15" s="169">
        <v>12548</v>
      </c>
      <c r="J15" s="169">
        <v>8450</v>
      </c>
      <c r="K15" s="169">
        <v>9835</v>
      </c>
      <c r="L15" s="169">
        <v>859</v>
      </c>
      <c r="M15" s="169">
        <v>11566</v>
      </c>
      <c r="N15" s="169">
        <v>10664</v>
      </c>
      <c r="O15" s="169">
        <v>-375024</v>
      </c>
      <c r="P15" s="291"/>
      <c r="Q15" s="292"/>
    </row>
    <row r="16" spans="2:18" s="290" customFormat="1" ht="13.5" thickBot="1">
      <c r="B16" s="172" t="s">
        <v>688</v>
      </c>
      <c r="C16" s="173">
        <v>1828934</v>
      </c>
      <c r="D16" s="174">
        <v>140870</v>
      </c>
      <c r="E16" s="174">
        <v>145228</v>
      </c>
      <c r="F16" s="174">
        <v>148538</v>
      </c>
      <c r="G16" s="174">
        <v>136957</v>
      </c>
      <c r="H16" s="174">
        <v>136958</v>
      </c>
      <c r="I16" s="174">
        <v>138206</v>
      </c>
      <c r="J16" s="174">
        <v>134106</v>
      </c>
      <c r="K16" s="174">
        <v>140448</v>
      </c>
      <c r="L16" s="174">
        <v>143877</v>
      </c>
      <c r="M16" s="174">
        <v>137223</v>
      </c>
      <c r="N16" s="174">
        <v>142700</v>
      </c>
      <c r="O16" s="174">
        <v>283823</v>
      </c>
      <c r="P16" s="155"/>
      <c r="Q16" s="293"/>
    </row>
    <row r="17" spans="2:17" s="290" customFormat="1">
      <c r="B17" s="155"/>
      <c r="C17" s="17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</row>
    <row r="18" spans="2:17" s="290" customFormat="1">
      <c r="B18" s="155"/>
      <c r="C18" s="176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2:17" s="290" customFormat="1">
      <c r="B19" s="155"/>
      <c r="C19" s="176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</row>
    <row r="20" spans="2:17" s="290" customFormat="1" ht="13.5" thickBot="1">
      <c r="B20" s="155"/>
      <c r="C20" s="17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</row>
    <row r="21" spans="2:17" s="290" customFormat="1" ht="13.5" thickBot="1">
      <c r="B21" s="151" t="s">
        <v>689</v>
      </c>
      <c r="C21" s="152" t="s">
        <v>674</v>
      </c>
      <c r="D21" s="153" t="s">
        <v>675</v>
      </c>
      <c r="E21" s="154" t="s">
        <v>676</v>
      </c>
      <c r="F21" s="154" t="s">
        <v>677</v>
      </c>
      <c r="G21" s="154" t="s">
        <v>678</v>
      </c>
      <c r="H21" s="154" t="s">
        <v>679</v>
      </c>
      <c r="I21" s="154" t="s">
        <v>680</v>
      </c>
      <c r="J21" s="154" t="s">
        <v>681</v>
      </c>
      <c r="K21" s="154" t="s">
        <v>682</v>
      </c>
      <c r="L21" s="154" t="s">
        <v>683</v>
      </c>
      <c r="M21" s="154" t="s">
        <v>684</v>
      </c>
      <c r="N21" s="154" t="s">
        <v>685</v>
      </c>
      <c r="O21" s="154" t="s">
        <v>686</v>
      </c>
      <c r="P21" s="155"/>
    </row>
    <row r="22" spans="2:17" s="290" customFormat="1">
      <c r="B22" s="177" t="s">
        <v>655</v>
      </c>
      <c r="C22" s="157">
        <v>314944</v>
      </c>
      <c r="D22" s="178">
        <v>26204</v>
      </c>
      <c r="E22" s="159">
        <v>26204</v>
      </c>
      <c r="F22" s="159">
        <v>26204</v>
      </c>
      <c r="G22" s="159">
        <v>26203</v>
      </c>
      <c r="H22" s="159">
        <v>26204</v>
      </c>
      <c r="I22" s="159">
        <v>26204</v>
      </c>
      <c r="J22" s="159">
        <v>26204</v>
      </c>
      <c r="K22" s="159">
        <v>26203</v>
      </c>
      <c r="L22" s="159">
        <v>26204</v>
      </c>
      <c r="M22" s="159">
        <v>26203</v>
      </c>
      <c r="N22" s="159">
        <v>26204</v>
      </c>
      <c r="O22" s="160">
        <v>26703</v>
      </c>
      <c r="P22" s="155"/>
      <c r="Q22" s="293"/>
    </row>
    <row r="23" spans="2:17" s="290" customFormat="1">
      <c r="B23" s="179" t="s">
        <v>690</v>
      </c>
      <c r="C23" s="162">
        <v>53140</v>
      </c>
      <c r="D23" s="180">
        <v>4418</v>
      </c>
      <c r="E23" s="164">
        <v>4417</v>
      </c>
      <c r="F23" s="164">
        <v>4417</v>
      </c>
      <c r="G23" s="164">
        <v>4417</v>
      </c>
      <c r="H23" s="164">
        <v>4417</v>
      </c>
      <c r="I23" s="164">
        <v>4417</v>
      </c>
      <c r="J23" s="164">
        <v>4417</v>
      </c>
      <c r="K23" s="164">
        <v>4417</v>
      </c>
      <c r="L23" s="164">
        <v>4417</v>
      </c>
      <c r="M23" s="164">
        <v>4417</v>
      </c>
      <c r="N23" s="164">
        <v>4417</v>
      </c>
      <c r="O23" s="165">
        <v>4552</v>
      </c>
      <c r="P23" s="155"/>
      <c r="Q23" s="293"/>
    </row>
    <row r="24" spans="2:17" s="290" customFormat="1">
      <c r="B24" s="179" t="s">
        <v>659</v>
      </c>
      <c r="C24" s="162">
        <v>261326</v>
      </c>
      <c r="D24" s="180">
        <v>12126</v>
      </c>
      <c r="E24" s="164">
        <v>12125</v>
      </c>
      <c r="F24" s="164">
        <v>12126</v>
      </c>
      <c r="G24" s="164">
        <v>12126</v>
      </c>
      <c r="H24" s="164">
        <v>12126</v>
      </c>
      <c r="I24" s="164">
        <v>12125</v>
      </c>
      <c r="J24" s="164">
        <v>12126</v>
      </c>
      <c r="K24" s="164">
        <v>12126</v>
      </c>
      <c r="L24" s="164">
        <v>12126</v>
      </c>
      <c r="M24" s="164">
        <v>12125</v>
      </c>
      <c r="N24" s="164">
        <v>12126</v>
      </c>
      <c r="O24" s="165">
        <v>127943</v>
      </c>
      <c r="P24" s="155"/>
      <c r="Q24" s="293"/>
    </row>
    <row r="25" spans="2:17" s="290" customFormat="1">
      <c r="B25" s="181" t="s">
        <v>661</v>
      </c>
      <c r="C25" s="162">
        <v>16263</v>
      </c>
      <c r="D25" s="180">
        <v>1583</v>
      </c>
      <c r="E25" s="164">
        <v>1584</v>
      </c>
      <c r="F25" s="164">
        <v>1583</v>
      </c>
      <c r="G25" s="164">
        <v>1583</v>
      </c>
      <c r="H25" s="164">
        <v>1584</v>
      </c>
      <c r="I25" s="164">
        <v>1583</v>
      </c>
      <c r="J25" s="164">
        <v>1583</v>
      </c>
      <c r="K25" s="164">
        <v>1584</v>
      </c>
      <c r="L25" s="164">
        <v>7963</v>
      </c>
      <c r="M25" s="164">
        <v>1583</v>
      </c>
      <c r="N25" s="164">
        <v>7963</v>
      </c>
      <c r="O25" s="165">
        <v>-13913</v>
      </c>
      <c r="P25" s="155"/>
      <c r="Q25" s="293"/>
    </row>
    <row r="26" spans="2:17" s="290" customFormat="1">
      <c r="B26" s="179" t="s">
        <v>662</v>
      </c>
      <c r="C26" s="162">
        <v>94950</v>
      </c>
      <c r="D26" s="180">
        <v>5545</v>
      </c>
      <c r="E26" s="180">
        <v>5544</v>
      </c>
      <c r="F26" s="180">
        <v>5545</v>
      </c>
      <c r="G26" s="180">
        <v>5544</v>
      </c>
      <c r="H26" s="180">
        <v>5545</v>
      </c>
      <c r="I26" s="180">
        <v>5545</v>
      </c>
      <c r="J26" s="180">
        <v>5545</v>
      </c>
      <c r="K26" s="180">
        <v>5545</v>
      </c>
      <c r="L26" s="180">
        <v>5545</v>
      </c>
      <c r="M26" s="180">
        <v>5545</v>
      </c>
      <c r="N26" s="180">
        <v>5545</v>
      </c>
      <c r="O26" s="180">
        <v>5543</v>
      </c>
      <c r="P26" s="155"/>
      <c r="Q26" s="293"/>
    </row>
    <row r="27" spans="2:17" s="290" customFormat="1">
      <c r="B27" s="179" t="s">
        <v>641</v>
      </c>
      <c r="C27" s="162">
        <v>336111</v>
      </c>
      <c r="D27" s="180">
        <v>28392</v>
      </c>
      <c r="E27" s="180">
        <v>28392</v>
      </c>
      <c r="F27" s="180">
        <v>28392</v>
      </c>
      <c r="G27" s="180">
        <v>28392</v>
      </c>
      <c r="H27" s="180">
        <v>28392</v>
      </c>
      <c r="I27" s="180">
        <v>28392</v>
      </c>
      <c r="J27" s="180">
        <v>28392</v>
      </c>
      <c r="K27" s="180">
        <v>28392</v>
      </c>
      <c r="L27" s="180">
        <v>28392</v>
      </c>
      <c r="M27" s="180">
        <v>28392</v>
      </c>
      <c r="N27" s="180">
        <v>28392</v>
      </c>
      <c r="O27" s="180">
        <v>28389</v>
      </c>
      <c r="P27" s="155"/>
      <c r="Q27" s="293"/>
    </row>
    <row r="28" spans="2:17" s="290" customFormat="1">
      <c r="B28" s="179" t="s">
        <v>643</v>
      </c>
      <c r="C28" s="162">
        <v>235099</v>
      </c>
      <c r="D28" s="180">
        <v>18439</v>
      </c>
      <c r="E28" s="180">
        <v>18439</v>
      </c>
      <c r="F28" s="180">
        <v>18439</v>
      </c>
      <c r="G28" s="180">
        <v>18439</v>
      </c>
      <c r="H28" s="180">
        <v>18439</v>
      </c>
      <c r="I28" s="180">
        <v>18439</v>
      </c>
      <c r="J28" s="180">
        <v>18439</v>
      </c>
      <c r="K28" s="180">
        <v>18439</v>
      </c>
      <c r="L28" s="180">
        <v>18439</v>
      </c>
      <c r="M28" s="180">
        <v>18439</v>
      </c>
      <c r="N28" s="180">
        <v>18439</v>
      </c>
      <c r="O28" s="180">
        <v>18442</v>
      </c>
      <c r="P28" s="155"/>
      <c r="Q28" s="293"/>
    </row>
    <row r="29" spans="2:17" s="290" customFormat="1">
      <c r="B29" s="179" t="s">
        <v>645</v>
      </c>
      <c r="C29" s="162">
        <v>4700</v>
      </c>
      <c r="D29" s="180">
        <v>0</v>
      </c>
      <c r="E29" s="164">
        <v>0</v>
      </c>
      <c r="F29" s="164">
        <v>2000</v>
      </c>
      <c r="G29" s="164">
        <v>0</v>
      </c>
      <c r="H29" s="164">
        <v>0</v>
      </c>
      <c r="I29" s="164">
        <v>2700</v>
      </c>
      <c r="J29" s="164">
        <v>0</v>
      </c>
      <c r="K29" s="164">
        <v>0</v>
      </c>
      <c r="L29" s="164">
        <v>0</v>
      </c>
      <c r="M29" s="164">
        <v>0</v>
      </c>
      <c r="N29" s="164">
        <v>0</v>
      </c>
      <c r="O29" s="165">
        <v>0</v>
      </c>
      <c r="P29" s="155"/>
      <c r="Q29" s="293"/>
    </row>
    <row r="30" spans="2:17" s="294" customFormat="1" ht="13.5" thickBot="1">
      <c r="B30" s="182" t="s">
        <v>871</v>
      </c>
      <c r="C30" s="168">
        <v>512401</v>
      </c>
      <c r="D30" s="183">
        <v>44163</v>
      </c>
      <c r="E30" s="183">
        <v>48523</v>
      </c>
      <c r="F30" s="183">
        <v>49832</v>
      </c>
      <c r="G30" s="183">
        <v>40253</v>
      </c>
      <c r="H30" s="183">
        <v>40251</v>
      </c>
      <c r="I30" s="183">
        <v>38801</v>
      </c>
      <c r="J30" s="183">
        <v>37400</v>
      </c>
      <c r="K30" s="183">
        <v>43742</v>
      </c>
      <c r="L30" s="183">
        <v>40791</v>
      </c>
      <c r="M30" s="183">
        <v>40519</v>
      </c>
      <c r="N30" s="183">
        <v>39614</v>
      </c>
      <c r="O30" s="170">
        <v>38397</v>
      </c>
      <c r="P30" s="171"/>
      <c r="Q30" s="293"/>
    </row>
    <row r="31" spans="2:17" s="290" customFormat="1" ht="13.5" thickBot="1">
      <c r="B31" s="172" t="s">
        <v>692</v>
      </c>
      <c r="C31" s="173">
        <v>1828934</v>
      </c>
      <c r="D31" s="174">
        <v>140870</v>
      </c>
      <c r="E31" s="174">
        <v>145228</v>
      </c>
      <c r="F31" s="174">
        <v>148538</v>
      </c>
      <c r="G31" s="174">
        <v>136957</v>
      </c>
      <c r="H31" s="174">
        <v>136958</v>
      </c>
      <c r="I31" s="174">
        <v>138206</v>
      </c>
      <c r="J31" s="174">
        <v>134106</v>
      </c>
      <c r="K31" s="174">
        <v>140448</v>
      </c>
      <c r="L31" s="174">
        <v>143877</v>
      </c>
      <c r="M31" s="174">
        <v>137223</v>
      </c>
      <c r="N31" s="174">
        <v>142700</v>
      </c>
      <c r="O31" s="174">
        <v>283823</v>
      </c>
      <c r="P31" s="155"/>
      <c r="Q31" s="293"/>
    </row>
    <row r="32" spans="2:17" s="290" customFormat="1">
      <c r="B32" s="155"/>
      <c r="C32" s="17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</row>
    <row r="33" spans="3:3">
      <c r="C33" s="206">
        <f>SUM(D30:O30)</f>
        <v>502286</v>
      </c>
    </row>
    <row r="34" spans="3:3">
      <c r="C34" s="206">
        <f>SUM(C30-C33)</f>
        <v>10115</v>
      </c>
    </row>
    <row r="35" spans="3:3">
      <c r="C35" s="57"/>
    </row>
  </sheetData>
  <mergeCells count="3">
    <mergeCell ref="B2:O2"/>
    <mergeCell ref="N4:O4"/>
    <mergeCell ref="B4:G4"/>
  </mergeCells>
  <printOptions horizontalCentered="1"/>
  <pageMargins left="0.47" right="0.51" top="0.79" bottom="0.98425196850393704" header="0.51181102362204722" footer="0.51181102362204722"/>
  <pageSetup paperSize="9" scale="65" orientation="landscape" verticalDpi="254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53"/>
  <sheetViews>
    <sheetView topLeftCell="D1" zoomScaleNormal="100" workbookViewId="0">
      <selection activeCell="O6" sqref="O6"/>
    </sheetView>
  </sheetViews>
  <sheetFormatPr defaultRowHeight="12.75"/>
  <cols>
    <col min="2" max="2" width="58.7109375" bestFit="1" customWidth="1"/>
    <col min="3" max="3" width="11.7109375" style="55" customWidth="1"/>
    <col min="4" max="15" width="11.7109375" customWidth="1"/>
    <col min="258" max="258" width="58.7109375" bestFit="1" customWidth="1"/>
    <col min="259" max="271" width="11.7109375" customWidth="1"/>
    <col min="514" max="514" width="58.7109375" bestFit="1" customWidth="1"/>
    <col min="515" max="527" width="11.7109375" customWidth="1"/>
    <col min="770" max="770" width="58.7109375" bestFit="1" customWidth="1"/>
    <col min="771" max="783" width="11.7109375" customWidth="1"/>
    <col min="1026" max="1026" width="58.7109375" bestFit="1" customWidth="1"/>
    <col min="1027" max="1039" width="11.7109375" customWidth="1"/>
    <col min="1282" max="1282" width="58.7109375" bestFit="1" customWidth="1"/>
    <col min="1283" max="1295" width="11.7109375" customWidth="1"/>
    <col min="1538" max="1538" width="58.7109375" bestFit="1" customWidth="1"/>
    <col min="1539" max="1551" width="11.7109375" customWidth="1"/>
    <col min="1794" max="1794" width="58.7109375" bestFit="1" customWidth="1"/>
    <col min="1795" max="1807" width="11.7109375" customWidth="1"/>
    <col min="2050" max="2050" width="58.7109375" bestFit="1" customWidth="1"/>
    <col min="2051" max="2063" width="11.7109375" customWidth="1"/>
    <col min="2306" max="2306" width="58.7109375" bestFit="1" customWidth="1"/>
    <col min="2307" max="2319" width="11.7109375" customWidth="1"/>
    <col min="2562" max="2562" width="58.7109375" bestFit="1" customWidth="1"/>
    <col min="2563" max="2575" width="11.7109375" customWidth="1"/>
    <col min="2818" max="2818" width="58.7109375" bestFit="1" customWidth="1"/>
    <col min="2819" max="2831" width="11.7109375" customWidth="1"/>
    <col min="3074" max="3074" width="58.7109375" bestFit="1" customWidth="1"/>
    <col min="3075" max="3087" width="11.7109375" customWidth="1"/>
    <col min="3330" max="3330" width="58.7109375" bestFit="1" customWidth="1"/>
    <col min="3331" max="3343" width="11.7109375" customWidth="1"/>
    <col min="3586" max="3586" width="58.7109375" bestFit="1" customWidth="1"/>
    <col min="3587" max="3599" width="11.7109375" customWidth="1"/>
    <col min="3842" max="3842" width="58.7109375" bestFit="1" customWidth="1"/>
    <col min="3843" max="3855" width="11.7109375" customWidth="1"/>
    <col min="4098" max="4098" width="58.7109375" bestFit="1" customWidth="1"/>
    <col min="4099" max="4111" width="11.7109375" customWidth="1"/>
    <col min="4354" max="4354" width="58.7109375" bestFit="1" customWidth="1"/>
    <col min="4355" max="4367" width="11.7109375" customWidth="1"/>
    <col min="4610" max="4610" width="58.7109375" bestFit="1" customWidth="1"/>
    <col min="4611" max="4623" width="11.7109375" customWidth="1"/>
    <col min="4866" max="4866" width="58.7109375" bestFit="1" customWidth="1"/>
    <col min="4867" max="4879" width="11.7109375" customWidth="1"/>
    <col min="5122" max="5122" width="58.7109375" bestFit="1" customWidth="1"/>
    <col min="5123" max="5135" width="11.7109375" customWidth="1"/>
    <col min="5378" max="5378" width="58.7109375" bestFit="1" customWidth="1"/>
    <col min="5379" max="5391" width="11.7109375" customWidth="1"/>
    <col min="5634" max="5634" width="58.7109375" bestFit="1" customWidth="1"/>
    <col min="5635" max="5647" width="11.7109375" customWidth="1"/>
    <col min="5890" max="5890" width="58.7109375" bestFit="1" customWidth="1"/>
    <col min="5891" max="5903" width="11.7109375" customWidth="1"/>
    <col min="6146" max="6146" width="58.7109375" bestFit="1" customWidth="1"/>
    <col min="6147" max="6159" width="11.7109375" customWidth="1"/>
    <col min="6402" max="6402" width="58.7109375" bestFit="1" customWidth="1"/>
    <col min="6403" max="6415" width="11.7109375" customWidth="1"/>
    <col min="6658" max="6658" width="58.7109375" bestFit="1" customWidth="1"/>
    <col min="6659" max="6671" width="11.7109375" customWidth="1"/>
    <col min="6914" max="6914" width="58.7109375" bestFit="1" customWidth="1"/>
    <col min="6915" max="6927" width="11.7109375" customWidth="1"/>
    <col min="7170" max="7170" width="58.7109375" bestFit="1" customWidth="1"/>
    <col min="7171" max="7183" width="11.7109375" customWidth="1"/>
    <col min="7426" max="7426" width="58.7109375" bestFit="1" customWidth="1"/>
    <col min="7427" max="7439" width="11.7109375" customWidth="1"/>
    <col min="7682" max="7682" width="58.7109375" bestFit="1" customWidth="1"/>
    <col min="7683" max="7695" width="11.7109375" customWidth="1"/>
    <col min="7938" max="7938" width="58.7109375" bestFit="1" customWidth="1"/>
    <col min="7939" max="7951" width="11.7109375" customWidth="1"/>
    <col min="8194" max="8194" width="58.7109375" bestFit="1" customWidth="1"/>
    <col min="8195" max="8207" width="11.7109375" customWidth="1"/>
    <col min="8450" max="8450" width="58.7109375" bestFit="1" customWidth="1"/>
    <col min="8451" max="8463" width="11.7109375" customWidth="1"/>
    <col min="8706" max="8706" width="58.7109375" bestFit="1" customWidth="1"/>
    <col min="8707" max="8719" width="11.7109375" customWidth="1"/>
    <col min="8962" max="8962" width="58.7109375" bestFit="1" customWidth="1"/>
    <col min="8963" max="8975" width="11.7109375" customWidth="1"/>
    <col min="9218" max="9218" width="58.7109375" bestFit="1" customWidth="1"/>
    <col min="9219" max="9231" width="11.7109375" customWidth="1"/>
    <col min="9474" max="9474" width="58.7109375" bestFit="1" customWidth="1"/>
    <col min="9475" max="9487" width="11.7109375" customWidth="1"/>
    <col min="9730" max="9730" width="58.7109375" bestFit="1" customWidth="1"/>
    <col min="9731" max="9743" width="11.7109375" customWidth="1"/>
    <col min="9986" max="9986" width="58.7109375" bestFit="1" customWidth="1"/>
    <col min="9987" max="9999" width="11.7109375" customWidth="1"/>
    <col min="10242" max="10242" width="58.7109375" bestFit="1" customWidth="1"/>
    <col min="10243" max="10255" width="11.7109375" customWidth="1"/>
    <col min="10498" max="10498" width="58.7109375" bestFit="1" customWidth="1"/>
    <col min="10499" max="10511" width="11.7109375" customWidth="1"/>
    <col min="10754" max="10754" width="58.7109375" bestFit="1" customWidth="1"/>
    <col min="10755" max="10767" width="11.7109375" customWidth="1"/>
    <col min="11010" max="11010" width="58.7109375" bestFit="1" customWidth="1"/>
    <col min="11011" max="11023" width="11.7109375" customWidth="1"/>
    <col min="11266" max="11266" width="58.7109375" bestFit="1" customWidth="1"/>
    <col min="11267" max="11279" width="11.7109375" customWidth="1"/>
    <col min="11522" max="11522" width="58.7109375" bestFit="1" customWidth="1"/>
    <col min="11523" max="11535" width="11.7109375" customWidth="1"/>
    <col min="11778" max="11778" width="58.7109375" bestFit="1" customWidth="1"/>
    <col min="11779" max="11791" width="11.7109375" customWidth="1"/>
    <col min="12034" max="12034" width="58.7109375" bestFit="1" customWidth="1"/>
    <col min="12035" max="12047" width="11.7109375" customWidth="1"/>
    <col min="12290" max="12290" width="58.7109375" bestFit="1" customWidth="1"/>
    <col min="12291" max="12303" width="11.7109375" customWidth="1"/>
    <col min="12546" max="12546" width="58.7109375" bestFit="1" customWidth="1"/>
    <col min="12547" max="12559" width="11.7109375" customWidth="1"/>
    <col min="12802" max="12802" width="58.7109375" bestFit="1" customWidth="1"/>
    <col min="12803" max="12815" width="11.7109375" customWidth="1"/>
    <col min="13058" max="13058" width="58.7109375" bestFit="1" customWidth="1"/>
    <col min="13059" max="13071" width="11.7109375" customWidth="1"/>
    <col min="13314" max="13314" width="58.7109375" bestFit="1" customWidth="1"/>
    <col min="13315" max="13327" width="11.7109375" customWidth="1"/>
    <col min="13570" max="13570" width="58.7109375" bestFit="1" customWidth="1"/>
    <col min="13571" max="13583" width="11.7109375" customWidth="1"/>
    <col min="13826" max="13826" width="58.7109375" bestFit="1" customWidth="1"/>
    <col min="13827" max="13839" width="11.7109375" customWidth="1"/>
    <col min="14082" max="14082" width="58.7109375" bestFit="1" customWidth="1"/>
    <col min="14083" max="14095" width="11.7109375" customWidth="1"/>
    <col min="14338" max="14338" width="58.7109375" bestFit="1" customWidth="1"/>
    <col min="14339" max="14351" width="11.7109375" customWidth="1"/>
    <col min="14594" max="14594" width="58.7109375" bestFit="1" customWidth="1"/>
    <col min="14595" max="14607" width="11.7109375" customWidth="1"/>
    <col min="14850" max="14850" width="58.7109375" bestFit="1" customWidth="1"/>
    <col min="14851" max="14863" width="11.7109375" customWidth="1"/>
    <col min="15106" max="15106" width="58.7109375" bestFit="1" customWidth="1"/>
    <col min="15107" max="15119" width="11.7109375" customWidth="1"/>
    <col min="15362" max="15362" width="58.7109375" bestFit="1" customWidth="1"/>
    <col min="15363" max="15375" width="11.7109375" customWidth="1"/>
    <col min="15618" max="15618" width="58.7109375" bestFit="1" customWidth="1"/>
    <col min="15619" max="15631" width="11.7109375" customWidth="1"/>
    <col min="15874" max="15874" width="58.7109375" bestFit="1" customWidth="1"/>
    <col min="15875" max="15887" width="11.7109375" customWidth="1"/>
    <col min="16130" max="16130" width="58.7109375" bestFit="1" customWidth="1"/>
    <col min="16131" max="16143" width="11.7109375" customWidth="1"/>
  </cols>
  <sheetData>
    <row r="2" spans="2:18" ht="18">
      <c r="B2" s="518" t="s">
        <v>872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</row>
    <row r="3" spans="2:18" ht="18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2:18" ht="15.75">
      <c r="B4" s="626" t="s">
        <v>971</v>
      </c>
      <c r="C4" s="626"/>
      <c r="D4" s="626"/>
      <c r="E4" s="626"/>
      <c r="F4" s="626"/>
      <c r="G4" s="626"/>
      <c r="H4" s="626"/>
      <c r="I4" s="147"/>
      <c r="J4" s="147"/>
      <c r="K4" s="147"/>
      <c r="L4" s="147"/>
      <c r="M4" s="147"/>
      <c r="N4" s="147"/>
      <c r="O4" s="147"/>
    </row>
    <row r="5" spans="2:18">
      <c r="B5" s="148"/>
      <c r="C5" s="149"/>
      <c r="D5" s="148"/>
      <c r="E5" s="148"/>
      <c r="F5" s="148"/>
      <c r="G5" s="148"/>
      <c r="H5" s="148"/>
      <c r="I5" s="148"/>
      <c r="J5" s="148"/>
      <c r="K5" s="148"/>
      <c r="L5" s="148"/>
      <c r="M5" s="148"/>
      <c r="O5" s="520" t="s">
        <v>815</v>
      </c>
      <c r="P5" s="520"/>
    </row>
    <row r="6" spans="2:18">
      <c r="B6" s="148"/>
      <c r="C6" s="149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85"/>
      <c r="O6" s="185"/>
    </row>
    <row r="7" spans="2:18" ht="13.5" thickBot="1">
      <c r="P7" s="150" t="s">
        <v>619</v>
      </c>
    </row>
    <row r="8" spans="2:18" s="290" customFormat="1" ht="13.5" thickBot="1">
      <c r="B8" s="151" t="s">
        <v>673</v>
      </c>
      <c r="C8" s="152" t="s">
        <v>674</v>
      </c>
      <c r="D8" s="153" t="s">
        <v>675</v>
      </c>
      <c r="E8" s="154" t="s">
        <v>676</v>
      </c>
      <c r="F8" s="154" t="s">
        <v>677</v>
      </c>
      <c r="G8" s="154" t="s">
        <v>678</v>
      </c>
      <c r="H8" s="154" t="s">
        <v>679</v>
      </c>
      <c r="I8" s="154" t="s">
        <v>680</v>
      </c>
      <c r="J8" s="154" t="s">
        <v>681</v>
      </c>
      <c r="K8" s="154" t="s">
        <v>682</v>
      </c>
      <c r="L8" s="154" t="s">
        <v>683</v>
      </c>
      <c r="M8" s="154" t="s">
        <v>684</v>
      </c>
      <c r="N8" s="154" t="s">
        <v>685</v>
      </c>
      <c r="O8" s="154" t="s">
        <v>686</v>
      </c>
      <c r="P8" s="152" t="s">
        <v>674</v>
      </c>
    </row>
    <row r="9" spans="2:18" s="290" customFormat="1" ht="13.5" thickBot="1">
      <c r="B9" s="186" t="s">
        <v>695</v>
      </c>
      <c r="C9" s="187" t="s">
        <v>696</v>
      </c>
      <c r="D9" s="188">
        <v>19700</v>
      </c>
      <c r="E9" s="189">
        <v>0</v>
      </c>
      <c r="F9" s="190">
        <v>0</v>
      </c>
      <c r="G9" s="190">
        <v>0</v>
      </c>
      <c r="H9" s="190">
        <v>0</v>
      </c>
      <c r="I9" s="190">
        <v>0</v>
      </c>
      <c r="J9" s="190">
        <v>0</v>
      </c>
      <c r="K9" s="190">
        <v>0</v>
      </c>
      <c r="L9" s="190">
        <v>0</v>
      </c>
      <c r="M9" s="190">
        <v>0</v>
      </c>
      <c r="N9" s="190">
        <v>0</v>
      </c>
      <c r="O9" s="191">
        <v>0</v>
      </c>
      <c r="P9" s="192"/>
    </row>
    <row r="10" spans="2:18" s="298" customFormat="1">
      <c r="B10" s="295" t="s">
        <v>654</v>
      </c>
      <c r="C10" s="193"/>
      <c r="D10" s="296">
        <v>80415</v>
      </c>
      <c r="E10" s="296">
        <v>80415</v>
      </c>
      <c r="F10" s="296">
        <v>75967</v>
      </c>
      <c r="G10" s="296">
        <v>77333</v>
      </c>
      <c r="H10" s="296">
        <v>72884</v>
      </c>
      <c r="I10" s="296">
        <v>72885</v>
      </c>
      <c r="J10" s="296">
        <v>72884</v>
      </c>
      <c r="K10" s="296">
        <v>72884</v>
      </c>
      <c r="L10" s="296">
        <v>79264</v>
      </c>
      <c r="M10" s="296">
        <v>72884</v>
      </c>
      <c r="N10" s="296">
        <v>79264</v>
      </c>
      <c r="O10" s="297">
        <v>140483</v>
      </c>
      <c r="P10" s="157">
        <v>977562</v>
      </c>
      <c r="R10" s="118"/>
    </row>
    <row r="11" spans="2:18" s="298" customFormat="1">
      <c r="B11" s="299" t="s">
        <v>640</v>
      </c>
      <c r="C11" s="194"/>
      <c r="D11" s="300">
        <v>2373</v>
      </c>
      <c r="E11" s="300">
        <v>2373</v>
      </c>
      <c r="F11" s="300">
        <v>2372</v>
      </c>
      <c r="G11" s="300">
        <v>2373</v>
      </c>
      <c r="H11" s="300">
        <v>2372</v>
      </c>
      <c r="I11" s="300">
        <v>2373</v>
      </c>
      <c r="J11" s="300">
        <v>2372</v>
      </c>
      <c r="K11" s="300">
        <v>2373</v>
      </c>
      <c r="L11" s="300">
        <v>2372</v>
      </c>
      <c r="M11" s="300">
        <v>2373</v>
      </c>
      <c r="N11" s="300">
        <v>2372</v>
      </c>
      <c r="O11" s="301">
        <v>438632</v>
      </c>
      <c r="P11" s="162">
        <v>464730</v>
      </c>
      <c r="R11" s="118"/>
    </row>
    <row r="12" spans="2:18" s="298" customFormat="1">
      <c r="B12" s="299" t="s">
        <v>656</v>
      </c>
      <c r="C12" s="194"/>
      <c r="D12" s="300">
        <v>4735</v>
      </c>
      <c r="E12" s="300">
        <v>7735</v>
      </c>
      <c r="F12" s="300">
        <v>23674</v>
      </c>
      <c r="G12" s="300">
        <v>4735</v>
      </c>
      <c r="H12" s="300">
        <v>4735</v>
      </c>
      <c r="I12" s="300">
        <v>4735</v>
      </c>
      <c r="J12" s="300">
        <v>4735</v>
      </c>
      <c r="K12" s="300">
        <v>9691</v>
      </c>
      <c r="L12" s="300">
        <v>15717</v>
      </c>
      <c r="M12" s="300">
        <v>4735</v>
      </c>
      <c r="N12" s="300">
        <v>4735</v>
      </c>
      <c r="O12" s="301">
        <v>32235</v>
      </c>
      <c r="P12" s="162">
        <v>122197</v>
      </c>
    </row>
    <row r="13" spans="2:18" s="298" customFormat="1">
      <c r="B13" s="299" t="s">
        <v>658</v>
      </c>
      <c r="C13" s="194"/>
      <c r="D13" s="300">
        <v>1331</v>
      </c>
      <c r="E13" s="300">
        <v>1331</v>
      </c>
      <c r="F13" s="300">
        <v>1331</v>
      </c>
      <c r="G13" s="300">
        <v>1331</v>
      </c>
      <c r="H13" s="300">
        <v>1331</v>
      </c>
      <c r="I13" s="300">
        <v>1331</v>
      </c>
      <c r="J13" s="300">
        <v>1331</v>
      </c>
      <c r="K13" s="300">
        <v>1331</v>
      </c>
      <c r="L13" s="300">
        <v>1331</v>
      </c>
      <c r="M13" s="300">
        <v>1331</v>
      </c>
      <c r="N13" s="300">
        <v>1331</v>
      </c>
      <c r="O13" s="301">
        <v>26846</v>
      </c>
      <c r="P13" s="162">
        <v>41487</v>
      </c>
    </row>
    <row r="14" spans="2:18" s="298" customFormat="1">
      <c r="B14" s="299" t="s">
        <v>642</v>
      </c>
      <c r="C14" s="194"/>
      <c r="D14" s="300">
        <v>2242</v>
      </c>
      <c r="E14" s="300">
        <v>2242</v>
      </c>
      <c r="F14" s="300">
        <v>2242</v>
      </c>
      <c r="G14" s="300">
        <v>2242</v>
      </c>
      <c r="H14" s="300">
        <v>2242</v>
      </c>
      <c r="I14" s="300">
        <v>2242</v>
      </c>
      <c r="J14" s="300">
        <v>2242</v>
      </c>
      <c r="K14" s="300">
        <v>2242</v>
      </c>
      <c r="L14" s="300">
        <v>2242</v>
      </c>
      <c r="M14" s="300">
        <v>2242</v>
      </c>
      <c r="N14" s="300">
        <v>2242</v>
      </c>
      <c r="O14" s="301">
        <v>51893</v>
      </c>
      <c r="P14" s="162">
        <v>76555</v>
      </c>
    </row>
    <row r="15" spans="2:18" s="298" customFormat="1">
      <c r="B15" s="302" t="s">
        <v>660</v>
      </c>
      <c r="C15" s="194"/>
      <c r="D15" s="300">
        <v>6864</v>
      </c>
      <c r="E15" s="300">
        <v>6864</v>
      </c>
      <c r="F15" s="300">
        <v>6864</v>
      </c>
      <c r="G15" s="300">
        <v>6864</v>
      </c>
      <c r="H15" s="300">
        <v>6864</v>
      </c>
      <c r="I15" s="300">
        <v>6864</v>
      </c>
      <c r="J15" s="300">
        <v>6864</v>
      </c>
      <c r="K15" s="300">
        <v>6864</v>
      </c>
      <c r="L15" s="300">
        <v>6864</v>
      </c>
      <c r="M15" s="300">
        <v>6864</v>
      </c>
      <c r="N15" s="300">
        <v>6864</v>
      </c>
      <c r="O15" s="301">
        <v>-66470</v>
      </c>
      <c r="P15" s="162">
        <v>9034</v>
      </c>
    </row>
    <row r="16" spans="2:18" s="298" customFormat="1">
      <c r="B16" s="299" t="s">
        <v>644</v>
      </c>
      <c r="C16" s="194"/>
      <c r="D16" s="300">
        <v>35228</v>
      </c>
      <c r="E16" s="300">
        <v>35228</v>
      </c>
      <c r="F16" s="300">
        <v>35228</v>
      </c>
      <c r="G16" s="300">
        <v>35228</v>
      </c>
      <c r="H16" s="300">
        <v>35228</v>
      </c>
      <c r="I16" s="300">
        <v>35228</v>
      </c>
      <c r="J16" s="300">
        <v>35228</v>
      </c>
      <c r="K16" s="300">
        <v>35228</v>
      </c>
      <c r="L16" s="300">
        <v>35228</v>
      </c>
      <c r="M16" s="300">
        <v>35228</v>
      </c>
      <c r="N16" s="300">
        <v>35228</v>
      </c>
      <c r="O16" s="301">
        <v>-383440</v>
      </c>
      <c r="P16" s="162">
        <v>4068</v>
      </c>
    </row>
    <row r="17" spans="2:19" s="201" customFormat="1">
      <c r="B17" s="195" t="s">
        <v>697</v>
      </c>
      <c r="C17" s="196"/>
      <c r="D17" s="197">
        <v>-47169</v>
      </c>
      <c r="E17" s="198">
        <v>-18709</v>
      </c>
      <c r="F17" s="198">
        <v>-18710</v>
      </c>
      <c r="G17" s="198">
        <v>-18710</v>
      </c>
      <c r="H17" s="198">
        <v>-18710</v>
      </c>
      <c r="I17" s="198">
        <v>-18710</v>
      </c>
      <c r="J17" s="198">
        <v>0</v>
      </c>
      <c r="K17" s="198">
        <v>0</v>
      </c>
      <c r="L17" s="198">
        <v>0</v>
      </c>
      <c r="M17" s="198">
        <v>0</v>
      </c>
      <c r="N17" s="198">
        <v>0</v>
      </c>
      <c r="O17" s="199">
        <v>0</v>
      </c>
      <c r="P17" s="200">
        <v>-140718</v>
      </c>
      <c r="Q17" s="201">
        <v>-140718</v>
      </c>
      <c r="R17" s="298"/>
      <c r="S17" s="298"/>
    </row>
    <row r="18" spans="2:19" s="202" customFormat="1" ht="13.5" thickBot="1">
      <c r="B18" s="303" t="s">
        <v>870</v>
      </c>
      <c r="C18" s="196"/>
      <c r="D18" s="304">
        <v>-849</v>
      </c>
      <c r="E18" s="304">
        <v>111629</v>
      </c>
      <c r="F18" s="304">
        <v>12645</v>
      </c>
      <c r="G18" s="304">
        <v>18635</v>
      </c>
      <c r="H18" s="304">
        <v>23127</v>
      </c>
      <c r="I18" s="304">
        <v>31258</v>
      </c>
      <c r="J18" s="304">
        <v>8450</v>
      </c>
      <c r="K18" s="304">
        <v>9835</v>
      </c>
      <c r="L18" s="304">
        <v>859</v>
      </c>
      <c r="M18" s="304">
        <v>11566</v>
      </c>
      <c r="N18" s="304">
        <v>10664</v>
      </c>
      <c r="O18" s="304">
        <v>33529</v>
      </c>
      <c r="P18" s="168">
        <v>271348</v>
      </c>
    </row>
    <row r="19" spans="2:19" s="298" customFormat="1" ht="13.5" thickBot="1">
      <c r="B19" s="305" t="s">
        <v>688</v>
      </c>
      <c r="C19" s="203" t="s">
        <v>696</v>
      </c>
      <c r="D19" s="173">
        <v>85170</v>
      </c>
      <c r="E19" s="173">
        <v>229108</v>
      </c>
      <c r="F19" s="173">
        <v>141613</v>
      </c>
      <c r="G19" s="173">
        <v>130031</v>
      </c>
      <c r="H19" s="173">
        <v>130073</v>
      </c>
      <c r="I19" s="173">
        <v>138206</v>
      </c>
      <c r="J19" s="173">
        <v>134106</v>
      </c>
      <c r="K19" s="173">
        <v>140448</v>
      </c>
      <c r="L19" s="173">
        <v>143877</v>
      </c>
      <c r="M19" s="173">
        <v>137223</v>
      </c>
      <c r="N19" s="173">
        <v>142700</v>
      </c>
      <c r="O19" s="173">
        <v>273708</v>
      </c>
      <c r="P19" s="173">
        <v>1826263</v>
      </c>
    </row>
    <row r="20" spans="2:19" s="298" customFormat="1">
      <c r="B20" s="306" t="s">
        <v>655</v>
      </c>
      <c r="C20" s="193"/>
      <c r="D20" s="307">
        <v>26204</v>
      </c>
      <c r="E20" s="308">
        <v>26204</v>
      </c>
      <c r="F20" s="308">
        <v>26204</v>
      </c>
      <c r="G20" s="308">
        <v>26203</v>
      </c>
      <c r="H20" s="308">
        <v>26204</v>
      </c>
      <c r="I20" s="308">
        <v>26204</v>
      </c>
      <c r="J20" s="308">
        <v>26204</v>
      </c>
      <c r="K20" s="308">
        <v>26203</v>
      </c>
      <c r="L20" s="308">
        <v>26204</v>
      </c>
      <c r="M20" s="308">
        <v>26203</v>
      </c>
      <c r="N20" s="308">
        <v>26204</v>
      </c>
      <c r="O20" s="297">
        <v>26703</v>
      </c>
      <c r="P20" s="157">
        <v>314944</v>
      </c>
    </row>
    <row r="21" spans="2:19" s="298" customFormat="1">
      <c r="B21" s="181" t="s">
        <v>690</v>
      </c>
      <c r="C21" s="194"/>
      <c r="D21" s="222">
        <v>4418</v>
      </c>
      <c r="E21" s="223">
        <v>4417</v>
      </c>
      <c r="F21" s="223">
        <v>4417</v>
      </c>
      <c r="G21" s="223">
        <v>4417</v>
      </c>
      <c r="H21" s="223">
        <v>4417</v>
      </c>
      <c r="I21" s="223">
        <v>4417</v>
      </c>
      <c r="J21" s="223">
        <v>4417</v>
      </c>
      <c r="K21" s="223">
        <v>4417</v>
      </c>
      <c r="L21" s="223">
        <v>4417</v>
      </c>
      <c r="M21" s="223">
        <v>4417</v>
      </c>
      <c r="N21" s="223">
        <v>4417</v>
      </c>
      <c r="O21" s="301">
        <v>4552</v>
      </c>
      <c r="P21" s="162">
        <v>53140</v>
      </c>
    </row>
    <row r="22" spans="2:19" s="298" customFormat="1">
      <c r="B22" s="181" t="s">
        <v>659</v>
      </c>
      <c r="C22" s="194"/>
      <c r="D22" s="222">
        <v>12126</v>
      </c>
      <c r="E22" s="223">
        <v>12125</v>
      </c>
      <c r="F22" s="223">
        <v>12126</v>
      </c>
      <c r="G22" s="223">
        <v>12126</v>
      </c>
      <c r="H22" s="223">
        <v>12126</v>
      </c>
      <c r="I22" s="223">
        <v>12125</v>
      </c>
      <c r="J22" s="223">
        <v>12126</v>
      </c>
      <c r="K22" s="223">
        <v>12126</v>
      </c>
      <c r="L22" s="223">
        <v>12126</v>
      </c>
      <c r="M22" s="223">
        <v>12125</v>
      </c>
      <c r="N22" s="223">
        <v>12126</v>
      </c>
      <c r="O22" s="301">
        <v>127943</v>
      </c>
      <c r="P22" s="162">
        <v>261326</v>
      </c>
    </row>
    <row r="23" spans="2:19" s="298" customFormat="1">
      <c r="B23" s="181" t="s">
        <v>661</v>
      </c>
      <c r="C23" s="194"/>
      <c r="D23" s="222">
        <v>1583</v>
      </c>
      <c r="E23" s="223">
        <v>1584</v>
      </c>
      <c r="F23" s="223">
        <v>1583</v>
      </c>
      <c r="G23" s="223">
        <v>1583</v>
      </c>
      <c r="H23" s="223">
        <v>1584</v>
      </c>
      <c r="I23" s="223">
        <v>1583</v>
      </c>
      <c r="J23" s="223">
        <v>1583</v>
      </c>
      <c r="K23" s="223">
        <v>1584</v>
      </c>
      <c r="L23" s="223">
        <v>7963</v>
      </c>
      <c r="M23" s="223">
        <v>1583</v>
      </c>
      <c r="N23" s="223">
        <v>7963</v>
      </c>
      <c r="O23" s="301">
        <v>-13913</v>
      </c>
      <c r="P23" s="162">
        <v>16263</v>
      </c>
    </row>
    <row r="24" spans="2:19" s="298" customFormat="1">
      <c r="B24" s="181" t="s">
        <v>662</v>
      </c>
      <c r="C24" s="194"/>
      <c r="D24" s="222">
        <v>5545</v>
      </c>
      <c r="E24" s="223">
        <v>5544</v>
      </c>
      <c r="F24" s="223">
        <v>5545</v>
      </c>
      <c r="G24" s="223">
        <v>5544</v>
      </c>
      <c r="H24" s="223">
        <v>5545</v>
      </c>
      <c r="I24" s="223">
        <v>5545</v>
      </c>
      <c r="J24" s="223">
        <v>5545</v>
      </c>
      <c r="K24" s="223">
        <v>5545</v>
      </c>
      <c r="L24" s="223">
        <v>5545</v>
      </c>
      <c r="M24" s="223">
        <v>5545</v>
      </c>
      <c r="N24" s="223">
        <v>5545</v>
      </c>
      <c r="O24" s="301">
        <v>33957</v>
      </c>
      <c r="P24" s="162">
        <v>94950</v>
      </c>
    </row>
    <row r="25" spans="2:19" s="298" customFormat="1">
      <c r="B25" s="181" t="s">
        <v>641</v>
      </c>
      <c r="C25" s="194"/>
      <c r="D25" s="222">
        <v>28392</v>
      </c>
      <c r="E25" s="223">
        <v>28392</v>
      </c>
      <c r="F25" s="223">
        <v>28392</v>
      </c>
      <c r="G25" s="223">
        <v>28392</v>
      </c>
      <c r="H25" s="223">
        <v>28392</v>
      </c>
      <c r="I25" s="223">
        <v>28392</v>
      </c>
      <c r="J25" s="223">
        <v>28392</v>
      </c>
      <c r="K25" s="223">
        <v>28392</v>
      </c>
      <c r="L25" s="223">
        <v>28392</v>
      </c>
      <c r="M25" s="223">
        <v>28392</v>
      </c>
      <c r="N25" s="223">
        <v>28392</v>
      </c>
      <c r="O25" s="301">
        <v>23799</v>
      </c>
      <c r="P25" s="162">
        <v>336111</v>
      </c>
    </row>
    <row r="26" spans="2:19" s="298" customFormat="1">
      <c r="B26" s="181" t="s">
        <v>643</v>
      </c>
      <c r="C26" s="194"/>
      <c r="D26" s="222">
        <v>18439</v>
      </c>
      <c r="E26" s="223">
        <v>18439</v>
      </c>
      <c r="F26" s="223">
        <v>18439</v>
      </c>
      <c r="G26" s="223">
        <v>18439</v>
      </c>
      <c r="H26" s="223">
        <v>18439</v>
      </c>
      <c r="I26" s="223">
        <v>18439</v>
      </c>
      <c r="J26" s="223">
        <v>18439</v>
      </c>
      <c r="K26" s="223">
        <v>18439</v>
      </c>
      <c r="L26" s="223">
        <v>18439</v>
      </c>
      <c r="M26" s="223">
        <v>18439</v>
      </c>
      <c r="N26" s="223">
        <v>18439</v>
      </c>
      <c r="O26" s="301">
        <v>32270</v>
      </c>
      <c r="P26" s="162">
        <v>235099</v>
      </c>
    </row>
    <row r="27" spans="2:19" s="298" customFormat="1">
      <c r="B27" s="181" t="s">
        <v>645</v>
      </c>
      <c r="C27" s="194"/>
      <c r="D27" s="222">
        <v>0</v>
      </c>
      <c r="E27" s="223">
        <v>0</v>
      </c>
      <c r="F27" s="223">
        <v>2000</v>
      </c>
      <c r="G27" s="223">
        <v>0</v>
      </c>
      <c r="H27" s="223">
        <v>0</v>
      </c>
      <c r="I27" s="223">
        <v>2700</v>
      </c>
      <c r="J27" s="223">
        <v>0</v>
      </c>
      <c r="K27" s="223">
        <v>0</v>
      </c>
      <c r="L27" s="223">
        <v>0</v>
      </c>
      <c r="M27" s="223">
        <v>0</v>
      </c>
      <c r="N27" s="223">
        <v>0</v>
      </c>
      <c r="O27" s="301">
        <v>0</v>
      </c>
      <c r="P27" s="162">
        <v>4700</v>
      </c>
    </row>
    <row r="28" spans="2:19" s="201" customFormat="1">
      <c r="B28" s="195" t="s">
        <v>698</v>
      </c>
      <c r="C28" s="196"/>
      <c r="D28" s="197">
        <v>-2651</v>
      </c>
      <c r="E28" s="198">
        <v>-6886</v>
      </c>
      <c r="F28" s="198">
        <v>-6885</v>
      </c>
      <c r="G28" s="198">
        <v>-6886</v>
      </c>
      <c r="H28" s="198">
        <v>-6885</v>
      </c>
      <c r="I28" s="198">
        <v>0</v>
      </c>
      <c r="J28" s="198">
        <v>0</v>
      </c>
      <c r="K28" s="198">
        <v>0</v>
      </c>
      <c r="L28" s="198">
        <v>0</v>
      </c>
      <c r="M28" s="198">
        <v>0</v>
      </c>
      <c r="N28" s="198">
        <v>0</v>
      </c>
      <c r="O28" s="199">
        <v>0</v>
      </c>
      <c r="P28" s="200">
        <v>-30193</v>
      </c>
      <c r="Q28" s="201">
        <v>-30193</v>
      </c>
      <c r="R28" s="202"/>
      <c r="S28" s="202"/>
    </row>
    <row r="29" spans="2:19" s="201" customFormat="1">
      <c r="B29" s="195" t="s">
        <v>699</v>
      </c>
      <c r="C29" s="196"/>
      <c r="D29" s="197">
        <v>-14925</v>
      </c>
      <c r="E29" s="198">
        <v>0</v>
      </c>
      <c r="F29" s="198">
        <v>0</v>
      </c>
      <c r="G29" s="198">
        <v>0</v>
      </c>
      <c r="H29" s="198">
        <v>0</v>
      </c>
      <c r="I29" s="198">
        <v>0</v>
      </c>
      <c r="J29" s="198">
        <v>0</v>
      </c>
      <c r="K29" s="198">
        <v>0</v>
      </c>
      <c r="L29" s="198">
        <v>0</v>
      </c>
      <c r="M29" s="198">
        <v>0</v>
      </c>
      <c r="N29" s="198">
        <v>0</v>
      </c>
      <c r="O29" s="199">
        <v>0</v>
      </c>
      <c r="P29" s="200">
        <v>-14925</v>
      </c>
      <c r="Q29" s="201">
        <v>-14925</v>
      </c>
      <c r="R29" s="202"/>
      <c r="S29" s="202"/>
    </row>
    <row r="30" spans="2:19" s="202" customFormat="1" ht="13.5" thickBot="1">
      <c r="B30" s="309" t="s">
        <v>871</v>
      </c>
      <c r="C30" s="196"/>
      <c r="D30" s="310">
        <v>25739</v>
      </c>
      <c r="E30" s="311">
        <v>139289</v>
      </c>
      <c r="F30" s="311">
        <v>49792</v>
      </c>
      <c r="G30" s="311">
        <v>40213</v>
      </c>
      <c r="H30" s="311">
        <v>40251</v>
      </c>
      <c r="I30" s="311">
        <v>38801</v>
      </c>
      <c r="J30" s="311">
        <v>37400</v>
      </c>
      <c r="K30" s="311">
        <v>43742</v>
      </c>
      <c r="L30" s="311">
        <v>40791</v>
      </c>
      <c r="M30" s="311">
        <v>40519</v>
      </c>
      <c r="N30" s="311">
        <v>39614</v>
      </c>
      <c r="O30" s="311">
        <v>38397</v>
      </c>
      <c r="P30" s="168">
        <v>574548</v>
      </c>
      <c r="Q30" s="312"/>
    </row>
    <row r="31" spans="2:19" s="298" customFormat="1" ht="13.5" thickBot="1">
      <c r="B31" s="305" t="s">
        <v>692</v>
      </c>
      <c r="C31" s="204" t="s">
        <v>700</v>
      </c>
      <c r="D31" s="173">
        <v>104870</v>
      </c>
      <c r="E31" s="173">
        <v>229108</v>
      </c>
      <c r="F31" s="173">
        <v>141613</v>
      </c>
      <c r="G31" s="173">
        <v>130031</v>
      </c>
      <c r="H31" s="173">
        <v>130073</v>
      </c>
      <c r="I31" s="173">
        <v>138206</v>
      </c>
      <c r="J31" s="173">
        <v>134106</v>
      </c>
      <c r="K31" s="173">
        <v>140448</v>
      </c>
      <c r="L31" s="173">
        <v>143877</v>
      </c>
      <c r="M31" s="173">
        <v>137223</v>
      </c>
      <c r="N31" s="173">
        <v>142700</v>
      </c>
      <c r="O31" s="173">
        <v>273708</v>
      </c>
      <c r="P31" s="173">
        <v>1845963</v>
      </c>
      <c r="Q31" s="118">
        <f>SUM(P19-P31)</f>
        <v>-19700</v>
      </c>
      <c r="R31" s="118"/>
    </row>
    <row r="32" spans="2:19" s="298" customFormat="1" ht="13.5" thickBot="1">
      <c r="B32" s="313" t="s">
        <v>701</v>
      </c>
      <c r="C32" s="152" t="s">
        <v>702</v>
      </c>
      <c r="D32" s="314">
        <v>0</v>
      </c>
      <c r="E32" s="315">
        <v>0</v>
      </c>
      <c r="F32" s="315">
        <v>0</v>
      </c>
      <c r="G32" s="315">
        <v>0</v>
      </c>
      <c r="H32" s="315">
        <v>0</v>
      </c>
      <c r="I32" s="315">
        <v>0</v>
      </c>
      <c r="J32" s="315">
        <v>0</v>
      </c>
      <c r="K32" s="315">
        <v>0</v>
      </c>
      <c r="L32" s="315">
        <v>0</v>
      </c>
      <c r="M32" s="315">
        <v>0</v>
      </c>
      <c r="N32" s="315">
        <v>0</v>
      </c>
      <c r="O32" s="316">
        <v>0</v>
      </c>
      <c r="P32" s="317"/>
      <c r="R32" s="118"/>
    </row>
    <row r="33" spans="3:16">
      <c r="C33" s="57"/>
    </row>
    <row r="34" spans="3:16" hidden="1">
      <c r="L34" s="318">
        <v>124897</v>
      </c>
    </row>
    <row r="35" spans="3:16" s="319" customFormat="1" hidden="1">
      <c r="F35" s="319" t="s">
        <v>654</v>
      </c>
      <c r="I35" s="320">
        <f t="shared" ref="I35:I41" si="0">SUM(D10:I10)</f>
        <v>459899</v>
      </c>
      <c r="J35" s="321">
        <v>446227</v>
      </c>
      <c r="K35" s="321">
        <v>513985</v>
      </c>
      <c r="L35" s="322">
        <v>563817</v>
      </c>
      <c r="M35" s="322">
        <v>625185</v>
      </c>
      <c r="N35" s="322">
        <v>691900</v>
      </c>
      <c r="P35" s="319">
        <f>SUM(N35:N36)</f>
        <v>1338733</v>
      </c>
    </row>
    <row r="36" spans="3:16" s="319" customFormat="1" hidden="1">
      <c r="F36" s="319" t="s">
        <v>640</v>
      </c>
      <c r="I36" s="320">
        <f t="shared" si="0"/>
        <v>14236</v>
      </c>
      <c r="J36" s="321">
        <v>646827</v>
      </c>
      <c r="K36" s="321">
        <v>647080</v>
      </c>
      <c r="L36" s="322">
        <v>647080</v>
      </c>
      <c r="M36" s="322">
        <v>647080</v>
      </c>
      <c r="N36" s="322">
        <v>646833</v>
      </c>
    </row>
    <row r="37" spans="3:16" s="319" customFormat="1" hidden="1">
      <c r="F37" s="319" t="s">
        <v>656</v>
      </c>
      <c r="I37" s="320">
        <f t="shared" si="0"/>
        <v>50349</v>
      </c>
      <c r="J37" s="321">
        <v>47086</v>
      </c>
      <c r="K37" s="321">
        <v>49461</v>
      </c>
      <c r="L37" s="322">
        <v>93619</v>
      </c>
      <c r="M37" s="322">
        <v>92763</v>
      </c>
      <c r="N37" s="322">
        <v>94836</v>
      </c>
    </row>
    <row r="38" spans="3:16" s="319" customFormat="1" hidden="1">
      <c r="F38" s="319" t="s">
        <v>658</v>
      </c>
      <c r="I38" s="320">
        <f t="shared" si="0"/>
        <v>7986</v>
      </c>
      <c r="J38" s="321">
        <v>25908</v>
      </c>
      <c r="K38" s="321">
        <v>27952</v>
      </c>
      <c r="L38" s="322">
        <v>28409</v>
      </c>
      <c r="M38" s="322">
        <v>31708</v>
      </c>
      <c r="N38" s="322">
        <v>34741</v>
      </c>
    </row>
    <row r="39" spans="3:16" s="319" customFormat="1" hidden="1">
      <c r="F39" s="319" t="s">
        <v>642</v>
      </c>
      <c r="I39" s="320">
        <f t="shared" si="0"/>
        <v>13452</v>
      </c>
      <c r="J39" s="321">
        <v>2800</v>
      </c>
      <c r="K39" s="321">
        <v>2800</v>
      </c>
      <c r="L39" s="322">
        <v>2800</v>
      </c>
      <c r="M39" s="322">
        <v>4061</v>
      </c>
      <c r="N39" s="322">
        <v>11061</v>
      </c>
    </row>
    <row r="40" spans="3:16" s="319" customFormat="1" hidden="1">
      <c r="F40" s="319" t="s">
        <v>660</v>
      </c>
      <c r="I40" s="320">
        <f t="shared" si="0"/>
        <v>41184</v>
      </c>
      <c r="J40" s="321">
        <v>12736</v>
      </c>
      <c r="K40" s="321">
        <v>12901</v>
      </c>
      <c r="L40" s="322">
        <v>23429</v>
      </c>
      <c r="M40" s="322">
        <v>23429</v>
      </c>
      <c r="N40" s="322">
        <v>23415</v>
      </c>
    </row>
    <row r="41" spans="3:16" s="319" customFormat="1" hidden="1">
      <c r="F41" s="319" t="s">
        <v>644</v>
      </c>
      <c r="I41" s="320">
        <f t="shared" si="0"/>
        <v>211368</v>
      </c>
      <c r="J41" s="321">
        <v>24304</v>
      </c>
      <c r="K41" s="321">
        <v>26353</v>
      </c>
      <c r="L41" s="322">
        <v>34633</v>
      </c>
      <c r="M41" s="322">
        <v>116603</v>
      </c>
      <c r="N41" s="322">
        <v>116817</v>
      </c>
    </row>
    <row r="42" spans="3:16" hidden="1">
      <c r="F42" t="s">
        <v>870</v>
      </c>
      <c r="I42" s="323">
        <f>SUM(D18:I18)</f>
        <v>196445</v>
      </c>
      <c r="J42" s="324">
        <v>0</v>
      </c>
      <c r="K42" s="324">
        <v>0</v>
      </c>
      <c r="L42" s="325">
        <v>0</v>
      </c>
      <c r="M42" s="325">
        <v>0</v>
      </c>
      <c r="N42" s="325">
        <v>0</v>
      </c>
    </row>
    <row r="43" spans="3:16" hidden="1">
      <c r="I43" s="323"/>
      <c r="J43" s="324"/>
      <c r="K43" s="324"/>
      <c r="L43" s="326"/>
      <c r="M43" s="324"/>
      <c r="N43" s="324"/>
    </row>
    <row r="44" spans="3:16" s="327" customFormat="1" hidden="1">
      <c r="F44" s="327" t="s">
        <v>655</v>
      </c>
      <c r="I44" s="328">
        <f t="shared" ref="I44:I51" si="1">SUM(D20:I20)</f>
        <v>157223</v>
      </c>
      <c r="J44" s="329">
        <v>106439</v>
      </c>
      <c r="K44" s="329">
        <v>114131</v>
      </c>
      <c r="L44" s="329">
        <v>124127</v>
      </c>
      <c r="M44" s="329">
        <v>137426</v>
      </c>
      <c r="N44" s="329">
        <v>154412</v>
      </c>
    </row>
    <row r="45" spans="3:16" s="327" customFormat="1" hidden="1">
      <c r="F45" s="327" t="s">
        <v>690</v>
      </c>
      <c r="I45" s="328">
        <f t="shared" si="1"/>
        <v>26503</v>
      </c>
      <c r="J45" s="329">
        <v>17323</v>
      </c>
      <c r="K45" s="329">
        <v>18762</v>
      </c>
      <c r="L45" s="329">
        <v>20682</v>
      </c>
      <c r="M45" s="329">
        <v>22865</v>
      </c>
      <c r="N45" s="329">
        <v>25668</v>
      </c>
    </row>
    <row r="46" spans="3:16" s="327" customFormat="1" hidden="1">
      <c r="F46" s="327" t="s">
        <v>659</v>
      </c>
      <c r="I46" s="328">
        <f t="shared" si="1"/>
        <v>72754</v>
      </c>
      <c r="J46" s="329">
        <v>53384</v>
      </c>
      <c r="K46" s="329">
        <v>83825</v>
      </c>
      <c r="L46" s="329">
        <v>85399</v>
      </c>
      <c r="M46" s="329">
        <v>111321</v>
      </c>
      <c r="N46" s="329">
        <v>144936</v>
      </c>
    </row>
    <row r="47" spans="3:16" s="327" customFormat="1" hidden="1">
      <c r="F47" s="327" t="s">
        <v>661</v>
      </c>
      <c r="I47" s="328">
        <f t="shared" si="1"/>
        <v>9500</v>
      </c>
      <c r="J47" s="329">
        <v>709</v>
      </c>
      <c r="K47" s="329">
        <v>5293</v>
      </c>
      <c r="L47" s="329">
        <v>14737</v>
      </c>
      <c r="M47" s="329">
        <v>15008</v>
      </c>
      <c r="N47" s="329">
        <v>15335</v>
      </c>
    </row>
    <row r="48" spans="3:16" s="327" customFormat="1" hidden="1">
      <c r="F48" s="327" t="s">
        <v>662</v>
      </c>
      <c r="I48" s="328">
        <f t="shared" si="1"/>
        <v>33268</v>
      </c>
      <c r="J48" s="329">
        <v>17163</v>
      </c>
      <c r="K48" s="329">
        <v>21966</v>
      </c>
      <c r="L48" s="329">
        <v>23551</v>
      </c>
      <c r="M48" s="329">
        <v>42715</v>
      </c>
      <c r="N48" s="329">
        <v>47708</v>
      </c>
    </row>
    <row r="49" spans="6:14" s="327" customFormat="1" hidden="1">
      <c r="F49" s="327" t="s">
        <v>641</v>
      </c>
      <c r="I49" s="328">
        <f t="shared" si="1"/>
        <v>170352</v>
      </c>
      <c r="J49" s="329">
        <v>595957</v>
      </c>
      <c r="K49" s="329">
        <v>596045</v>
      </c>
      <c r="L49" s="329">
        <v>596045</v>
      </c>
      <c r="M49" s="329">
        <v>671151</v>
      </c>
      <c r="N49" s="329">
        <v>678751</v>
      </c>
    </row>
    <row r="50" spans="6:14" hidden="1">
      <c r="F50" t="s">
        <v>643</v>
      </c>
      <c r="I50" s="323">
        <f t="shared" si="1"/>
        <v>110634</v>
      </c>
      <c r="J50" s="324">
        <v>10885</v>
      </c>
      <c r="K50" s="324">
        <v>10885</v>
      </c>
      <c r="L50" s="324">
        <v>10885</v>
      </c>
      <c r="M50" s="324">
        <v>22170</v>
      </c>
      <c r="N50" s="324">
        <v>22170</v>
      </c>
    </row>
    <row r="51" spans="6:14" hidden="1">
      <c r="F51" t="s">
        <v>645</v>
      </c>
      <c r="I51" s="323">
        <f t="shared" si="1"/>
        <v>4700</v>
      </c>
      <c r="J51" s="324">
        <v>12017</v>
      </c>
      <c r="K51" s="324">
        <v>16907</v>
      </c>
      <c r="L51" s="324">
        <v>16907</v>
      </c>
      <c r="M51" s="324">
        <v>17370</v>
      </c>
      <c r="N51" s="324">
        <v>17376</v>
      </c>
    </row>
    <row r="52" spans="6:14" hidden="1">
      <c r="F52" t="s">
        <v>871</v>
      </c>
      <c r="I52" s="323">
        <f>SUM(D30:I30)</f>
        <v>334085</v>
      </c>
      <c r="J52" s="324">
        <v>396211</v>
      </c>
      <c r="K52" s="324">
        <v>444364</v>
      </c>
      <c r="L52" s="324">
        <v>497227</v>
      </c>
      <c r="M52" s="324">
        <v>552848</v>
      </c>
      <c r="N52" s="324">
        <v>591082</v>
      </c>
    </row>
    <row r="53" spans="6:14" hidden="1">
      <c r="I53" s="145"/>
    </row>
  </sheetData>
  <mergeCells count="3">
    <mergeCell ref="B2:O2"/>
    <mergeCell ref="O5:P5"/>
    <mergeCell ref="B4:H4"/>
  </mergeCells>
  <printOptions horizontalCentered="1"/>
  <pageMargins left="0.47" right="0.51" top="0.79" bottom="0.98425196850393704" header="0.51181102362204722" footer="0.51181102362204722"/>
  <pageSetup paperSize="9" scale="63" orientation="landscape" verticalDpi="254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B2:M51"/>
  <sheetViews>
    <sheetView topLeftCell="D25" zoomScaleNormal="100" workbookViewId="0">
      <selection activeCell="C8" sqref="C8:I45"/>
    </sheetView>
  </sheetViews>
  <sheetFormatPr defaultRowHeight="12.75"/>
  <cols>
    <col min="2" max="2" width="69" bestFit="1" customWidth="1"/>
    <col min="3" max="6" width="9.85546875" customWidth="1"/>
    <col min="7" max="9" width="13.28515625" customWidth="1"/>
    <col min="11" max="11" width="10.5703125" customWidth="1"/>
    <col min="258" max="258" width="69" bestFit="1" customWidth="1"/>
    <col min="259" max="262" width="9.85546875" customWidth="1"/>
    <col min="263" max="265" width="13.28515625" customWidth="1"/>
    <col min="267" max="267" width="10.5703125" customWidth="1"/>
    <col min="514" max="514" width="69" bestFit="1" customWidth="1"/>
    <col min="515" max="518" width="9.85546875" customWidth="1"/>
    <col min="519" max="521" width="13.28515625" customWidth="1"/>
    <col min="523" max="523" width="10.5703125" customWidth="1"/>
    <col min="770" max="770" width="69" bestFit="1" customWidth="1"/>
    <col min="771" max="774" width="9.85546875" customWidth="1"/>
    <col min="775" max="777" width="13.28515625" customWidth="1"/>
    <col min="779" max="779" width="10.5703125" customWidth="1"/>
    <col min="1026" max="1026" width="69" bestFit="1" customWidth="1"/>
    <col min="1027" max="1030" width="9.85546875" customWidth="1"/>
    <col min="1031" max="1033" width="13.28515625" customWidth="1"/>
    <col min="1035" max="1035" width="10.5703125" customWidth="1"/>
    <col min="1282" max="1282" width="69" bestFit="1" customWidth="1"/>
    <col min="1283" max="1286" width="9.85546875" customWidth="1"/>
    <col min="1287" max="1289" width="13.28515625" customWidth="1"/>
    <col min="1291" max="1291" width="10.5703125" customWidth="1"/>
    <col min="1538" max="1538" width="69" bestFit="1" customWidth="1"/>
    <col min="1539" max="1542" width="9.85546875" customWidth="1"/>
    <col min="1543" max="1545" width="13.28515625" customWidth="1"/>
    <col min="1547" max="1547" width="10.5703125" customWidth="1"/>
    <col min="1794" max="1794" width="69" bestFit="1" customWidth="1"/>
    <col min="1795" max="1798" width="9.85546875" customWidth="1"/>
    <col min="1799" max="1801" width="13.28515625" customWidth="1"/>
    <col min="1803" max="1803" width="10.5703125" customWidth="1"/>
    <col min="2050" max="2050" width="69" bestFit="1" customWidth="1"/>
    <col min="2051" max="2054" width="9.85546875" customWidth="1"/>
    <col min="2055" max="2057" width="13.28515625" customWidth="1"/>
    <col min="2059" max="2059" width="10.5703125" customWidth="1"/>
    <col min="2306" max="2306" width="69" bestFit="1" customWidth="1"/>
    <col min="2307" max="2310" width="9.85546875" customWidth="1"/>
    <col min="2311" max="2313" width="13.28515625" customWidth="1"/>
    <col min="2315" max="2315" width="10.5703125" customWidth="1"/>
    <col min="2562" max="2562" width="69" bestFit="1" customWidth="1"/>
    <col min="2563" max="2566" width="9.85546875" customWidth="1"/>
    <col min="2567" max="2569" width="13.28515625" customWidth="1"/>
    <col min="2571" max="2571" width="10.5703125" customWidth="1"/>
    <col min="2818" max="2818" width="69" bestFit="1" customWidth="1"/>
    <col min="2819" max="2822" width="9.85546875" customWidth="1"/>
    <col min="2823" max="2825" width="13.28515625" customWidth="1"/>
    <col min="2827" max="2827" width="10.5703125" customWidth="1"/>
    <col min="3074" max="3074" width="69" bestFit="1" customWidth="1"/>
    <col min="3075" max="3078" width="9.85546875" customWidth="1"/>
    <col min="3079" max="3081" width="13.28515625" customWidth="1"/>
    <col min="3083" max="3083" width="10.5703125" customWidth="1"/>
    <col min="3330" max="3330" width="69" bestFit="1" customWidth="1"/>
    <col min="3331" max="3334" width="9.85546875" customWidth="1"/>
    <col min="3335" max="3337" width="13.28515625" customWidth="1"/>
    <col min="3339" max="3339" width="10.5703125" customWidth="1"/>
    <col min="3586" max="3586" width="69" bestFit="1" customWidth="1"/>
    <col min="3587" max="3590" width="9.85546875" customWidth="1"/>
    <col min="3591" max="3593" width="13.28515625" customWidth="1"/>
    <col min="3595" max="3595" width="10.5703125" customWidth="1"/>
    <col min="3842" max="3842" width="69" bestFit="1" customWidth="1"/>
    <col min="3843" max="3846" width="9.85546875" customWidth="1"/>
    <col min="3847" max="3849" width="13.28515625" customWidth="1"/>
    <col min="3851" max="3851" width="10.5703125" customWidth="1"/>
    <col min="4098" max="4098" width="69" bestFit="1" customWidth="1"/>
    <col min="4099" max="4102" width="9.85546875" customWidth="1"/>
    <col min="4103" max="4105" width="13.28515625" customWidth="1"/>
    <col min="4107" max="4107" width="10.5703125" customWidth="1"/>
    <col min="4354" max="4354" width="69" bestFit="1" customWidth="1"/>
    <col min="4355" max="4358" width="9.85546875" customWidth="1"/>
    <col min="4359" max="4361" width="13.28515625" customWidth="1"/>
    <col min="4363" max="4363" width="10.5703125" customWidth="1"/>
    <col min="4610" max="4610" width="69" bestFit="1" customWidth="1"/>
    <col min="4611" max="4614" width="9.85546875" customWidth="1"/>
    <col min="4615" max="4617" width="13.28515625" customWidth="1"/>
    <col min="4619" max="4619" width="10.5703125" customWidth="1"/>
    <col min="4866" max="4866" width="69" bestFit="1" customWidth="1"/>
    <col min="4867" max="4870" width="9.85546875" customWidth="1"/>
    <col min="4871" max="4873" width="13.28515625" customWidth="1"/>
    <col min="4875" max="4875" width="10.5703125" customWidth="1"/>
    <col min="5122" max="5122" width="69" bestFit="1" customWidth="1"/>
    <col min="5123" max="5126" width="9.85546875" customWidth="1"/>
    <col min="5127" max="5129" width="13.28515625" customWidth="1"/>
    <col min="5131" max="5131" width="10.5703125" customWidth="1"/>
    <col min="5378" max="5378" width="69" bestFit="1" customWidth="1"/>
    <col min="5379" max="5382" width="9.85546875" customWidth="1"/>
    <col min="5383" max="5385" width="13.28515625" customWidth="1"/>
    <col min="5387" max="5387" width="10.5703125" customWidth="1"/>
    <col min="5634" max="5634" width="69" bestFit="1" customWidth="1"/>
    <col min="5635" max="5638" width="9.85546875" customWidth="1"/>
    <col min="5639" max="5641" width="13.28515625" customWidth="1"/>
    <col min="5643" max="5643" width="10.5703125" customWidth="1"/>
    <col min="5890" max="5890" width="69" bestFit="1" customWidth="1"/>
    <col min="5891" max="5894" width="9.85546875" customWidth="1"/>
    <col min="5895" max="5897" width="13.28515625" customWidth="1"/>
    <col min="5899" max="5899" width="10.5703125" customWidth="1"/>
    <col min="6146" max="6146" width="69" bestFit="1" customWidth="1"/>
    <col min="6147" max="6150" width="9.85546875" customWidth="1"/>
    <col min="6151" max="6153" width="13.28515625" customWidth="1"/>
    <col min="6155" max="6155" width="10.5703125" customWidth="1"/>
    <col min="6402" max="6402" width="69" bestFit="1" customWidth="1"/>
    <col min="6403" max="6406" width="9.85546875" customWidth="1"/>
    <col min="6407" max="6409" width="13.28515625" customWidth="1"/>
    <col min="6411" max="6411" width="10.5703125" customWidth="1"/>
    <col min="6658" max="6658" width="69" bestFit="1" customWidth="1"/>
    <col min="6659" max="6662" width="9.85546875" customWidth="1"/>
    <col min="6663" max="6665" width="13.28515625" customWidth="1"/>
    <col min="6667" max="6667" width="10.5703125" customWidth="1"/>
    <col min="6914" max="6914" width="69" bestFit="1" customWidth="1"/>
    <col min="6915" max="6918" width="9.85546875" customWidth="1"/>
    <col min="6919" max="6921" width="13.28515625" customWidth="1"/>
    <col min="6923" max="6923" width="10.5703125" customWidth="1"/>
    <col min="7170" max="7170" width="69" bestFit="1" customWidth="1"/>
    <col min="7171" max="7174" width="9.85546875" customWidth="1"/>
    <col min="7175" max="7177" width="13.28515625" customWidth="1"/>
    <col min="7179" max="7179" width="10.5703125" customWidth="1"/>
    <col min="7426" max="7426" width="69" bestFit="1" customWidth="1"/>
    <col min="7427" max="7430" width="9.85546875" customWidth="1"/>
    <col min="7431" max="7433" width="13.28515625" customWidth="1"/>
    <col min="7435" max="7435" width="10.5703125" customWidth="1"/>
    <col min="7682" max="7682" width="69" bestFit="1" customWidth="1"/>
    <col min="7683" max="7686" width="9.85546875" customWidth="1"/>
    <col min="7687" max="7689" width="13.28515625" customWidth="1"/>
    <col min="7691" max="7691" width="10.5703125" customWidth="1"/>
    <col min="7938" max="7938" width="69" bestFit="1" customWidth="1"/>
    <col min="7939" max="7942" width="9.85546875" customWidth="1"/>
    <col min="7943" max="7945" width="13.28515625" customWidth="1"/>
    <col min="7947" max="7947" width="10.5703125" customWidth="1"/>
    <col min="8194" max="8194" width="69" bestFit="1" customWidth="1"/>
    <col min="8195" max="8198" width="9.85546875" customWidth="1"/>
    <col min="8199" max="8201" width="13.28515625" customWidth="1"/>
    <col min="8203" max="8203" width="10.5703125" customWidth="1"/>
    <col min="8450" max="8450" width="69" bestFit="1" customWidth="1"/>
    <col min="8451" max="8454" width="9.85546875" customWidth="1"/>
    <col min="8455" max="8457" width="13.28515625" customWidth="1"/>
    <col min="8459" max="8459" width="10.5703125" customWidth="1"/>
    <col min="8706" max="8706" width="69" bestFit="1" customWidth="1"/>
    <col min="8707" max="8710" width="9.85546875" customWidth="1"/>
    <col min="8711" max="8713" width="13.28515625" customWidth="1"/>
    <col min="8715" max="8715" width="10.5703125" customWidth="1"/>
    <col min="8962" max="8962" width="69" bestFit="1" customWidth="1"/>
    <col min="8963" max="8966" width="9.85546875" customWidth="1"/>
    <col min="8967" max="8969" width="13.28515625" customWidth="1"/>
    <col min="8971" max="8971" width="10.5703125" customWidth="1"/>
    <col min="9218" max="9218" width="69" bestFit="1" customWidth="1"/>
    <col min="9219" max="9222" width="9.85546875" customWidth="1"/>
    <col min="9223" max="9225" width="13.28515625" customWidth="1"/>
    <col min="9227" max="9227" width="10.5703125" customWidth="1"/>
    <col min="9474" max="9474" width="69" bestFit="1" customWidth="1"/>
    <col min="9475" max="9478" width="9.85546875" customWidth="1"/>
    <col min="9479" max="9481" width="13.28515625" customWidth="1"/>
    <col min="9483" max="9483" width="10.5703125" customWidth="1"/>
    <col min="9730" max="9730" width="69" bestFit="1" customWidth="1"/>
    <col min="9731" max="9734" width="9.85546875" customWidth="1"/>
    <col min="9735" max="9737" width="13.28515625" customWidth="1"/>
    <col min="9739" max="9739" width="10.5703125" customWidth="1"/>
    <col min="9986" max="9986" width="69" bestFit="1" customWidth="1"/>
    <col min="9987" max="9990" width="9.85546875" customWidth="1"/>
    <col min="9991" max="9993" width="13.28515625" customWidth="1"/>
    <col min="9995" max="9995" width="10.5703125" customWidth="1"/>
    <col min="10242" max="10242" width="69" bestFit="1" customWidth="1"/>
    <col min="10243" max="10246" width="9.85546875" customWidth="1"/>
    <col min="10247" max="10249" width="13.28515625" customWidth="1"/>
    <col min="10251" max="10251" width="10.5703125" customWidth="1"/>
    <col min="10498" max="10498" width="69" bestFit="1" customWidth="1"/>
    <col min="10499" max="10502" width="9.85546875" customWidth="1"/>
    <col min="10503" max="10505" width="13.28515625" customWidth="1"/>
    <col min="10507" max="10507" width="10.5703125" customWidth="1"/>
    <col min="10754" max="10754" width="69" bestFit="1" customWidth="1"/>
    <col min="10755" max="10758" width="9.85546875" customWidth="1"/>
    <col min="10759" max="10761" width="13.28515625" customWidth="1"/>
    <col min="10763" max="10763" width="10.5703125" customWidth="1"/>
    <col min="11010" max="11010" width="69" bestFit="1" customWidth="1"/>
    <col min="11011" max="11014" width="9.85546875" customWidth="1"/>
    <col min="11015" max="11017" width="13.28515625" customWidth="1"/>
    <col min="11019" max="11019" width="10.5703125" customWidth="1"/>
    <col min="11266" max="11266" width="69" bestFit="1" customWidth="1"/>
    <col min="11267" max="11270" width="9.85546875" customWidth="1"/>
    <col min="11271" max="11273" width="13.28515625" customWidth="1"/>
    <col min="11275" max="11275" width="10.5703125" customWidth="1"/>
    <col min="11522" max="11522" width="69" bestFit="1" customWidth="1"/>
    <col min="11523" max="11526" width="9.85546875" customWidth="1"/>
    <col min="11527" max="11529" width="13.28515625" customWidth="1"/>
    <col min="11531" max="11531" width="10.5703125" customWidth="1"/>
    <col min="11778" max="11778" width="69" bestFit="1" customWidth="1"/>
    <col min="11779" max="11782" width="9.85546875" customWidth="1"/>
    <col min="11783" max="11785" width="13.28515625" customWidth="1"/>
    <col min="11787" max="11787" width="10.5703125" customWidth="1"/>
    <col min="12034" max="12034" width="69" bestFit="1" customWidth="1"/>
    <col min="12035" max="12038" width="9.85546875" customWidth="1"/>
    <col min="12039" max="12041" width="13.28515625" customWidth="1"/>
    <col min="12043" max="12043" width="10.5703125" customWidth="1"/>
    <col min="12290" max="12290" width="69" bestFit="1" customWidth="1"/>
    <col min="12291" max="12294" width="9.85546875" customWidth="1"/>
    <col min="12295" max="12297" width="13.28515625" customWidth="1"/>
    <col min="12299" max="12299" width="10.5703125" customWidth="1"/>
    <col min="12546" max="12546" width="69" bestFit="1" customWidth="1"/>
    <col min="12547" max="12550" width="9.85546875" customWidth="1"/>
    <col min="12551" max="12553" width="13.28515625" customWidth="1"/>
    <col min="12555" max="12555" width="10.5703125" customWidth="1"/>
    <col min="12802" max="12802" width="69" bestFit="1" customWidth="1"/>
    <col min="12803" max="12806" width="9.85546875" customWidth="1"/>
    <col min="12807" max="12809" width="13.28515625" customWidth="1"/>
    <col min="12811" max="12811" width="10.5703125" customWidth="1"/>
    <col min="13058" max="13058" width="69" bestFit="1" customWidth="1"/>
    <col min="13059" max="13062" width="9.85546875" customWidth="1"/>
    <col min="13063" max="13065" width="13.28515625" customWidth="1"/>
    <col min="13067" max="13067" width="10.5703125" customWidth="1"/>
    <col min="13314" max="13314" width="69" bestFit="1" customWidth="1"/>
    <col min="13315" max="13318" width="9.85546875" customWidth="1"/>
    <col min="13319" max="13321" width="13.28515625" customWidth="1"/>
    <col min="13323" max="13323" width="10.5703125" customWidth="1"/>
    <col min="13570" max="13570" width="69" bestFit="1" customWidth="1"/>
    <col min="13571" max="13574" width="9.85546875" customWidth="1"/>
    <col min="13575" max="13577" width="13.28515625" customWidth="1"/>
    <col min="13579" max="13579" width="10.5703125" customWidth="1"/>
    <col min="13826" max="13826" width="69" bestFit="1" customWidth="1"/>
    <col min="13827" max="13830" width="9.85546875" customWidth="1"/>
    <col min="13831" max="13833" width="13.28515625" customWidth="1"/>
    <col min="13835" max="13835" width="10.5703125" customWidth="1"/>
    <col min="14082" max="14082" width="69" bestFit="1" customWidth="1"/>
    <col min="14083" max="14086" width="9.85546875" customWidth="1"/>
    <col min="14087" max="14089" width="13.28515625" customWidth="1"/>
    <col min="14091" max="14091" width="10.5703125" customWidth="1"/>
    <col min="14338" max="14338" width="69" bestFit="1" customWidth="1"/>
    <col min="14339" max="14342" width="9.85546875" customWidth="1"/>
    <col min="14343" max="14345" width="13.28515625" customWidth="1"/>
    <col min="14347" max="14347" width="10.5703125" customWidth="1"/>
    <col min="14594" max="14594" width="69" bestFit="1" customWidth="1"/>
    <col min="14595" max="14598" width="9.85546875" customWidth="1"/>
    <col min="14599" max="14601" width="13.28515625" customWidth="1"/>
    <col min="14603" max="14603" width="10.5703125" customWidth="1"/>
    <col min="14850" max="14850" width="69" bestFit="1" customWidth="1"/>
    <col min="14851" max="14854" width="9.85546875" customWidth="1"/>
    <col min="14855" max="14857" width="13.28515625" customWidth="1"/>
    <col min="14859" max="14859" width="10.5703125" customWidth="1"/>
    <col min="15106" max="15106" width="69" bestFit="1" customWidth="1"/>
    <col min="15107" max="15110" width="9.85546875" customWidth="1"/>
    <col min="15111" max="15113" width="13.28515625" customWidth="1"/>
    <col min="15115" max="15115" width="10.5703125" customWidth="1"/>
    <col min="15362" max="15362" width="69" bestFit="1" customWidth="1"/>
    <col min="15363" max="15366" width="9.85546875" customWidth="1"/>
    <col min="15367" max="15369" width="13.28515625" customWidth="1"/>
    <col min="15371" max="15371" width="10.5703125" customWidth="1"/>
    <col min="15618" max="15618" width="69" bestFit="1" customWidth="1"/>
    <col min="15619" max="15622" width="9.85546875" customWidth="1"/>
    <col min="15623" max="15625" width="13.28515625" customWidth="1"/>
    <col min="15627" max="15627" width="10.5703125" customWidth="1"/>
    <col min="15874" max="15874" width="69" bestFit="1" customWidth="1"/>
    <col min="15875" max="15878" width="9.85546875" customWidth="1"/>
    <col min="15879" max="15881" width="13.28515625" customWidth="1"/>
    <col min="15883" max="15883" width="10.5703125" customWidth="1"/>
    <col min="16130" max="16130" width="69" bestFit="1" customWidth="1"/>
    <col min="16131" max="16134" width="9.85546875" customWidth="1"/>
    <col min="16135" max="16137" width="13.28515625" customWidth="1"/>
    <col min="16139" max="16139" width="10.5703125" customWidth="1"/>
  </cols>
  <sheetData>
    <row r="2" spans="2:13" ht="11.25" customHeight="1"/>
    <row r="3" spans="2:13" ht="45" customHeight="1">
      <c r="B3" s="627" t="s">
        <v>874</v>
      </c>
      <c r="C3" s="627"/>
      <c r="D3" s="627"/>
      <c r="E3" s="627"/>
      <c r="F3" s="627"/>
      <c r="G3" s="627"/>
      <c r="H3" s="627"/>
      <c r="I3" s="627"/>
      <c r="J3" s="212"/>
    </row>
    <row r="4" spans="2:13" ht="26.25" customHeight="1">
      <c r="B4" s="211"/>
      <c r="C4" s="211"/>
      <c r="D4" s="211"/>
      <c r="E4" s="211"/>
      <c r="F4" s="211"/>
      <c r="G4" s="211"/>
      <c r="H4" s="211"/>
      <c r="I4" s="211"/>
      <c r="J4" s="212"/>
    </row>
    <row r="5" spans="2:13" ht="15" customHeight="1">
      <c r="B5" s="626" t="s">
        <v>972</v>
      </c>
      <c r="C5" s="626"/>
      <c r="D5" s="626"/>
      <c r="E5" s="626"/>
      <c r="F5" s="626"/>
      <c r="G5" s="626"/>
      <c r="H5" s="626"/>
      <c r="I5" s="626"/>
    </row>
    <row r="6" spans="2:13">
      <c r="G6" s="78"/>
      <c r="I6" s="408" t="s">
        <v>833</v>
      </c>
    </row>
    <row r="7" spans="2:13" ht="13.5" thickBot="1">
      <c r="G7" s="78"/>
      <c r="I7" s="78"/>
    </row>
    <row r="8" spans="2:13" ht="39" thickBot="1">
      <c r="B8" s="330" t="s">
        <v>620</v>
      </c>
      <c r="C8" s="331" t="s">
        <v>705</v>
      </c>
      <c r="D8" s="332" t="s">
        <v>706</v>
      </c>
      <c r="E8" s="332" t="s">
        <v>707</v>
      </c>
      <c r="F8" s="333" t="s">
        <v>708</v>
      </c>
      <c r="G8" s="334" t="s">
        <v>709</v>
      </c>
      <c r="H8" s="335" t="s">
        <v>710</v>
      </c>
      <c r="I8" s="336" t="s">
        <v>711</v>
      </c>
      <c r="J8" s="337"/>
      <c r="K8" s="338"/>
      <c r="L8" s="221"/>
      <c r="M8" s="221"/>
    </row>
    <row r="9" spans="2:13">
      <c r="B9" s="339"/>
      <c r="C9" s="340"/>
      <c r="D9" s="341"/>
      <c r="E9" s="341"/>
      <c r="F9" s="341"/>
      <c r="G9" s="342"/>
      <c r="H9" s="343"/>
      <c r="I9" s="344"/>
    </row>
    <row r="10" spans="2:13" s="55" customFormat="1">
      <c r="B10" s="181" t="s">
        <v>817</v>
      </c>
      <c r="C10" s="222">
        <v>0</v>
      </c>
      <c r="D10" s="223">
        <v>0</v>
      </c>
      <c r="E10" s="223">
        <v>11300</v>
      </c>
      <c r="F10" s="223">
        <v>0</v>
      </c>
      <c r="G10" s="224">
        <v>11300</v>
      </c>
      <c r="H10" s="162">
        <v>0</v>
      </c>
      <c r="I10" s="225">
        <v>11300</v>
      </c>
    </row>
    <row r="11" spans="2:13" s="55" customFormat="1">
      <c r="B11" s="241" t="s">
        <v>818</v>
      </c>
      <c r="C11" s="222">
        <v>1279</v>
      </c>
      <c r="D11" s="227">
        <v>346</v>
      </c>
      <c r="E11" s="227">
        <v>3500</v>
      </c>
      <c r="F11" s="227">
        <v>0</v>
      </c>
      <c r="G11" s="228">
        <v>5125</v>
      </c>
      <c r="H11" s="229">
        <v>0</v>
      </c>
      <c r="I11" s="230">
        <v>5125</v>
      </c>
    </row>
    <row r="12" spans="2:13" s="55" customFormat="1">
      <c r="B12" s="226" t="s">
        <v>820</v>
      </c>
      <c r="C12" s="222">
        <v>0</v>
      </c>
      <c r="D12" s="227">
        <v>0</v>
      </c>
      <c r="E12" s="227">
        <v>6000</v>
      </c>
      <c r="F12" s="227">
        <v>0</v>
      </c>
      <c r="G12" s="228">
        <v>6000</v>
      </c>
      <c r="H12" s="229">
        <v>0</v>
      </c>
      <c r="I12" s="230">
        <v>6000</v>
      </c>
    </row>
    <row r="13" spans="2:13" s="55" customFormat="1">
      <c r="B13" s="181" t="s">
        <v>821</v>
      </c>
      <c r="C13" s="222">
        <v>20282</v>
      </c>
      <c r="D13" s="223">
        <v>5493</v>
      </c>
      <c r="E13" s="223">
        <v>8332</v>
      </c>
      <c r="F13" s="223">
        <v>1712</v>
      </c>
      <c r="G13" s="224">
        <v>35819</v>
      </c>
      <c r="H13" s="162">
        <v>0</v>
      </c>
      <c r="I13" s="225">
        <v>35819</v>
      </c>
    </row>
    <row r="14" spans="2:13" s="55" customFormat="1">
      <c r="B14" s="181" t="s">
        <v>823</v>
      </c>
      <c r="C14" s="222">
        <v>0</v>
      </c>
      <c r="D14" s="223">
        <v>0</v>
      </c>
      <c r="E14" s="223">
        <v>17000</v>
      </c>
      <c r="F14" s="223">
        <v>0</v>
      </c>
      <c r="G14" s="224">
        <v>17000</v>
      </c>
      <c r="H14" s="162">
        <v>0</v>
      </c>
      <c r="I14" s="225">
        <v>17000</v>
      </c>
    </row>
    <row r="15" spans="2:13" s="55" customFormat="1">
      <c r="B15" s="181" t="s">
        <v>825</v>
      </c>
      <c r="C15" s="222">
        <v>0</v>
      </c>
      <c r="D15" s="223">
        <v>0</v>
      </c>
      <c r="E15" s="223">
        <v>738</v>
      </c>
      <c r="F15" s="223">
        <v>0</v>
      </c>
      <c r="G15" s="224">
        <v>738</v>
      </c>
      <c r="H15" s="162">
        <v>0</v>
      </c>
      <c r="I15" s="225">
        <v>738</v>
      </c>
    </row>
    <row r="16" spans="2:13" s="55" customFormat="1">
      <c r="B16" s="181" t="s">
        <v>826</v>
      </c>
      <c r="C16" s="222">
        <v>0</v>
      </c>
      <c r="D16" s="223">
        <v>0</v>
      </c>
      <c r="E16" s="223">
        <v>2925</v>
      </c>
      <c r="F16" s="223">
        <v>0</v>
      </c>
      <c r="G16" s="224">
        <v>2925</v>
      </c>
      <c r="H16" s="162">
        <v>0</v>
      </c>
      <c r="I16" s="225">
        <v>2925</v>
      </c>
    </row>
    <row r="17" spans="2:9" s="55" customFormat="1">
      <c r="B17" s="181" t="s">
        <v>829</v>
      </c>
      <c r="C17" s="222">
        <v>79058</v>
      </c>
      <c r="D17" s="223">
        <v>13282</v>
      </c>
      <c r="E17" s="223">
        <v>38022</v>
      </c>
      <c r="F17" s="223">
        <v>0</v>
      </c>
      <c r="G17" s="224">
        <v>130362</v>
      </c>
      <c r="H17" s="162">
        <v>181</v>
      </c>
      <c r="I17" s="225">
        <v>130543</v>
      </c>
    </row>
    <row r="18" spans="2:9" s="55" customFormat="1">
      <c r="B18" s="226" t="s">
        <v>876</v>
      </c>
      <c r="C18" s="222">
        <v>169588</v>
      </c>
      <c r="D18" s="227">
        <v>22836</v>
      </c>
      <c r="E18" s="227">
        <v>51279</v>
      </c>
      <c r="F18" s="227">
        <v>0</v>
      </c>
      <c r="G18" s="228">
        <v>243703</v>
      </c>
      <c r="H18" s="229">
        <v>31251</v>
      </c>
      <c r="I18" s="230">
        <v>274954</v>
      </c>
    </row>
    <row r="19" spans="2:9" s="55" customFormat="1">
      <c r="B19" s="181" t="s">
        <v>877</v>
      </c>
      <c r="C19" s="222">
        <v>7454</v>
      </c>
      <c r="D19" s="223">
        <v>1006</v>
      </c>
      <c r="E19" s="223">
        <v>0</v>
      </c>
      <c r="F19" s="223">
        <v>0</v>
      </c>
      <c r="G19" s="224">
        <v>8460</v>
      </c>
      <c r="H19" s="162">
        <v>0</v>
      </c>
      <c r="I19" s="225">
        <v>8460</v>
      </c>
    </row>
    <row r="20" spans="2:9" s="55" customFormat="1">
      <c r="B20" s="181" t="s">
        <v>878</v>
      </c>
      <c r="C20" s="222"/>
      <c r="D20" s="223"/>
      <c r="E20" s="223">
        <v>0</v>
      </c>
      <c r="F20" s="223">
        <v>16263</v>
      </c>
      <c r="G20" s="224">
        <v>16263</v>
      </c>
      <c r="H20" s="162">
        <v>0</v>
      </c>
      <c r="I20" s="225">
        <v>16263</v>
      </c>
    </row>
    <row r="21" spans="2:9" s="55" customFormat="1">
      <c r="B21" s="226" t="s">
        <v>844</v>
      </c>
      <c r="C21" s="345"/>
      <c r="D21" s="227"/>
      <c r="E21" s="227"/>
      <c r="F21" s="227">
        <v>23169</v>
      </c>
      <c r="G21" s="228">
        <v>23169</v>
      </c>
      <c r="H21" s="229">
        <v>0</v>
      </c>
      <c r="I21" s="230">
        <v>23169</v>
      </c>
    </row>
    <row r="22" spans="2:9" s="55" customFormat="1">
      <c r="B22" s="181" t="s">
        <v>879</v>
      </c>
      <c r="C22" s="222"/>
      <c r="D22" s="223"/>
      <c r="E22" s="223"/>
      <c r="F22" s="223">
        <v>90</v>
      </c>
      <c r="G22" s="224">
        <v>90</v>
      </c>
      <c r="H22" s="162">
        <v>0</v>
      </c>
      <c r="I22" s="225">
        <v>90</v>
      </c>
    </row>
    <row r="23" spans="2:9" s="175" customFormat="1">
      <c r="B23" s="181" t="s">
        <v>880</v>
      </c>
      <c r="C23" s="222"/>
      <c r="D23" s="223"/>
      <c r="E23" s="223"/>
      <c r="F23" s="223">
        <v>2300</v>
      </c>
      <c r="G23" s="224">
        <v>2300</v>
      </c>
      <c r="H23" s="162">
        <v>0</v>
      </c>
      <c r="I23" s="225">
        <v>2300</v>
      </c>
    </row>
    <row r="24" spans="2:9" s="175" customFormat="1">
      <c r="B24" s="226" t="s">
        <v>881</v>
      </c>
      <c r="C24" s="345"/>
      <c r="D24" s="227"/>
      <c r="E24" s="227"/>
      <c r="F24" s="227">
        <v>14000</v>
      </c>
      <c r="G24" s="228">
        <v>14000</v>
      </c>
      <c r="H24" s="229">
        <v>4700</v>
      </c>
      <c r="I24" s="230">
        <v>18700</v>
      </c>
    </row>
    <row r="25" spans="2:9" s="175" customFormat="1" ht="13.5" thickBot="1">
      <c r="B25" s="346" t="s">
        <v>742</v>
      </c>
      <c r="C25" s="222"/>
      <c r="D25" s="223"/>
      <c r="E25" s="223"/>
      <c r="F25" s="223">
        <v>4135</v>
      </c>
      <c r="G25" s="224">
        <v>4135</v>
      </c>
      <c r="H25" s="162">
        <v>0</v>
      </c>
      <c r="I25" s="225">
        <v>4135</v>
      </c>
    </row>
    <row r="26" spans="2:9" s="55" customFormat="1" ht="15.75" thickBot="1">
      <c r="B26" s="231" t="s">
        <v>715</v>
      </c>
      <c r="C26" s="232">
        <v>277661</v>
      </c>
      <c r="D26" s="233">
        <v>42963</v>
      </c>
      <c r="E26" s="233">
        <v>139096</v>
      </c>
      <c r="F26" s="233">
        <v>61669</v>
      </c>
      <c r="G26" s="234">
        <v>521389</v>
      </c>
      <c r="H26" s="235">
        <v>36132</v>
      </c>
      <c r="I26" s="236">
        <v>557521</v>
      </c>
    </row>
    <row r="27" spans="2:9" s="55" customFormat="1" ht="15.75" thickBot="1">
      <c r="B27" s="231"/>
      <c r="C27" s="232"/>
      <c r="D27" s="347"/>
      <c r="E27" s="347"/>
      <c r="F27" s="347"/>
      <c r="G27" s="234"/>
      <c r="H27" s="235"/>
      <c r="I27" s="236"/>
    </row>
    <row r="28" spans="2:9" s="55" customFormat="1" ht="15.75" thickBot="1">
      <c r="B28" s="231" t="s">
        <v>716</v>
      </c>
      <c r="C28" s="232">
        <v>0</v>
      </c>
      <c r="D28" s="232">
        <v>0</v>
      </c>
      <c r="E28" s="232">
        <v>0</v>
      </c>
      <c r="F28" s="232">
        <v>0</v>
      </c>
      <c r="G28" s="234">
        <v>0</v>
      </c>
      <c r="H28" s="235">
        <v>0</v>
      </c>
      <c r="I28" s="236">
        <v>0</v>
      </c>
    </row>
    <row r="29" spans="2:9" s="55" customFormat="1">
      <c r="B29" s="181" t="s">
        <v>819</v>
      </c>
      <c r="C29" s="222">
        <v>8000</v>
      </c>
      <c r="D29" s="223">
        <v>2300</v>
      </c>
      <c r="E29" s="223">
        <v>101000</v>
      </c>
      <c r="F29" s="223">
        <v>41055</v>
      </c>
      <c r="G29" s="224">
        <v>152355</v>
      </c>
      <c r="H29" s="162">
        <v>539778</v>
      </c>
      <c r="I29" s="225">
        <v>692133</v>
      </c>
    </row>
    <row r="30" spans="2:9" s="55" customFormat="1">
      <c r="B30" s="241" t="s">
        <v>824</v>
      </c>
      <c r="C30" s="222">
        <v>4401</v>
      </c>
      <c r="D30" s="227">
        <v>1159</v>
      </c>
      <c r="E30" s="227">
        <v>1871</v>
      </c>
      <c r="F30" s="227">
        <v>0</v>
      </c>
      <c r="G30" s="228">
        <v>7431</v>
      </c>
      <c r="H30" s="229">
        <v>0</v>
      </c>
      <c r="I30" s="230">
        <v>7431</v>
      </c>
    </row>
    <row r="31" spans="2:9" s="55" customFormat="1">
      <c r="B31" s="241" t="s">
        <v>827</v>
      </c>
      <c r="C31" s="222">
        <v>4892</v>
      </c>
      <c r="D31" s="227">
        <v>1321</v>
      </c>
      <c r="E31" s="227">
        <v>3406</v>
      </c>
      <c r="F31" s="227">
        <v>0</v>
      </c>
      <c r="G31" s="228">
        <v>9619</v>
      </c>
      <c r="H31" s="229">
        <v>0</v>
      </c>
      <c r="I31" s="230">
        <v>9619</v>
      </c>
    </row>
    <row r="32" spans="2:9" s="55" customFormat="1" ht="13.5" thickBot="1">
      <c r="B32" s="181" t="s">
        <v>828</v>
      </c>
      <c r="C32" s="222">
        <v>16680</v>
      </c>
      <c r="D32" s="223">
        <v>4504</v>
      </c>
      <c r="E32" s="223">
        <v>4109</v>
      </c>
      <c r="F32" s="223">
        <v>0</v>
      </c>
      <c r="G32" s="224">
        <v>25293</v>
      </c>
      <c r="H32" s="162">
        <v>0</v>
      </c>
      <c r="I32" s="225">
        <v>25293</v>
      </c>
    </row>
    <row r="33" spans="2:9" s="55" customFormat="1" ht="15.75" thickBot="1">
      <c r="B33" s="231" t="s">
        <v>717</v>
      </c>
      <c r="C33" s="232">
        <v>33973</v>
      </c>
      <c r="D33" s="233">
        <v>9284</v>
      </c>
      <c r="E33" s="233">
        <v>110386</v>
      </c>
      <c r="F33" s="233">
        <v>41055</v>
      </c>
      <c r="G33" s="234">
        <v>194698</v>
      </c>
      <c r="H33" s="235">
        <v>539778</v>
      </c>
      <c r="I33" s="236">
        <v>734476</v>
      </c>
    </row>
    <row r="34" spans="2:9" s="55" customFormat="1">
      <c r="B34" s="348" t="s">
        <v>816</v>
      </c>
      <c r="C34" s="222">
        <v>1850</v>
      </c>
      <c r="D34" s="223">
        <v>499</v>
      </c>
      <c r="E34" s="223">
        <v>3200</v>
      </c>
      <c r="F34" s="223">
        <v>0</v>
      </c>
      <c r="G34" s="224">
        <v>5549</v>
      </c>
      <c r="H34" s="162">
        <v>0</v>
      </c>
      <c r="I34" s="225">
        <v>5549</v>
      </c>
    </row>
    <row r="35" spans="2:9" s="55" customFormat="1">
      <c r="B35" s="241" t="s">
        <v>822</v>
      </c>
      <c r="C35" s="222">
        <v>0</v>
      </c>
      <c r="D35" s="227">
        <v>0</v>
      </c>
      <c r="E35" s="227">
        <v>5607</v>
      </c>
      <c r="F35" s="227">
        <v>0</v>
      </c>
      <c r="G35" s="228">
        <v>5607</v>
      </c>
      <c r="H35" s="229">
        <v>0</v>
      </c>
      <c r="I35" s="230">
        <v>5607</v>
      </c>
    </row>
    <row r="36" spans="2:9" s="55" customFormat="1">
      <c r="B36" s="241" t="s">
        <v>832</v>
      </c>
      <c r="C36" s="222">
        <v>1460</v>
      </c>
      <c r="D36" s="227">
        <v>394</v>
      </c>
      <c r="E36" s="227">
        <v>3037</v>
      </c>
      <c r="F36" s="227">
        <v>0</v>
      </c>
      <c r="G36" s="228">
        <v>4891</v>
      </c>
      <c r="H36" s="229">
        <v>0</v>
      </c>
      <c r="I36" s="230">
        <v>4891</v>
      </c>
    </row>
    <row r="37" spans="2:9" s="55" customFormat="1">
      <c r="B37" s="181" t="s">
        <v>845</v>
      </c>
      <c r="C37" s="222">
        <v>0</v>
      </c>
      <c r="D37" s="227">
        <v>0</v>
      </c>
      <c r="E37" s="227">
        <v>0</v>
      </c>
      <c r="F37" s="223">
        <v>1800</v>
      </c>
      <c r="G37" s="224">
        <v>1800</v>
      </c>
      <c r="H37" s="162">
        <v>0</v>
      </c>
      <c r="I37" s="225">
        <v>1800</v>
      </c>
    </row>
    <row r="38" spans="2:9" s="55" customFormat="1">
      <c r="B38" s="181" t="s">
        <v>850</v>
      </c>
      <c r="C38" s="222">
        <v>0</v>
      </c>
      <c r="D38" s="227">
        <v>0</v>
      </c>
      <c r="E38" s="227">
        <v>0</v>
      </c>
      <c r="F38" s="223">
        <v>300</v>
      </c>
      <c r="G38" s="224">
        <v>300</v>
      </c>
      <c r="H38" s="162">
        <v>0</v>
      </c>
      <c r="I38" s="225">
        <v>300</v>
      </c>
    </row>
    <row r="39" spans="2:9" s="55" customFormat="1">
      <c r="B39" s="181" t="s">
        <v>851</v>
      </c>
      <c r="C39" s="222">
        <v>0</v>
      </c>
      <c r="D39" s="227">
        <v>0</v>
      </c>
      <c r="E39" s="227">
        <v>0</v>
      </c>
      <c r="F39" s="223">
        <v>500</v>
      </c>
      <c r="G39" s="224">
        <v>500</v>
      </c>
      <c r="H39" s="162">
        <v>0</v>
      </c>
      <c r="I39" s="225">
        <v>500</v>
      </c>
    </row>
    <row r="40" spans="2:9" s="55" customFormat="1">
      <c r="B40" s="181" t="s">
        <v>854</v>
      </c>
      <c r="C40" s="222">
        <v>0</v>
      </c>
      <c r="D40" s="227">
        <v>0</v>
      </c>
      <c r="E40" s="227">
        <v>0</v>
      </c>
      <c r="F40" s="223">
        <v>3200</v>
      </c>
      <c r="G40" s="224">
        <v>3200</v>
      </c>
      <c r="H40" s="162">
        <v>0</v>
      </c>
      <c r="I40" s="225">
        <v>3200</v>
      </c>
    </row>
    <row r="41" spans="2:9" s="55" customFormat="1">
      <c r="B41" s="181" t="s">
        <v>882</v>
      </c>
      <c r="C41" s="222">
        <v>0</v>
      </c>
      <c r="D41" s="227">
        <v>0</v>
      </c>
      <c r="E41" s="227">
        <v>0</v>
      </c>
      <c r="F41" s="223">
        <v>2689</v>
      </c>
      <c r="G41" s="224">
        <v>2689</v>
      </c>
      <c r="H41" s="162">
        <v>0</v>
      </c>
      <c r="I41" s="225">
        <v>2689</v>
      </c>
    </row>
    <row r="42" spans="2:9" s="55" customFormat="1" ht="13.5" thickBot="1">
      <c r="B42" s="226"/>
      <c r="C42" s="222">
        <v>0</v>
      </c>
      <c r="D42" s="223">
        <v>0</v>
      </c>
      <c r="E42" s="223">
        <v>0</v>
      </c>
      <c r="F42" s="223">
        <v>0</v>
      </c>
      <c r="G42" s="224">
        <v>0</v>
      </c>
      <c r="H42" s="162">
        <v>0</v>
      </c>
      <c r="I42" s="225">
        <v>0</v>
      </c>
    </row>
    <row r="43" spans="2:9" s="55" customFormat="1" ht="15.75" thickBot="1">
      <c r="B43" s="231" t="s">
        <v>883</v>
      </c>
      <c r="C43" s="232">
        <v>3310</v>
      </c>
      <c r="D43" s="233">
        <v>893</v>
      </c>
      <c r="E43" s="233">
        <v>11844</v>
      </c>
      <c r="F43" s="233">
        <v>8489</v>
      </c>
      <c r="G43" s="234">
        <v>24536</v>
      </c>
      <c r="H43" s="235">
        <v>0</v>
      </c>
      <c r="I43" s="236">
        <v>24536</v>
      </c>
    </row>
    <row r="44" spans="2:9" s="55" customFormat="1" ht="13.5" thickBot="1">
      <c r="B44" s="349" t="s">
        <v>700</v>
      </c>
      <c r="C44" s="238">
        <v>0</v>
      </c>
      <c r="D44" s="88">
        <v>0</v>
      </c>
      <c r="E44" s="88">
        <v>0</v>
      </c>
      <c r="F44" s="88">
        <v>0</v>
      </c>
      <c r="G44" s="350">
        <v>0</v>
      </c>
      <c r="H44" s="240">
        <v>0</v>
      </c>
      <c r="I44" s="351">
        <v>0</v>
      </c>
    </row>
    <row r="45" spans="2:9" s="55" customFormat="1" ht="15.75" thickBot="1">
      <c r="B45" s="231" t="s">
        <v>720</v>
      </c>
      <c r="C45" s="232">
        <v>0</v>
      </c>
      <c r="D45" s="233">
        <v>0</v>
      </c>
      <c r="E45" s="233">
        <v>0</v>
      </c>
      <c r="F45" s="233">
        <v>0</v>
      </c>
      <c r="G45" s="234">
        <v>0</v>
      </c>
      <c r="H45" s="235">
        <v>0</v>
      </c>
      <c r="I45" s="236">
        <v>0</v>
      </c>
    </row>
    <row r="46" spans="2:9" s="55" customFormat="1"/>
    <row r="47" spans="2:9" s="55" customFormat="1">
      <c r="C47" s="206">
        <f t="shared" ref="C47:H47" si="0">SUM(C26+C28+C33+C43)</f>
        <v>314944</v>
      </c>
      <c r="D47" s="206">
        <f t="shared" si="0"/>
        <v>53140</v>
      </c>
      <c r="E47" s="206">
        <f t="shared" si="0"/>
        <v>261326</v>
      </c>
      <c r="F47" s="206">
        <f t="shared" si="0"/>
        <v>111213</v>
      </c>
      <c r="G47" s="206">
        <f t="shared" si="0"/>
        <v>740623</v>
      </c>
      <c r="H47" s="206">
        <f t="shared" si="0"/>
        <v>575910</v>
      </c>
      <c r="I47" s="206">
        <f>SUM(I26+I28+I33+I43)</f>
        <v>1316533</v>
      </c>
    </row>
    <row r="48" spans="2:9" s="55" customFormat="1"/>
    <row r="49" spans="9:9" s="55" customFormat="1">
      <c r="I49" s="352">
        <f>605325+621999</f>
        <v>1227324</v>
      </c>
    </row>
    <row r="50" spans="9:9" s="55" customFormat="1">
      <c r="I50" s="352"/>
    </row>
    <row r="51" spans="9:9">
      <c r="I51" s="205">
        <f>SUM(I47-I49)</f>
        <v>89209</v>
      </c>
    </row>
  </sheetData>
  <mergeCells count="2">
    <mergeCell ref="B3:I3"/>
    <mergeCell ref="B5:I5"/>
  </mergeCells>
  <printOptions horizontalCentered="1"/>
  <pageMargins left="0.74803149606299213" right="0.74803149606299213" top="0.51" bottom="0.56000000000000005" header="0.32" footer="0.38"/>
  <pageSetup paperSize="9" scale="70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dimension ref="B3:I63"/>
  <sheetViews>
    <sheetView topLeftCell="A14" zoomScaleNormal="100" workbookViewId="0">
      <selection activeCell="G27" sqref="G27"/>
    </sheetView>
  </sheetViews>
  <sheetFormatPr defaultRowHeight="12.75"/>
  <cols>
    <col min="2" max="5" width="11" customWidth="1"/>
    <col min="6" max="6" width="10.85546875" customWidth="1"/>
    <col min="7" max="7" width="11" customWidth="1"/>
    <col min="8" max="8" width="21.7109375" customWidth="1"/>
    <col min="9" max="9" width="11" customWidth="1"/>
    <col min="258" max="261" width="11" customWidth="1"/>
    <col min="262" max="262" width="10.85546875" customWidth="1"/>
    <col min="263" max="263" width="11" customWidth="1"/>
    <col min="264" max="264" width="21.7109375" customWidth="1"/>
    <col min="265" max="265" width="11" customWidth="1"/>
    <col min="514" max="517" width="11" customWidth="1"/>
    <col min="518" max="518" width="10.85546875" customWidth="1"/>
    <col min="519" max="519" width="11" customWidth="1"/>
    <col min="520" max="520" width="21.7109375" customWidth="1"/>
    <col min="521" max="521" width="11" customWidth="1"/>
    <col min="770" max="773" width="11" customWidth="1"/>
    <col min="774" max="774" width="10.85546875" customWidth="1"/>
    <col min="775" max="775" width="11" customWidth="1"/>
    <col min="776" max="776" width="21.7109375" customWidth="1"/>
    <col min="777" max="777" width="11" customWidth="1"/>
    <col min="1026" max="1029" width="11" customWidth="1"/>
    <col min="1030" max="1030" width="10.85546875" customWidth="1"/>
    <col min="1031" max="1031" width="11" customWidth="1"/>
    <col min="1032" max="1032" width="21.7109375" customWidth="1"/>
    <col min="1033" max="1033" width="11" customWidth="1"/>
    <col min="1282" max="1285" width="11" customWidth="1"/>
    <col min="1286" max="1286" width="10.85546875" customWidth="1"/>
    <col min="1287" max="1287" width="11" customWidth="1"/>
    <col min="1288" max="1288" width="21.7109375" customWidth="1"/>
    <col min="1289" max="1289" width="11" customWidth="1"/>
    <col min="1538" max="1541" width="11" customWidth="1"/>
    <col min="1542" max="1542" width="10.85546875" customWidth="1"/>
    <col min="1543" max="1543" width="11" customWidth="1"/>
    <col min="1544" max="1544" width="21.7109375" customWidth="1"/>
    <col min="1545" max="1545" width="11" customWidth="1"/>
    <col min="1794" max="1797" width="11" customWidth="1"/>
    <col min="1798" max="1798" width="10.85546875" customWidth="1"/>
    <col min="1799" max="1799" width="11" customWidth="1"/>
    <col min="1800" max="1800" width="21.7109375" customWidth="1"/>
    <col min="1801" max="1801" width="11" customWidth="1"/>
    <col min="2050" max="2053" width="11" customWidth="1"/>
    <col min="2054" max="2054" width="10.85546875" customWidth="1"/>
    <col min="2055" max="2055" width="11" customWidth="1"/>
    <col min="2056" max="2056" width="21.7109375" customWidth="1"/>
    <col min="2057" max="2057" width="11" customWidth="1"/>
    <col min="2306" max="2309" width="11" customWidth="1"/>
    <col min="2310" max="2310" width="10.85546875" customWidth="1"/>
    <col min="2311" max="2311" width="11" customWidth="1"/>
    <col min="2312" max="2312" width="21.7109375" customWidth="1"/>
    <col min="2313" max="2313" width="11" customWidth="1"/>
    <col min="2562" max="2565" width="11" customWidth="1"/>
    <col min="2566" max="2566" width="10.85546875" customWidth="1"/>
    <col min="2567" max="2567" width="11" customWidth="1"/>
    <col min="2568" max="2568" width="21.7109375" customWidth="1"/>
    <col min="2569" max="2569" width="11" customWidth="1"/>
    <col min="2818" max="2821" width="11" customWidth="1"/>
    <col min="2822" max="2822" width="10.85546875" customWidth="1"/>
    <col min="2823" max="2823" width="11" customWidth="1"/>
    <col min="2824" max="2824" width="21.7109375" customWidth="1"/>
    <col min="2825" max="2825" width="11" customWidth="1"/>
    <col min="3074" max="3077" width="11" customWidth="1"/>
    <col min="3078" max="3078" width="10.85546875" customWidth="1"/>
    <col min="3079" max="3079" width="11" customWidth="1"/>
    <col min="3080" max="3080" width="21.7109375" customWidth="1"/>
    <col min="3081" max="3081" width="11" customWidth="1"/>
    <col min="3330" max="3333" width="11" customWidth="1"/>
    <col min="3334" max="3334" width="10.85546875" customWidth="1"/>
    <col min="3335" max="3335" width="11" customWidth="1"/>
    <col min="3336" max="3336" width="21.7109375" customWidth="1"/>
    <col min="3337" max="3337" width="11" customWidth="1"/>
    <col min="3586" max="3589" width="11" customWidth="1"/>
    <col min="3590" max="3590" width="10.85546875" customWidth="1"/>
    <col min="3591" max="3591" width="11" customWidth="1"/>
    <col min="3592" max="3592" width="21.7109375" customWidth="1"/>
    <col min="3593" max="3593" width="11" customWidth="1"/>
    <col min="3842" max="3845" width="11" customWidth="1"/>
    <col min="3846" max="3846" width="10.85546875" customWidth="1"/>
    <col min="3847" max="3847" width="11" customWidth="1"/>
    <col min="3848" max="3848" width="21.7109375" customWidth="1"/>
    <col min="3849" max="3849" width="11" customWidth="1"/>
    <col min="4098" max="4101" width="11" customWidth="1"/>
    <col min="4102" max="4102" width="10.85546875" customWidth="1"/>
    <col min="4103" max="4103" width="11" customWidth="1"/>
    <col min="4104" max="4104" width="21.7109375" customWidth="1"/>
    <col min="4105" max="4105" width="11" customWidth="1"/>
    <col min="4354" max="4357" width="11" customWidth="1"/>
    <col min="4358" max="4358" width="10.85546875" customWidth="1"/>
    <col min="4359" max="4359" width="11" customWidth="1"/>
    <col min="4360" max="4360" width="21.7109375" customWidth="1"/>
    <col min="4361" max="4361" width="11" customWidth="1"/>
    <col min="4610" max="4613" width="11" customWidth="1"/>
    <col min="4614" max="4614" width="10.85546875" customWidth="1"/>
    <col min="4615" max="4615" width="11" customWidth="1"/>
    <col min="4616" max="4616" width="21.7109375" customWidth="1"/>
    <col min="4617" max="4617" width="11" customWidth="1"/>
    <col min="4866" max="4869" width="11" customWidth="1"/>
    <col min="4870" max="4870" width="10.85546875" customWidth="1"/>
    <col min="4871" max="4871" width="11" customWidth="1"/>
    <col min="4872" max="4872" width="21.7109375" customWidth="1"/>
    <col min="4873" max="4873" width="11" customWidth="1"/>
    <col min="5122" max="5125" width="11" customWidth="1"/>
    <col min="5126" max="5126" width="10.85546875" customWidth="1"/>
    <col min="5127" max="5127" width="11" customWidth="1"/>
    <col min="5128" max="5128" width="21.7109375" customWidth="1"/>
    <col min="5129" max="5129" width="11" customWidth="1"/>
    <col min="5378" max="5381" width="11" customWidth="1"/>
    <col min="5382" max="5382" width="10.85546875" customWidth="1"/>
    <col min="5383" max="5383" width="11" customWidth="1"/>
    <col min="5384" max="5384" width="21.7109375" customWidth="1"/>
    <col min="5385" max="5385" width="11" customWidth="1"/>
    <col min="5634" max="5637" width="11" customWidth="1"/>
    <col min="5638" max="5638" width="10.85546875" customWidth="1"/>
    <col min="5639" max="5639" width="11" customWidth="1"/>
    <col min="5640" max="5640" width="21.7109375" customWidth="1"/>
    <col min="5641" max="5641" width="11" customWidth="1"/>
    <col min="5890" max="5893" width="11" customWidth="1"/>
    <col min="5894" max="5894" width="10.85546875" customWidth="1"/>
    <col min="5895" max="5895" width="11" customWidth="1"/>
    <col min="5896" max="5896" width="21.7109375" customWidth="1"/>
    <col min="5897" max="5897" width="11" customWidth="1"/>
    <col min="6146" max="6149" width="11" customWidth="1"/>
    <col min="6150" max="6150" width="10.85546875" customWidth="1"/>
    <col min="6151" max="6151" width="11" customWidth="1"/>
    <col min="6152" max="6152" width="21.7109375" customWidth="1"/>
    <col min="6153" max="6153" width="11" customWidth="1"/>
    <col min="6402" max="6405" width="11" customWidth="1"/>
    <col min="6406" max="6406" width="10.85546875" customWidth="1"/>
    <col min="6407" max="6407" width="11" customWidth="1"/>
    <col min="6408" max="6408" width="21.7109375" customWidth="1"/>
    <col min="6409" max="6409" width="11" customWidth="1"/>
    <col min="6658" max="6661" width="11" customWidth="1"/>
    <col min="6662" max="6662" width="10.85546875" customWidth="1"/>
    <col min="6663" max="6663" width="11" customWidth="1"/>
    <col min="6664" max="6664" width="21.7109375" customWidth="1"/>
    <col min="6665" max="6665" width="11" customWidth="1"/>
    <col min="6914" max="6917" width="11" customWidth="1"/>
    <col min="6918" max="6918" width="10.85546875" customWidth="1"/>
    <col min="6919" max="6919" width="11" customWidth="1"/>
    <col min="6920" max="6920" width="21.7109375" customWidth="1"/>
    <col min="6921" max="6921" width="11" customWidth="1"/>
    <col min="7170" max="7173" width="11" customWidth="1"/>
    <col min="7174" max="7174" width="10.85546875" customWidth="1"/>
    <col min="7175" max="7175" width="11" customWidth="1"/>
    <col min="7176" max="7176" width="21.7109375" customWidth="1"/>
    <col min="7177" max="7177" width="11" customWidth="1"/>
    <col min="7426" max="7429" width="11" customWidth="1"/>
    <col min="7430" max="7430" width="10.85546875" customWidth="1"/>
    <col min="7431" max="7431" width="11" customWidth="1"/>
    <col min="7432" max="7432" width="21.7109375" customWidth="1"/>
    <col min="7433" max="7433" width="11" customWidth="1"/>
    <col min="7682" max="7685" width="11" customWidth="1"/>
    <col min="7686" max="7686" width="10.85546875" customWidth="1"/>
    <col min="7687" max="7687" width="11" customWidth="1"/>
    <col min="7688" max="7688" width="21.7109375" customWidth="1"/>
    <col min="7689" max="7689" width="11" customWidth="1"/>
    <col min="7938" max="7941" width="11" customWidth="1"/>
    <col min="7942" max="7942" width="10.85546875" customWidth="1"/>
    <col min="7943" max="7943" width="11" customWidth="1"/>
    <col min="7944" max="7944" width="21.7109375" customWidth="1"/>
    <col min="7945" max="7945" width="11" customWidth="1"/>
    <col min="8194" max="8197" width="11" customWidth="1"/>
    <col min="8198" max="8198" width="10.85546875" customWidth="1"/>
    <col min="8199" max="8199" width="11" customWidth="1"/>
    <col min="8200" max="8200" width="21.7109375" customWidth="1"/>
    <col min="8201" max="8201" width="11" customWidth="1"/>
    <col min="8450" max="8453" width="11" customWidth="1"/>
    <col min="8454" max="8454" width="10.85546875" customWidth="1"/>
    <col min="8455" max="8455" width="11" customWidth="1"/>
    <col min="8456" max="8456" width="21.7109375" customWidth="1"/>
    <col min="8457" max="8457" width="11" customWidth="1"/>
    <col min="8706" max="8709" width="11" customWidth="1"/>
    <col min="8710" max="8710" width="10.85546875" customWidth="1"/>
    <col min="8711" max="8711" width="11" customWidth="1"/>
    <col min="8712" max="8712" width="21.7109375" customWidth="1"/>
    <col min="8713" max="8713" width="11" customWidth="1"/>
    <col min="8962" max="8965" width="11" customWidth="1"/>
    <col min="8966" max="8966" width="10.85546875" customWidth="1"/>
    <col min="8967" max="8967" width="11" customWidth="1"/>
    <col min="8968" max="8968" width="21.7109375" customWidth="1"/>
    <col min="8969" max="8969" width="11" customWidth="1"/>
    <col min="9218" max="9221" width="11" customWidth="1"/>
    <col min="9222" max="9222" width="10.85546875" customWidth="1"/>
    <col min="9223" max="9223" width="11" customWidth="1"/>
    <col min="9224" max="9224" width="21.7109375" customWidth="1"/>
    <col min="9225" max="9225" width="11" customWidth="1"/>
    <col min="9474" max="9477" width="11" customWidth="1"/>
    <col min="9478" max="9478" width="10.85546875" customWidth="1"/>
    <col min="9479" max="9479" width="11" customWidth="1"/>
    <col min="9480" max="9480" width="21.7109375" customWidth="1"/>
    <col min="9481" max="9481" width="11" customWidth="1"/>
    <col min="9730" max="9733" width="11" customWidth="1"/>
    <col min="9734" max="9734" width="10.85546875" customWidth="1"/>
    <col min="9735" max="9735" width="11" customWidth="1"/>
    <col min="9736" max="9736" width="21.7109375" customWidth="1"/>
    <col min="9737" max="9737" width="11" customWidth="1"/>
    <col min="9986" max="9989" width="11" customWidth="1"/>
    <col min="9990" max="9990" width="10.85546875" customWidth="1"/>
    <col min="9991" max="9991" width="11" customWidth="1"/>
    <col min="9992" max="9992" width="21.7109375" customWidth="1"/>
    <col min="9993" max="9993" width="11" customWidth="1"/>
    <col min="10242" max="10245" width="11" customWidth="1"/>
    <col min="10246" max="10246" width="10.85546875" customWidth="1"/>
    <col min="10247" max="10247" width="11" customWidth="1"/>
    <col min="10248" max="10248" width="21.7109375" customWidth="1"/>
    <col min="10249" max="10249" width="11" customWidth="1"/>
    <col min="10498" max="10501" width="11" customWidth="1"/>
    <col min="10502" max="10502" width="10.85546875" customWidth="1"/>
    <col min="10503" max="10503" width="11" customWidth="1"/>
    <col min="10504" max="10504" width="21.7109375" customWidth="1"/>
    <col min="10505" max="10505" width="11" customWidth="1"/>
    <col min="10754" max="10757" width="11" customWidth="1"/>
    <col min="10758" max="10758" width="10.85546875" customWidth="1"/>
    <col min="10759" max="10759" width="11" customWidth="1"/>
    <col min="10760" max="10760" width="21.7109375" customWidth="1"/>
    <col min="10761" max="10761" width="11" customWidth="1"/>
    <col min="11010" max="11013" width="11" customWidth="1"/>
    <col min="11014" max="11014" width="10.85546875" customWidth="1"/>
    <col min="11015" max="11015" width="11" customWidth="1"/>
    <col min="11016" max="11016" width="21.7109375" customWidth="1"/>
    <col min="11017" max="11017" width="11" customWidth="1"/>
    <col min="11266" max="11269" width="11" customWidth="1"/>
    <col min="11270" max="11270" width="10.85546875" customWidth="1"/>
    <col min="11271" max="11271" width="11" customWidth="1"/>
    <col min="11272" max="11272" width="21.7109375" customWidth="1"/>
    <col min="11273" max="11273" width="11" customWidth="1"/>
    <col min="11522" max="11525" width="11" customWidth="1"/>
    <col min="11526" max="11526" width="10.85546875" customWidth="1"/>
    <col min="11527" max="11527" width="11" customWidth="1"/>
    <col min="11528" max="11528" width="21.7109375" customWidth="1"/>
    <col min="11529" max="11529" width="11" customWidth="1"/>
    <col min="11778" max="11781" width="11" customWidth="1"/>
    <col min="11782" max="11782" width="10.85546875" customWidth="1"/>
    <col min="11783" max="11783" width="11" customWidth="1"/>
    <col min="11784" max="11784" width="21.7109375" customWidth="1"/>
    <col min="11785" max="11785" width="11" customWidth="1"/>
    <col min="12034" max="12037" width="11" customWidth="1"/>
    <col min="12038" max="12038" width="10.85546875" customWidth="1"/>
    <col min="12039" max="12039" width="11" customWidth="1"/>
    <col min="12040" max="12040" width="21.7109375" customWidth="1"/>
    <col min="12041" max="12041" width="11" customWidth="1"/>
    <col min="12290" max="12293" width="11" customWidth="1"/>
    <col min="12294" max="12294" width="10.85546875" customWidth="1"/>
    <col min="12295" max="12295" width="11" customWidth="1"/>
    <col min="12296" max="12296" width="21.7109375" customWidth="1"/>
    <col min="12297" max="12297" width="11" customWidth="1"/>
    <col min="12546" max="12549" width="11" customWidth="1"/>
    <col min="12550" max="12550" width="10.85546875" customWidth="1"/>
    <col min="12551" max="12551" width="11" customWidth="1"/>
    <col min="12552" max="12552" width="21.7109375" customWidth="1"/>
    <col min="12553" max="12553" width="11" customWidth="1"/>
    <col min="12802" max="12805" width="11" customWidth="1"/>
    <col min="12806" max="12806" width="10.85546875" customWidth="1"/>
    <col min="12807" max="12807" width="11" customWidth="1"/>
    <col min="12808" max="12808" width="21.7109375" customWidth="1"/>
    <col min="12809" max="12809" width="11" customWidth="1"/>
    <col min="13058" max="13061" width="11" customWidth="1"/>
    <col min="13062" max="13062" width="10.85546875" customWidth="1"/>
    <col min="13063" max="13063" width="11" customWidth="1"/>
    <col min="13064" max="13064" width="21.7109375" customWidth="1"/>
    <col min="13065" max="13065" width="11" customWidth="1"/>
    <col min="13314" max="13317" width="11" customWidth="1"/>
    <col min="13318" max="13318" width="10.85546875" customWidth="1"/>
    <col min="13319" max="13319" width="11" customWidth="1"/>
    <col min="13320" max="13320" width="21.7109375" customWidth="1"/>
    <col min="13321" max="13321" width="11" customWidth="1"/>
    <col min="13570" max="13573" width="11" customWidth="1"/>
    <col min="13574" max="13574" width="10.85546875" customWidth="1"/>
    <col min="13575" max="13575" width="11" customWidth="1"/>
    <col min="13576" max="13576" width="21.7109375" customWidth="1"/>
    <col min="13577" max="13577" width="11" customWidth="1"/>
    <col min="13826" max="13829" width="11" customWidth="1"/>
    <col min="13830" max="13830" width="10.85546875" customWidth="1"/>
    <col min="13831" max="13831" width="11" customWidth="1"/>
    <col min="13832" max="13832" width="21.7109375" customWidth="1"/>
    <col min="13833" max="13833" width="11" customWidth="1"/>
    <col min="14082" max="14085" width="11" customWidth="1"/>
    <col min="14086" max="14086" width="10.85546875" customWidth="1"/>
    <col min="14087" max="14087" width="11" customWidth="1"/>
    <col min="14088" max="14088" width="21.7109375" customWidth="1"/>
    <col min="14089" max="14089" width="11" customWidth="1"/>
    <col min="14338" max="14341" width="11" customWidth="1"/>
    <col min="14342" max="14342" width="10.85546875" customWidth="1"/>
    <col min="14343" max="14343" width="11" customWidth="1"/>
    <col min="14344" max="14344" width="21.7109375" customWidth="1"/>
    <col min="14345" max="14345" width="11" customWidth="1"/>
    <col min="14594" max="14597" width="11" customWidth="1"/>
    <col min="14598" max="14598" width="10.85546875" customWidth="1"/>
    <col min="14599" max="14599" width="11" customWidth="1"/>
    <col min="14600" max="14600" width="21.7109375" customWidth="1"/>
    <col min="14601" max="14601" width="11" customWidth="1"/>
    <col min="14850" max="14853" width="11" customWidth="1"/>
    <col min="14854" max="14854" width="10.85546875" customWidth="1"/>
    <col min="14855" max="14855" width="11" customWidth="1"/>
    <col min="14856" max="14856" width="21.7109375" customWidth="1"/>
    <col min="14857" max="14857" width="11" customWidth="1"/>
    <col min="15106" max="15109" width="11" customWidth="1"/>
    <col min="15110" max="15110" width="10.85546875" customWidth="1"/>
    <col min="15111" max="15111" width="11" customWidth="1"/>
    <col min="15112" max="15112" width="21.7109375" customWidth="1"/>
    <col min="15113" max="15113" width="11" customWidth="1"/>
    <col min="15362" max="15365" width="11" customWidth="1"/>
    <col min="15366" max="15366" width="10.85546875" customWidth="1"/>
    <col min="15367" max="15367" width="11" customWidth="1"/>
    <col min="15368" max="15368" width="21.7109375" customWidth="1"/>
    <col min="15369" max="15369" width="11" customWidth="1"/>
    <col min="15618" max="15621" width="11" customWidth="1"/>
    <col min="15622" max="15622" width="10.85546875" customWidth="1"/>
    <col min="15623" max="15623" width="11" customWidth="1"/>
    <col min="15624" max="15624" width="21.7109375" customWidth="1"/>
    <col min="15625" max="15625" width="11" customWidth="1"/>
    <col min="15874" max="15877" width="11" customWidth="1"/>
    <col min="15878" max="15878" width="10.85546875" customWidth="1"/>
    <col min="15879" max="15879" width="11" customWidth="1"/>
    <col min="15880" max="15880" width="21.7109375" customWidth="1"/>
    <col min="15881" max="15881" width="11" customWidth="1"/>
    <col min="16130" max="16133" width="11" customWidth="1"/>
    <col min="16134" max="16134" width="10.85546875" customWidth="1"/>
    <col min="16135" max="16135" width="11" customWidth="1"/>
    <col min="16136" max="16136" width="21.7109375" customWidth="1"/>
    <col min="16137" max="16137" width="11" customWidth="1"/>
  </cols>
  <sheetData>
    <row r="3" spans="2:9">
      <c r="B3" s="1"/>
      <c r="C3" s="1"/>
      <c r="D3" s="1"/>
      <c r="E3" s="1"/>
      <c r="F3" s="1"/>
      <c r="G3" s="1"/>
      <c r="H3" s="1"/>
      <c r="I3" s="1"/>
    </row>
    <row r="4" spans="2:9">
      <c r="B4" s="1"/>
      <c r="C4" s="1"/>
      <c r="D4" s="1"/>
      <c r="E4" s="1"/>
      <c r="F4" s="1"/>
      <c r="G4" s="1"/>
      <c r="H4" s="1"/>
      <c r="I4" s="1"/>
    </row>
    <row r="5" spans="2:9">
      <c r="B5" s="1"/>
      <c r="C5" s="1"/>
      <c r="D5" s="1"/>
      <c r="E5" s="1"/>
      <c r="F5" s="1"/>
      <c r="G5" s="1"/>
      <c r="H5" s="1"/>
      <c r="I5" s="1"/>
    </row>
    <row r="6" spans="2:9">
      <c r="B6" s="1"/>
      <c r="C6" s="1"/>
      <c r="D6" s="1"/>
      <c r="E6" s="1"/>
      <c r="F6" s="1"/>
      <c r="G6" s="1"/>
      <c r="H6" s="1"/>
      <c r="I6" s="1"/>
    </row>
    <row r="7" spans="2:9">
      <c r="B7" s="1"/>
      <c r="C7" s="1"/>
      <c r="D7" s="1"/>
      <c r="E7" s="1"/>
      <c r="F7" s="1"/>
      <c r="G7" s="1"/>
      <c r="H7" s="1"/>
      <c r="I7" s="1"/>
    </row>
    <row r="8" spans="2:9">
      <c r="B8" s="1"/>
      <c r="C8" s="1"/>
      <c r="D8" s="1"/>
      <c r="E8" s="1"/>
      <c r="F8" s="1"/>
      <c r="G8" s="1"/>
      <c r="H8" s="1"/>
      <c r="I8" s="1"/>
    </row>
    <row r="9" spans="2:9">
      <c r="B9" s="1"/>
      <c r="C9" s="1"/>
      <c r="D9" s="1"/>
      <c r="E9" s="1"/>
      <c r="F9" s="1"/>
      <c r="G9" s="1"/>
      <c r="H9" s="1"/>
      <c r="I9" s="1"/>
    </row>
    <row r="10" spans="2:9">
      <c r="B10" s="1"/>
      <c r="C10" s="1"/>
      <c r="D10" s="1"/>
      <c r="E10" s="1"/>
      <c r="F10" s="1"/>
      <c r="G10" s="1"/>
      <c r="H10" s="1"/>
      <c r="I10" s="1"/>
    </row>
    <row r="11" spans="2:9">
      <c r="B11" s="1"/>
      <c r="C11" s="1"/>
      <c r="D11" s="1"/>
      <c r="E11" s="1"/>
      <c r="F11" s="1"/>
      <c r="G11" s="1"/>
      <c r="H11" s="1"/>
      <c r="I11" s="1"/>
    </row>
    <row r="12" spans="2:9">
      <c r="B12" s="1"/>
      <c r="C12" s="1"/>
      <c r="D12" s="1"/>
      <c r="E12" s="1"/>
      <c r="F12" s="1"/>
      <c r="G12" s="1"/>
      <c r="H12" s="1"/>
      <c r="I12" s="1"/>
    </row>
    <row r="13" spans="2:9">
      <c r="B13" s="1"/>
      <c r="C13" s="1"/>
      <c r="D13" s="1"/>
      <c r="E13" s="1"/>
      <c r="F13" s="1"/>
      <c r="G13" s="1"/>
      <c r="H13" s="1"/>
      <c r="I13" s="1"/>
    </row>
    <row r="14" spans="2:9">
      <c r="B14" s="1"/>
      <c r="C14" s="1"/>
      <c r="D14" s="1"/>
      <c r="E14" s="1"/>
      <c r="F14" s="1"/>
      <c r="G14" s="1"/>
      <c r="H14" s="1"/>
      <c r="I14" s="1"/>
    </row>
    <row r="15" spans="2:9" ht="18">
      <c r="B15" s="1"/>
      <c r="C15" s="417" t="s">
        <v>884</v>
      </c>
      <c r="D15" s="417"/>
      <c r="E15" s="417"/>
      <c r="F15" s="417"/>
      <c r="G15" s="417"/>
      <c r="H15" s="417"/>
      <c r="I15" s="1"/>
    </row>
    <row r="16" spans="2:9">
      <c r="B16" s="1"/>
      <c r="C16" s="1"/>
      <c r="D16" s="1"/>
      <c r="E16" s="1"/>
      <c r="F16" s="1"/>
      <c r="G16" s="1"/>
      <c r="H16" s="1"/>
      <c r="I16" s="1"/>
    </row>
    <row r="17" spans="2:9" ht="122.25" customHeight="1">
      <c r="B17" s="1"/>
      <c r="C17" s="418" t="s">
        <v>719</v>
      </c>
      <c r="D17" s="419"/>
      <c r="E17" s="419"/>
      <c r="F17" s="419"/>
      <c r="G17" s="419"/>
      <c r="H17" s="419"/>
      <c r="I17" s="1"/>
    </row>
    <row r="18" spans="2:9" ht="35.25" customHeight="1">
      <c r="B18" s="1"/>
      <c r="C18" s="39"/>
      <c r="D18" s="40"/>
      <c r="E18" s="40"/>
      <c r="F18" s="40"/>
      <c r="G18" s="40"/>
      <c r="H18" s="40"/>
      <c r="I18" s="1"/>
    </row>
    <row r="19" spans="2:9" ht="30">
      <c r="B19" s="1"/>
      <c r="C19" s="419" t="s">
        <v>291</v>
      </c>
      <c r="D19" s="419"/>
      <c r="E19" s="419"/>
      <c r="F19" s="419"/>
      <c r="G19" s="419"/>
      <c r="H19" s="419"/>
      <c r="I19" s="1"/>
    </row>
    <row r="20" spans="2:9" ht="25.5" customHeight="1">
      <c r="B20" s="1"/>
      <c r="C20" s="420"/>
      <c r="D20" s="420"/>
      <c r="E20" s="420"/>
      <c r="F20" s="420"/>
      <c r="G20" s="420"/>
      <c r="H20" s="420"/>
      <c r="I20" s="1"/>
    </row>
    <row r="21" spans="2:9">
      <c r="B21" s="1"/>
      <c r="C21" s="1"/>
      <c r="D21" s="1"/>
      <c r="E21" s="1"/>
      <c r="F21" s="1"/>
      <c r="G21" s="1"/>
      <c r="H21" s="1"/>
      <c r="I21" s="1"/>
    </row>
    <row r="22" spans="2:9">
      <c r="B22" s="1"/>
      <c r="C22" s="1"/>
      <c r="D22" s="1"/>
      <c r="E22" s="1"/>
      <c r="F22" s="1"/>
      <c r="G22" s="1"/>
      <c r="H22" s="1"/>
      <c r="I22" s="1"/>
    </row>
    <row r="23" spans="2:9">
      <c r="B23" s="1"/>
      <c r="C23" s="1"/>
      <c r="D23" s="1"/>
      <c r="E23" s="1"/>
      <c r="F23" s="1"/>
      <c r="G23" s="1"/>
      <c r="H23" s="1"/>
      <c r="I23" s="1"/>
    </row>
    <row r="24" spans="2:9">
      <c r="B24" s="1"/>
      <c r="C24" s="1"/>
      <c r="D24" s="1"/>
      <c r="E24" s="1"/>
      <c r="F24" s="1"/>
      <c r="G24" s="1"/>
      <c r="H24" s="1"/>
      <c r="I24" s="1"/>
    </row>
    <row r="25" spans="2:9">
      <c r="B25" s="1"/>
      <c r="C25" s="1"/>
      <c r="D25" s="1"/>
      <c r="E25" s="1"/>
      <c r="F25" s="1"/>
      <c r="G25" s="1"/>
      <c r="H25" s="1"/>
      <c r="I25" s="1"/>
    </row>
    <row r="26" spans="2:9">
      <c r="B26" s="1"/>
      <c r="C26" s="1"/>
      <c r="D26" s="1"/>
      <c r="E26" s="1"/>
      <c r="F26" s="1"/>
      <c r="G26" s="1"/>
      <c r="H26" s="1"/>
      <c r="I26" s="1"/>
    </row>
    <row r="27" spans="2:9">
      <c r="B27" s="1"/>
      <c r="C27" s="1"/>
      <c r="D27" s="1"/>
      <c r="E27" s="1"/>
      <c r="F27" s="1"/>
      <c r="G27" s="1"/>
      <c r="H27" s="1"/>
      <c r="I27" s="1"/>
    </row>
    <row r="28" spans="2:9">
      <c r="B28" s="1"/>
      <c r="C28" s="1"/>
      <c r="D28" s="1"/>
      <c r="E28" s="1"/>
      <c r="F28" s="1"/>
      <c r="G28" s="1"/>
      <c r="H28" s="1"/>
      <c r="I28" s="1"/>
    </row>
    <row r="29" spans="2:9">
      <c r="B29" s="1"/>
      <c r="C29" s="1"/>
      <c r="D29" s="1"/>
      <c r="E29" s="1"/>
      <c r="F29" s="1"/>
      <c r="G29" s="1"/>
      <c r="H29" s="1"/>
      <c r="I29" s="1"/>
    </row>
    <row r="30" spans="2:9">
      <c r="B30" s="1"/>
      <c r="C30" s="1"/>
      <c r="D30" s="1"/>
      <c r="E30" s="1"/>
      <c r="F30" s="1"/>
      <c r="G30" s="1"/>
      <c r="H30" s="1"/>
      <c r="I30" s="1"/>
    </row>
    <row r="31" spans="2:9">
      <c r="B31" s="1"/>
      <c r="C31" s="1"/>
      <c r="D31" s="1"/>
      <c r="E31" s="1"/>
      <c r="F31" s="1"/>
      <c r="G31" s="1"/>
      <c r="H31" s="1"/>
      <c r="I31" s="1"/>
    </row>
    <row r="32" spans="2:9">
      <c r="B32" s="1"/>
      <c r="C32" s="1"/>
      <c r="D32" s="1"/>
      <c r="E32" s="1"/>
      <c r="F32" s="1"/>
      <c r="G32" s="1"/>
      <c r="H32" s="1"/>
      <c r="I32" s="1"/>
    </row>
    <row r="33" spans="2:9">
      <c r="B33" s="1"/>
      <c r="C33" s="1"/>
      <c r="D33" s="1"/>
      <c r="E33" s="1"/>
      <c r="F33" s="1"/>
      <c r="G33" s="1"/>
      <c r="H33" s="1"/>
      <c r="I33" s="1"/>
    </row>
    <row r="34" spans="2:9">
      <c r="B34" s="1"/>
      <c r="C34" s="1"/>
      <c r="D34" s="1"/>
      <c r="E34" s="1"/>
      <c r="F34" s="1"/>
      <c r="G34" s="1"/>
      <c r="H34" s="1"/>
      <c r="I34" s="1"/>
    </row>
    <row r="35" spans="2:9">
      <c r="B35" s="1"/>
      <c r="C35" s="1"/>
      <c r="D35" s="1"/>
      <c r="E35" s="1"/>
      <c r="F35" s="1"/>
      <c r="G35" s="1"/>
      <c r="H35" s="1"/>
      <c r="I35" s="1"/>
    </row>
    <row r="36" spans="2:9">
      <c r="B36" s="1"/>
      <c r="C36" s="1"/>
      <c r="D36" s="1"/>
      <c r="E36" s="1"/>
      <c r="F36" s="1"/>
      <c r="G36" s="1"/>
      <c r="H36" s="1"/>
      <c r="I36" s="1"/>
    </row>
    <row r="37" spans="2:9">
      <c r="B37" s="1"/>
      <c r="C37" s="1"/>
      <c r="D37" s="1"/>
      <c r="E37" s="1"/>
      <c r="F37" s="1"/>
      <c r="G37" s="1"/>
      <c r="H37" s="1"/>
      <c r="I37" s="1"/>
    </row>
    <row r="38" spans="2:9">
      <c r="B38" s="1"/>
      <c r="C38" s="1"/>
      <c r="D38" s="1"/>
      <c r="E38" s="1"/>
      <c r="F38" s="1"/>
      <c r="G38" s="1"/>
      <c r="H38" s="1"/>
      <c r="I38" s="1"/>
    </row>
    <row r="39" spans="2:9">
      <c r="B39" s="1"/>
      <c r="C39" s="1"/>
      <c r="D39" s="1"/>
      <c r="E39" s="1"/>
      <c r="F39" s="1"/>
      <c r="G39" s="1"/>
      <c r="H39" s="1"/>
      <c r="I39" s="1"/>
    </row>
    <row r="40" spans="2:9">
      <c r="B40" s="1"/>
      <c r="C40" s="1"/>
      <c r="D40" s="1"/>
      <c r="E40" s="1"/>
      <c r="F40" s="1"/>
      <c r="G40" s="1"/>
      <c r="H40" s="1"/>
      <c r="I40" s="1"/>
    </row>
    <row r="41" spans="2:9">
      <c r="B41" s="1"/>
      <c r="C41" s="1"/>
      <c r="D41" s="1"/>
      <c r="E41" s="1"/>
      <c r="F41" s="1"/>
      <c r="G41" s="1"/>
      <c r="H41" s="1"/>
      <c r="I41" s="1"/>
    </row>
    <row r="42" spans="2:9">
      <c r="B42" s="1"/>
      <c r="C42" s="1"/>
      <c r="D42" s="1"/>
      <c r="E42" s="1"/>
      <c r="F42" s="1"/>
      <c r="G42" s="1"/>
      <c r="H42" s="1"/>
      <c r="I42" s="1"/>
    </row>
    <row r="43" spans="2:9">
      <c r="B43" s="1"/>
      <c r="C43" s="1"/>
      <c r="D43" s="1"/>
      <c r="E43" s="1"/>
      <c r="F43" s="1"/>
      <c r="G43" s="1"/>
      <c r="H43" s="1"/>
      <c r="I43" s="1"/>
    </row>
    <row r="44" spans="2:9">
      <c r="B44" s="1"/>
      <c r="C44" s="1"/>
      <c r="D44" s="1"/>
      <c r="E44" s="1"/>
      <c r="F44" s="1"/>
      <c r="G44" s="1"/>
      <c r="H44" s="1"/>
      <c r="I44" s="1"/>
    </row>
    <row r="45" spans="2:9">
      <c r="B45" s="1"/>
      <c r="C45" s="1"/>
      <c r="D45" s="1"/>
      <c r="E45" s="1"/>
      <c r="F45" s="1"/>
      <c r="G45" s="1"/>
      <c r="H45" s="1"/>
      <c r="I45" s="1"/>
    </row>
    <row r="46" spans="2:9">
      <c r="B46" s="1"/>
      <c r="C46" s="1"/>
      <c r="D46" s="1"/>
      <c r="E46" s="1"/>
      <c r="F46" s="1"/>
      <c r="G46" s="1"/>
      <c r="H46" s="1"/>
      <c r="I46" s="1"/>
    </row>
    <row r="47" spans="2:9">
      <c r="B47" s="1"/>
      <c r="C47" s="1"/>
      <c r="D47" s="1"/>
      <c r="E47" s="1"/>
      <c r="F47" s="1"/>
      <c r="G47" s="1"/>
      <c r="H47" s="1"/>
      <c r="I47" s="1"/>
    </row>
    <row r="48" spans="2:9">
      <c r="B48" s="1"/>
      <c r="C48" s="1"/>
      <c r="D48" s="1"/>
      <c r="E48" s="1"/>
      <c r="F48" s="1"/>
      <c r="G48" s="1"/>
      <c r="H48" s="1"/>
      <c r="I48" s="1"/>
    </row>
    <row r="49" spans="2:9">
      <c r="B49" s="1"/>
      <c r="C49" s="1"/>
      <c r="D49" s="1"/>
      <c r="E49" s="1"/>
      <c r="F49" s="1"/>
      <c r="G49" s="1"/>
      <c r="H49" s="1"/>
      <c r="I49" s="1"/>
    </row>
    <row r="50" spans="2:9">
      <c r="B50" s="1"/>
      <c r="C50" s="1"/>
      <c r="D50" s="1"/>
      <c r="E50" s="1"/>
      <c r="F50" s="1"/>
      <c r="G50" s="1"/>
      <c r="H50" s="1"/>
      <c r="I50" s="1"/>
    </row>
    <row r="51" spans="2:9">
      <c r="B51" s="1"/>
      <c r="C51" s="1"/>
      <c r="D51" s="1"/>
      <c r="E51" s="1"/>
      <c r="F51" s="1"/>
      <c r="G51" s="1"/>
      <c r="H51" s="1"/>
      <c r="I51" s="1"/>
    </row>
    <row r="52" spans="2:9">
      <c r="B52" s="1"/>
      <c r="C52" s="1"/>
      <c r="D52" s="1"/>
      <c r="E52" s="1"/>
      <c r="F52" s="1"/>
      <c r="G52" s="1"/>
      <c r="H52" s="1"/>
      <c r="I52" s="1"/>
    </row>
    <row r="53" spans="2:9">
      <c r="B53" s="1"/>
      <c r="C53" s="1"/>
      <c r="D53" s="1"/>
      <c r="E53" s="1"/>
      <c r="F53" s="1"/>
      <c r="G53" s="1"/>
      <c r="H53" s="1"/>
      <c r="I53" s="1"/>
    </row>
    <row r="54" spans="2:9">
      <c r="B54" s="1"/>
      <c r="C54" s="1"/>
      <c r="D54" s="1"/>
      <c r="E54" s="1"/>
      <c r="F54" s="1"/>
      <c r="G54" s="1"/>
      <c r="H54" s="1"/>
      <c r="I54" s="1"/>
    </row>
    <row r="55" spans="2:9">
      <c r="B55" s="1"/>
      <c r="C55" s="1"/>
      <c r="D55" s="1"/>
      <c r="E55" s="1"/>
      <c r="F55" s="1"/>
      <c r="G55" s="1"/>
      <c r="H55" s="1"/>
      <c r="I55" s="1"/>
    </row>
    <row r="56" spans="2:9">
      <c r="B56" s="1"/>
      <c r="C56" s="1"/>
      <c r="D56" s="1"/>
      <c r="E56" s="1"/>
      <c r="F56" s="1"/>
      <c r="G56" s="1"/>
      <c r="H56" s="1"/>
      <c r="I56" s="1"/>
    </row>
    <row r="57" spans="2:9">
      <c r="B57" s="1"/>
      <c r="C57" s="1"/>
      <c r="D57" s="1"/>
      <c r="E57" s="1"/>
      <c r="F57" s="1"/>
      <c r="G57" s="1"/>
      <c r="H57" s="1"/>
      <c r="I57" s="1"/>
    </row>
    <row r="58" spans="2:9">
      <c r="B58" s="1"/>
      <c r="C58" s="1"/>
      <c r="D58" s="1"/>
      <c r="E58" s="1"/>
      <c r="F58" s="1"/>
      <c r="G58" s="1"/>
      <c r="H58" s="1"/>
      <c r="I58" s="1"/>
    </row>
    <row r="59" spans="2:9">
      <c r="B59" s="1"/>
      <c r="C59" s="1"/>
      <c r="D59" s="1"/>
      <c r="E59" s="1"/>
      <c r="F59" s="1"/>
      <c r="G59" s="1"/>
      <c r="H59" s="1"/>
      <c r="I59" s="1"/>
    </row>
    <row r="60" spans="2:9">
      <c r="B60" s="1"/>
      <c r="C60" s="1"/>
      <c r="D60" s="1"/>
      <c r="E60" s="1"/>
      <c r="F60" s="1"/>
      <c r="G60" s="1"/>
      <c r="H60" s="1"/>
      <c r="I60" s="1"/>
    </row>
    <row r="61" spans="2:9">
      <c r="B61" s="1"/>
      <c r="C61" s="1"/>
      <c r="D61" s="1"/>
      <c r="E61" s="1"/>
      <c r="F61" s="1"/>
      <c r="G61" s="1"/>
      <c r="H61" s="1"/>
      <c r="I61" s="1"/>
    </row>
    <row r="62" spans="2:9">
      <c r="B62" s="1"/>
      <c r="C62" s="1"/>
      <c r="D62" s="1"/>
      <c r="E62" s="1"/>
      <c r="F62" s="1"/>
      <c r="G62" s="1"/>
      <c r="H62" s="1"/>
      <c r="I62" s="1"/>
    </row>
    <row r="63" spans="2:9">
      <c r="B63" s="1"/>
      <c r="C63" s="1"/>
      <c r="D63" s="1"/>
      <c r="E63" s="1"/>
      <c r="F63" s="1"/>
      <c r="G63" s="1"/>
      <c r="H63" s="1"/>
      <c r="I63" s="1"/>
    </row>
  </sheetData>
  <mergeCells count="4">
    <mergeCell ref="C15:H15"/>
    <mergeCell ref="C17:H17"/>
    <mergeCell ref="C19:H19"/>
    <mergeCell ref="C20:H20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86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I25"/>
  <sheetViews>
    <sheetView view="pageBreakPreview" zoomScaleNormal="100" zoomScaleSheetLayoutView="100" workbookViewId="0">
      <selection activeCell="A2" sqref="A2:AE2"/>
    </sheetView>
  </sheetViews>
  <sheetFormatPr defaultRowHeight="12.75"/>
  <cols>
    <col min="1" max="5" width="2.7109375" style="4" customWidth="1"/>
    <col min="6" max="6" width="8.7109375" style="4" customWidth="1"/>
    <col min="7" max="12" width="2.7109375" style="4" customWidth="1"/>
    <col min="13" max="13" width="9.42578125" style="4" customWidth="1"/>
    <col min="14" max="30" width="2.7109375" style="4" customWidth="1"/>
    <col min="31" max="31" width="11.140625" style="4" bestFit="1" customWidth="1"/>
    <col min="32" max="39" width="2.7109375" style="4" customWidth="1"/>
    <col min="40" max="256" width="9.140625" style="4"/>
    <col min="257" max="261" width="2.7109375" style="4" customWidth="1"/>
    <col min="262" max="262" width="8.7109375" style="4" customWidth="1"/>
    <col min="263" max="268" width="2.7109375" style="4" customWidth="1"/>
    <col min="269" max="269" width="9.42578125" style="4" customWidth="1"/>
    <col min="270" max="286" width="2.7109375" style="4" customWidth="1"/>
    <col min="287" max="287" width="11.140625" style="4" bestFit="1" customWidth="1"/>
    <col min="288" max="295" width="2.7109375" style="4" customWidth="1"/>
    <col min="296" max="512" width="9.140625" style="4"/>
    <col min="513" max="517" width="2.7109375" style="4" customWidth="1"/>
    <col min="518" max="518" width="8.7109375" style="4" customWidth="1"/>
    <col min="519" max="524" width="2.7109375" style="4" customWidth="1"/>
    <col min="525" max="525" width="9.42578125" style="4" customWidth="1"/>
    <col min="526" max="542" width="2.7109375" style="4" customWidth="1"/>
    <col min="543" max="543" width="11.140625" style="4" bestFit="1" customWidth="1"/>
    <col min="544" max="551" width="2.7109375" style="4" customWidth="1"/>
    <col min="552" max="768" width="9.140625" style="4"/>
    <col min="769" max="773" width="2.7109375" style="4" customWidth="1"/>
    <col min="774" max="774" width="8.7109375" style="4" customWidth="1"/>
    <col min="775" max="780" width="2.7109375" style="4" customWidth="1"/>
    <col min="781" max="781" width="9.42578125" style="4" customWidth="1"/>
    <col min="782" max="798" width="2.7109375" style="4" customWidth="1"/>
    <col min="799" max="799" width="11.140625" style="4" bestFit="1" customWidth="1"/>
    <col min="800" max="807" width="2.7109375" style="4" customWidth="1"/>
    <col min="808" max="1024" width="9.140625" style="4"/>
    <col min="1025" max="1029" width="2.7109375" style="4" customWidth="1"/>
    <col min="1030" max="1030" width="8.7109375" style="4" customWidth="1"/>
    <col min="1031" max="1036" width="2.7109375" style="4" customWidth="1"/>
    <col min="1037" max="1037" width="9.42578125" style="4" customWidth="1"/>
    <col min="1038" max="1054" width="2.7109375" style="4" customWidth="1"/>
    <col min="1055" max="1055" width="11.140625" style="4" bestFit="1" customWidth="1"/>
    <col min="1056" max="1063" width="2.7109375" style="4" customWidth="1"/>
    <col min="1064" max="1280" width="9.140625" style="4"/>
    <col min="1281" max="1285" width="2.7109375" style="4" customWidth="1"/>
    <col min="1286" max="1286" width="8.7109375" style="4" customWidth="1"/>
    <col min="1287" max="1292" width="2.7109375" style="4" customWidth="1"/>
    <col min="1293" max="1293" width="9.42578125" style="4" customWidth="1"/>
    <col min="1294" max="1310" width="2.7109375" style="4" customWidth="1"/>
    <col min="1311" max="1311" width="11.140625" style="4" bestFit="1" customWidth="1"/>
    <col min="1312" max="1319" width="2.7109375" style="4" customWidth="1"/>
    <col min="1320" max="1536" width="9.140625" style="4"/>
    <col min="1537" max="1541" width="2.7109375" style="4" customWidth="1"/>
    <col min="1542" max="1542" width="8.7109375" style="4" customWidth="1"/>
    <col min="1543" max="1548" width="2.7109375" style="4" customWidth="1"/>
    <col min="1549" max="1549" width="9.42578125" style="4" customWidth="1"/>
    <col min="1550" max="1566" width="2.7109375" style="4" customWidth="1"/>
    <col min="1567" max="1567" width="11.140625" style="4" bestFit="1" customWidth="1"/>
    <col min="1568" max="1575" width="2.7109375" style="4" customWidth="1"/>
    <col min="1576" max="1792" width="9.140625" style="4"/>
    <col min="1793" max="1797" width="2.7109375" style="4" customWidth="1"/>
    <col min="1798" max="1798" width="8.7109375" style="4" customWidth="1"/>
    <col min="1799" max="1804" width="2.7109375" style="4" customWidth="1"/>
    <col min="1805" max="1805" width="9.42578125" style="4" customWidth="1"/>
    <col min="1806" max="1822" width="2.7109375" style="4" customWidth="1"/>
    <col min="1823" max="1823" width="11.140625" style="4" bestFit="1" customWidth="1"/>
    <col min="1824" max="1831" width="2.7109375" style="4" customWidth="1"/>
    <col min="1832" max="2048" width="9.140625" style="4"/>
    <col min="2049" max="2053" width="2.7109375" style="4" customWidth="1"/>
    <col min="2054" max="2054" width="8.7109375" style="4" customWidth="1"/>
    <col min="2055" max="2060" width="2.7109375" style="4" customWidth="1"/>
    <col min="2061" max="2061" width="9.42578125" style="4" customWidth="1"/>
    <col min="2062" max="2078" width="2.7109375" style="4" customWidth="1"/>
    <col min="2079" max="2079" width="11.140625" style="4" bestFit="1" customWidth="1"/>
    <col min="2080" max="2087" width="2.7109375" style="4" customWidth="1"/>
    <col min="2088" max="2304" width="9.140625" style="4"/>
    <col min="2305" max="2309" width="2.7109375" style="4" customWidth="1"/>
    <col min="2310" max="2310" width="8.7109375" style="4" customWidth="1"/>
    <col min="2311" max="2316" width="2.7109375" style="4" customWidth="1"/>
    <col min="2317" max="2317" width="9.42578125" style="4" customWidth="1"/>
    <col min="2318" max="2334" width="2.7109375" style="4" customWidth="1"/>
    <col min="2335" max="2335" width="11.140625" style="4" bestFit="1" customWidth="1"/>
    <col min="2336" max="2343" width="2.7109375" style="4" customWidth="1"/>
    <col min="2344" max="2560" width="9.140625" style="4"/>
    <col min="2561" max="2565" width="2.7109375" style="4" customWidth="1"/>
    <col min="2566" max="2566" width="8.7109375" style="4" customWidth="1"/>
    <col min="2567" max="2572" width="2.7109375" style="4" customWidth="1"/>
    <col min="2573" max="2573" width="9.42578125" style="4" customWidth="1"/>
    <col min="2574" max="2590" width="2.7109375" style="4" customWidth="1"/>
    <col min="2591" max="2591" width="11.140625" style="4" bestFit="1" customWidth="1"/>
    <col min="2592" max="2599" width="2.7109375" style="4" customWidth="1"/>
    <col min="2600" max="2816" width="9.140625" style="4"/>
    <col min="2817" max="2821" width="2.7109375" style="4" customWidth="1"/>
    <col min="2822" max="2822" width="8.7109375" style="4" customWidth="1"/>
    <col min="2823" max="2828" width="2.7109375" style="4" customWidth="1"/>
    <col min="2829" max="2829" width="9.42578125" style="4" customWidth="1"/>
    <col min="2830" max="2846" width="2.7109375" style="4" customWidth="1"/>
    <col min="2847" max="2847" width="11.140625" style="4" bestFit="1" customWidth="1"/>
    <col min="2848" max="2855" width="2.7109375" style="4" customWidth="1"/>
    <col min="2856" max="3072" width="9.140625" style="4"/>
    <col min="3073" max="3077" width="2.7109375" style="4" customWidth="1"/>
    <col min="3078" max="3078" width="8.7109375" style="4" customWidth="1"/>
    <col min="3079" max="3084" width="2.7109375" style="4" customWidth="1"/>
    <col min="3085" max="3085" width="9.42578125" style="4" customWidth="1"/>
    <col min="3086" max="3102" width="2.7109375" style="4" customWidth="1"/>
    <col min="3103" max="3103" width="11.140625" style="4" bestFit="1" customWidth="1"/>
    <col min="3104" max="3111" width="2.7109375" style="4" customWidth="1"/>
    <col min="3112" max="3328" width="9.140625" style="4"/>
    <col min="3329" max="3333" width="2.7109375" style="4" customWidth="1"/>
    <col min="3334" max="3334" width="8.7109375" style="4" customWidth="1"/>
    <col min="3335" max="3340" width="2.7109375" style="4" customWidth="1"/>
    <col min="3341" max="3341" width="9.42578125" style="4" customWidth="1"/>
    <col min="3342" max="3358" width="2.7109375" style="4" customWidth="1"/>
    <col min="3359" max="3359" width="11.140625" style="4" bestFit="1" customWidth="1"/>
    <col min="3360" max="3367" width="2.7109375" style="4" customWidth="1"/>
    <col min="3368" max="3584" width="9.140625" style="4"/>
    <col min="3585" max="3589" width="2.7109375" style="4" customWidth="1"/>
    <col min="3590" max="3590" width="8.7109375" style="4" customWidth="1"/>
    <col min="3591" max="3596" width="2.7109375" style="4" customWidth="1"/>
    <col min="3597" max="3597" width="9.42578125" style="4" customWidth="1"/>
    <col min="3598" max="3614" width="2.7109375" style="4" customWidth="1"/>
    <col min="3615" max="3615" width="11.140625" style="4" bestFit="1" customWidth="1"/>
    <col min="3616" max="3623" width="2.7109375" style="4" customWidth="1"/>
    <col min="3624" max="3840" width="9.140625" style="4"/>
    <col min="3841" max="3845" width="2.7109375" style="4" customWidth="1"/>
    <col min="3846" max="3846" width="8.7109375" style="4" customWidth="1"/>
    <col min="3847" max="3852" width="2.7109375" style="4" customWidth="1"/>
    <col min="3853" max="3853" width="9.42578125" style="4" customWidth="1"/>
    <col min="3854" max="3870" width="2.7109375" style="4" customWidth="1"/>
    <col min="3871" max="3871" width="11.140625" style="4" bestFit="1" customWidth="1"/>
    <col min="3872" max="3879" width="2.7109375" style="4" customWidth="1"/>
    <col min="3880" max="4096" width="9.140625" style="4"/>
    <col min="4097" max="4101" width="2.7109375" style="4" customWidth="1"/>
    <col min="4102" max="4102" width="8.7109375" style="4" customWidth="1"/>
    <col min="4103" max="4108" width="2.7109375" style="4" customWidth="1"/>
    <col min="4109" max="4109" width="9.42578125" style="4" customWidth="1"/>
    <col min="4110" max="4126" width="2.7109375" style="4" customWidth="1"/>
    <col min="4127" max="4127" width="11.140625" style="4" bestFit="1" customWidth="1"/>
    <col min="4128" max="4135" width="2.7109375" style="4" customWidth="1"/>
    <col min="4136" max="4352" width="9.140625" style="4"/>
    <col min="4353" max="4357" width="2.7109375" style="4" customWidth="1"/>
    <col min="4358" max="4358" width="8.7109375" style="4" customWidth="1"/>
    <col min="4359" max="4364" width="2.7109375" style="4" customWidth="1"/>
    <col min="4365" max="4365" width="9.42578125" style="4" customWidth="1"/>
    <col min="4366" max="4382" width="2.7109375" style="4" customWidth="1"/>
    <col min="4383" max="4383" width="11.140625" style="4" bestFit="1" customWidth="1"/>
    <col min="4384" max="4391" width="2.7109375" style="4" customWidth="1"/>
    <col min="4392" max="4608" width="9.140625" style="4"/>
    <col min="4609" max="4613" width="2.7109375" style="4" customWidth="1"/>
    <col min="4614" max="4614" width="8.7109375" style="4" customWidth="1"/>
    <col min="4615" max="4620" width="2.7109375" style="4" customWidth="1"/>
    <col min="4621" max="4621" width="9.42578125" style="4" customWidth="1"/>
    <col min="4622" max="4638" width="2.7109375" style="4" customWidth="1"/>
    <col min="4639" max="4639" width="11.140625" style="4" bestFit="1" customWidth="1"/>
    <col min="4640" max="4647" width="2.7109375" style="4" customWidth="1"/>
    <col min="4648" max="4864" width="9.140625" style="4"/>
    <col min="4865" max="4869" width="2.7109375" style="4" customWidth="1"/>
    <col min="4870" max="4870" width="8.7109375" style="4" customWidth="1"/>
    <col min="4871" max="4876" width="2.7109375" style="4" customWidth="1"/>
    <col min="4877" max="4877" width="9.42578125" style="4" customWidth="1"/>
    <col min="4878" max="4894" width="2.7109375" style="4" customWidth="1"/>
    <col min="4895" max="4895" width="11.140625" style="4" bestFit="1" customWidth="1"/>
    <col min="4896" max="4903" width="2.7109375" style="4" customWidth="1"/>
    <col min="4904" max="5120" width="9.140625" style="4"/>
    <col min="5121" max="5125" width="2.7109375" style="4" customWidth="1"/>
    <col min="5126" max="5126" width="8.7109375" style="4" customWidth="1"/>
    <col min="5127" max="5132" width="2.7109375" style="4" customWidth="1"/>
    <col min="5133" max="5133" width="9.42578125" style="4" customWidth="1"/>
    <col min="5134" max="5150" width="2.7109375" style="4" customWidth="1"/>
    <col min="5151" max="5151" width="11.140625" style="4" bestFit="1" customWidth="1"/>
    <col min="5152" max="5159" width="2.7109375" style="4" customWidth="1"/>
    <col min="5160" max="5376" width="9.140625" style="4"/>
    <col min="5377" max="5381" width="2.7109375" style="4" customWidth="1"/>
    <col min="5382" max="5382" width="8.7109375" style="4" customWidth="1"/>
    <col min="5383" max="5388" width="2.7109375" style="4" customWidth="1"/>
    <col min="5389" max="5389" width="9.42578125" style="4" customWidth="1"/>
    <col min="5390" max="5406" width="2.7109375" style="4" customWidth="1"/>
    <col min="5407" max="5407" width="11.140625" style="4" bestFit="1" customWidth="1"/>
    <col min="5408" max="5415" width="2.7109375" style="4" customWidth="1"/>
    <col min="5416" max="5632" width="9.140625" style="4"/>
    <col min="5633" max="5637" width="2.7109375" style="4" customWidth="1"/>
    <col min="5638" max="5638" width="8.7109375" style="4" customWidth="1"/>
    <col min="5639" max="5644" width="2.7109375" style="4" customWidth="1"/>
    <col min="5645" max="5645" width="9.42578125" style="4" customWidth="1"/>
    <col min="5646" max="5662" width="2.7109375" style="4" customWidth="1"/>
    <col min="5663" max="5663" width="11.140625" style="4" bestFit="1" customWidth="1"/>
    <col min="5664" max="5671" width="2.7109375" style="4" customWidth="1"/>
    <col min="5672" max="5888" width="9.140625" style="4"/>
    <col min="5889" max="5893" width="2.7109375" style="4" customWidth="1"/>
    <col min="5894" max="5894" width="8.7109375" style="4" customWidth="1"/>
    <col min="5895" max="5900" width="2.7109375" style="4" customWidth="1"/>
    <col min="5901" max="5901" width="9.42578125" style="4" customWidth="1"/>
    <col min="5902" max="5918" width="2.7109375" style="4" customWidth="1"/>
    <col min="5919" max="5919" width="11.140625" style="4" bestFit="1" customWidth="1"/>
    <col min="5920" max="5927" width="2.7109375" style="4" customWidth="1"/>
    <col min="5928" max="6144" width="9.140625" style="4"/>
    <col min="6145" max="6149" width="2.7109375" style="4" customWidth="1"/>
    <col min="6150" max="6150" width="8.7109375" style="4" customWidth="1"/>
    <col min="6151" max="6156" width="2.7109375" style="4" customWidth="1"/>
    <col min="6157" max="6157" width="9.42578125" style="4" customWidth="1"/>
    <col min="6158" max="6174" width="2.7109375" style="4" customWidth="1"/>
    <col min="6175" max="6175" width="11.140625" style="4" bestFit="1" customWidth="1"/>
    <col min="6176" max="6183" width="2.7109375" style="4" customWidth="1"/>
    <col min="6184" max="6400" width="9.140625" style="4"/>
    <col min="6401" max="6405" width="2.7109375" style="4" customWidth="1"/>
    <col min="6406" max="6406" width="8.7109375" style="4" customWidth="1"/>
    <col min="6407" max="6412" width="2.7109375" style="4" customWidth="1"/>
    <col min="6413" max="6413" width="9.42578125" style="4" customWidth="1"/>
    <col min="6414" max="6430" width="2.7109375" style="4" customWidth="1"/>
    <col min="6431" max="6431" width="11.140625" style="4" bestFit="1" customWidth="1"/>
    <col min="6432" max="6439" width="2.7109375" style="4" customWidth="1"/>
    <col min="6440" max="6656" width="9.140625" style="4"/>
    <col min="6657" max="6661" width="2.7109375" style="4" customWidth="1"/>
    <col min="6662" max="6662" width="8.7109375" style="4" customWidth="1"/>
    <col min="6663" max="6668" width="2.7109375" style="4" customWidth="1"/>
    <col min="6669" max="6669" width="9.42578125" style="4" customWidth="1"/>
    <col min="6670" max="6686" width="2.7109375" style="4" customWidth="1"/>
    <col min="6687" max="6687" width="11.140625" style="4" bestFit="1" customWidth="1"/>
    <col min="6688" max="6695" width="2.7109375" style="4" customWidth="1"/>
    <col min="6696" max="6912" width="9.140625" style="4"/>
    <col min="6913" max="6917" width="2.7109375" style="4" customWidth="1"/>
    <col min="6918" max="6918" width="8.7109375" style="4" customWidth="1"/>
    <col min="6919" max="6924" width="2.7109375" style="4" customWidth="1"/>
    <col min="6925" max="6925" width="9.42578125" style="4" customWidth="1"/>
    <col min="6926" max="6942" width="2.7109375" style="4" customWidth="1"/>
    <col min="6943" max="6943" width="11.140625" style="4" bestFit="1" customWidth="1"/>
    <col min="6944" max="6951" width="2.7109375" style="4" customWidth="1"/>
    <col min="6952" max="7168" width="9.140625" style="4"/>
    <col min="7169" max="7173" width="2.7109375" style="4" customWidth="1"/>
    <col min="7174" max="7174" width="8.7109375" style="4" customWidth="1"/>
    <col min="7175" max="7180" width="2.7109375" style="4" customWidth="1"/>
    <col min="7181" max="7181" width="9.42578125" style="4" customWidth="1"/>
    <col min="7182" max="7198" width="2.7109375" style="4" customWidth="1"/>
    <col min="7199" max="7199" width="11.140625" style="4" bestFit="1" customWidth="1"/>
    <col min="7200" max="7207" width="2.7109375" style="4" customWidth="1"/>
    <col min="7208" max="7424" width="9.140625" style="4"/>
    <col min="7425" max="7429" width="2.7109375" style="4" customWidth="1"/>
    <col min="7430" max="7430" width="8.7109375" style="4" customWidth="1"/>
    <col min="7431" max="7436" width="2.7109375" style="4" customWidth="1"/>
    <col min="7437" max="7437" width="9.42578125" style="4" customWidth="1"/>
    <col min="7438" max="7454" width="2.7109375" style="4" customWidth="1"/>
    <col min="7455" max="7455" width="11.140625" style="4" bestFit="1" customWidth="1"/>
    <col min="7456" max="7463" width="2.7109375" style="4" customWidth="1"/>
    <col min="7464" max="7680" width="9.140625" style="4"/>
    <col min="7681" max="7685" width="2.7109375" style="4" customWidth="1"/>
    <col min="7686" max="7686" width="8.7109375" style="4" customWidth="1"/>
    <col min="7687" max="7692" width="2.7109375" style="4" customWidth="1"/>
    <col min="7693" max="7693" width="9.42578125" style="4" customWidth="1"/>
    <col min="7694" max="7710" width="2.7109375" style="4" customWidth="1"/>
    <col min="7711" max="7711" width="11.140625" style="4" bestFit="1" customWidth="1"/>
    <col min="7712" max="7719" width="2.7109375" style="4" customWidth="1"/>
    <col min="7720" max="7936" width="9.140625" style="4"/>
    <col min="7937" max="7941" width="2.7109375" style="4" customWidth="1"/>
    <col min="7942" max="7942" width="8.7109375" style="4" customWidth="1"/>
    <col min="7943" max="7948" width="2.7109375" style="4" customWidth="1"/>
    <col min="7949" max="7949" width="9.42578125" style="4" customWidth="1"/>
    <col min="7950" max="7966" width="2.7109375" style="4" customWidth="1"/>
    <col min="7967" max="7967" width="11.140625" style="4" bestFit="1" customWidth="1"/>
    <col min="7968" max="7975" width="2.7109375" style="4" customWidth="1"/>
    <col min="7976" max="8192" width="9.140625" style="4"/>
    <col min="8193" max="8197" width="2.7109375" style="4" customWidth="1"/>
    <col min="8198" max="8198" width="8.7109375" style="4" customWidth="1"/>
    <col min="8199" max="8204" width="2.7109375" style="4" customWidth="1"/>
    <col min="8205" max="8205" width="9.42578125" style="4" customWidth="1"/>
    <col min="8206" max="8222" width="2.7109375" style="4" customWidth="1"/>
    <col min="8223" max="8223" width="11.140625" style="4" bestFit="1" customWidth="1"/>
    <col min="8224" max="8231" width="2.7109375" style="4" customWidth="1"/>
    <col min="8232" max="8448" width="9.140625" style="4"/>
    <col min="8449" max="8453" width="2.7109375" style="4" customWidth="1"/>
    <col min="8454" max="8454" width="8.7109375" style="4" customWidth="1"/>
    <col min="8455" max="8460" width="2.7109375" style="4" customWidth="1"/>
    <col min="8461" max="8461" width="9.42578125" style="4" customWidth="1"/>
    <col min="8462" max="8478" width="2.7109375" style="4" customWidth="1"/>
    <col min="8479" max="8479" width="11.140625" style="4" bestFit="1" customWidth="1"/>
    <col min="8480" max="8487" width="2.7109375" style="4" customWidth="1"/>
    <col min="8488" max="8704" width="9.140625" style="4"/>
    <col min="8705" max="8709" width="2.7109375" style="4" customWidth="1"/>
    <col min="8710" max="8710" width="8.7109375" style="4" customWidth="1"/>
    <col min="8711" max="8716" width="2.7109375" style="4" customWidth="1"/>
    <col min="8717" max="8717" width="9.42578125" style="4" customWidth="1"/>
    <col min="8718" max="8734" width="2.7109375" style="4" customWidth="1"/>
    <col min="8735" max="8735" width="11.140625" style="4" bestFit="1" customWidth="1"/>
    <col min="8736" max="8743" width="2.7109375" style="4" customWidth="1"/>
    <col min="8744" max="8960" width="9.140625" style="4"/>
    <col min="8961" max="8965" width="2.7109375" style="4" customWidth="1"/>
    <col min="8966" max="8966" width="8.7109375" style="4" customWidth="1"/>
    <col min="8967" max="8972" width="2.7109375" style="4" customWidth="1"/>
    <col min="8973" max="8973" width="9.42578125" style="4" customWidth="1"/>
    <col min="8974" max="8990" width="2.7109375" style="4" customWidth="1"/>
    <col min="8991" max="8991" width="11.140625" style="4" bestFit="1" customWidth="1"/>
    <col min="8992" max="8999" width="2.7109375" style="4" customWidth="1"/>
    <col min="9000" max="9216" width="9.140625" style="4"/>
    <col min="9217" max="9221" width="2.7109375" style="4" customWidth="1"/>
    <col min="9222" max="9222" width="8.7109375" style="4" customWidth="1"/>
    <col min="9223" max="9228" width="2.7109375" style="4" customWidth="1"/>
    <col min="9229" max="9229" width="9.42578125" style="4" customWidth="1"/>
    <col min="9230" max="9246" width="2.7109375" style="4" customWidth="1"/>
    <col min="9247" max="9247" width="11.140625" style="4" bestFit="1" customWidth="1"/>
    <col min="9248" max="9255" width="2.7109375" style="4" customWidth="1"/>
    <col min="9256" max="9472" width="9.140625" style="4"/>
    <col min="9473" max="9477" width="2.7109375" style="4" customWidth="1"/>
    <col min="9478" max="9478" width="8.7109375" style="4" customWidth="1"/>
    <col min="9479" max="9484" width="2.7109375" style="4" customWidth="1"/>
    <col min="9485" max="9485" width="9.42578125" style="4" customWidth="1"/>
    <col min="9486" max="9502" width="2.7109375" style="4" customWidth="1"/>
    <col min="9503" max="9503" width="11.140625" style="4" bestFit="1" customWidth="1"/>
    <col min="9504" max="9511" width="2.7109375" style="4" customWidth="1"/>
    <col min="9512" max="9728" width="9.140625" style="4"/>
    <col min="9729" max="9733" width="2.7109375" style="4" customWidth="1"/>
    <col min="9734" max="9734" width="8.7109375" style="4" customWidth="1"/>
    <col min="9735" max="9740" width="2.7109375" style="4" customWidth="1"/>
    <col min="9741" max="9741" width="9.42578125" style="4" customWidth="1"/>
    <col min="9742" max="9758" width="2.7109375" style="4" customWidth="1"/>
    <col min="9759" max="9759" width="11.140625" style="4" bestFit="1" customWidth="1"/>
    <col min="9760" max="9767" width="2.7109375" style="4" customWidth="1"/>
    <col min="9768" max="9984" width="9.140625" style="4"/>
    <col min="9985" max="9989" width="2.7109375" style="4" customWidth="1"/>
    <col min="9990" max="9990" width="8.7109375" style="4" customWidth="1"/>
    <col min="9991" max="9996" width="2.7109375" style="4" customWidth="1"/>
    <col min="9997" max="9997" width="9.42578125" style="4" customWidth="1"/>
    <col min="9998" max="10014" width="2.7109375" style="4" customWidth="1"/>
    <col min="10015" max="10015" width="11.140625" style="4" bestFit="1" customWidth="1"/>
    <col min="10016" max="10023" width="2.7109375" style="4" customWidth="1"/>
    <col min="10024" max="10240" width="9.140625" style="4"/>
    <col min="10241" max="10245" width="2.7109375" style="4" customWidth="1"/>
    <col min="10246" max="10246" width="8.7109375" style="4" customWidth="1"/>
    <col min="10247" max="10252" width="2.7109375" style="4" customWidth="1"/>
    <col min="10253" max="10253" width="9.42578125" style="4" customWidth="1"/>
    <col min="10254" max="10270" width="2.7109375" style="4" customWidth="1"/>
    <col min="10271" max="10271" width="11.140625" style="4" bestFit="1" customWidth="1"/>
    <col min="10272" max="10279" width="2.7109375" style="4" customWidth="1"/>
    <col min="10280" max="10496" width="9.140625" style="4"/>
    <col min="10497" max="10501" width="2.7109375" style="4" customWidth="1"/>
    <col min="10502" max="10502" width="8.7109375" style="4" customWidth="1"/>
    <col min="10503" max="10508" width="2.7109375" style="4" customWidth="1"/>
    <col min="10509" max="10509" width="9.42578125" style="4" customWidth="1"/>
    <col min="10510" max="10526" width="2.7109375" style="4" customWidth="1"/>
    <col min="10527" max="10527" width="11.140625" style="4" bestFit="1" customWidth="1"/>
    <col min="10528" max="10535" width="2.7109375" style="4" customWidth="1"/>
    <col min="10536" max="10752" width="9.140625" style="4"/>
    <col min="10753" max="10757" width="2.7109375" style="4" customWidth="1"/>
    <col min="10758" max="10758" width="8.7109375" style="4" customWidth="1"/>
    <col min="10759" max="10764" width="2.7109375" style="4" customWidth="1"/>
    <col min="10765" max="10765" width="9.42578125" style="4" customWidth="1"/>
    <col min="10766" max="10782" width="2.7109375" style="4" customWidth="1"/>
    <col min="10783" max="10783" width="11.140625" style="4" bestFit="1" customWidth="1"/>
    <col min="10784" max="10791" width="2.7109375" style="4" customWidth="1"/>
    <col min="10792" max="11008" width="9.140625" style="4"/>
    <col min="11009" max="11013" width="2.7109375" style="4" customWidth="1"/>
    <col min="11014" max="11014" width="8.7109375" style="4" customWidth="1"/>
    <col min="11015" max="11020" width="2.7109375" style="4" customWidth="1"/>
    <col min="11021" max="11021" width="9.42578125" style="4" customWidth="1"/>
    <col min="11022" max="11038" width="2.7109375" style="4" customWidth="1"/>
    <col min="11039" max="11039" width="11.140625" style="4" bestFit="1" customWidth="1"/>
    <col min="11040" max="11047" width="2.7109375" style="4" customWidth="1"/>
    <col min="11048" max="11264" width="9.140625" style="4"/>
    <col min="11265" max="11269" width="2.7109375" style="4" customWidth="1"/>
    <col min="11270" max="11270" width="8.7109375" style="4" customWidth="1"/>
    <col min="11271" max="11276" width="2.7109375" style="4" customWidth="1"/>
    <col min="11277" max="11277" width="9.42578125" style="4" customWidth="1"/>
    <col min="11278" max="11294" width="2.7109375" style="4" customWidth="1"/>
    <col min="11295" max="11295" width="11.140625" style="4" bestFit="1" customWidth="1"/>
    <col min="11296" max="11303" width="2.7109375" style="4" customWidth="1"/>
    <col min="11304" max="11520" width="9.140625" style="4"/>
    <col min="11521" max="11525" width="2.7109375" style="4" customWidth="1"/>
    <col min="11526" max="11526" width="8.7109375" style="4" customWidth="1"/>
    <col min="11527" max="11532" width="2.7109375" style="4" customWidth="1"/>
    <col min="11533" max="11533" width="9.42578125" style="4" customWidth="1"/>
    <col min="11534" max="11550" width="2.7109375" style="4" customWidth="1"/>
    <col min="11551" max="11551" width="11.140625" style="4" bestFit="1" customWidth="1"/>
    <col min="11552" max="11559" width="2.7109375" style="4" customWidth="1"/>
    <col min="11560" max="11776" width="9.140625" style="4"/>
    <col min="11777" max="11781" width="2.7109375" style="4" customWidth="1"/>
    <col min="11782" max="11782" width="8.7109375" style="4" customWidth="1"/>
    <col min="11783" max="11788" width="2.7109375" style="4" customWidth="1"/>
    <col min="11789" max="11789" width="9.42578125" style="4" customWidth="1"/>
    <col min="11790" max="11806" width="2.7109375" style="4" customWidth="1"/>
    <col min="11807" max="11807" width="11.140625" style="4" bestFit="1" customWidth="1"/>
    <col min="11808" max="11815" width="2.7109375" style="4" customWidth="1"/>
    <col min="11816" max="12032" width="9.140625" style="4"/>
    <col min="12033" max="12037" width="2.7109375" style="4" customWidth="1"/>
    <col min="12038" max="12038" width="8.7109375" style="4" customWidth="1"/>
    <col min="12039" max="12044" width="2.7109375" style="4" customWidth="1"/>
    <col min="12045" max="12045" width="9.42578125" style="4" customWidth="1"/>
    <col min="12046" max="12062" width="2.7109375" style="4" customWidth="1"/>
    <col min="12063" max="12063" width="11.140625" style="4" bestFit="1" customWidth="1"/>
    <col min="12064" max="12071" width="2.7109375" style="4" customWidth="1"/>
    <col min="12072" max="12288" width="9.140625" style="4"/>
    <col min="12289" max="12293" width="2.7109375" style="4" customWidth="1"/>
    <col min="12294" max="12294" width="8.7109375" style="4" customWidth="1"/>
    <col min="12295" max="12300" width="2.7109375" style="4" customWidth="1"/>
    <col min="12301" max="12301" width="9.42578125" style="4" customWidth="1"/>
    <col min="12302" max="12318" width="2.7109375" style="4" customWidth="1"/>
    <col min="12319" max="12319" width="11.140625" style="4" bestFit="1" customWidth="1"/>
    <col min="12320" max="12327" width="2.7109375" style="4" customWidth="1"/>
    <col min="12328" max="12544" width="9.140625" style="4"/>
    <col min="12545" max="12549" width="2.7109375" style="4" customWidth="1"/>
    <col min="12550" max="12550" width="8.7109375" style="4" customWidth="1"/>
    <col min="12551" max="12556" width="2.7109375" style="4" customWidth="1"/>
    <col min="12557" max="12557" width="9.42578125" style="4" customWidth="1"/>
    <col min="12558" max="12574" width="2.7109375" style="4" customWidth="1"/>
    <col min="12575" max="12575" width="11.140625" style="4" bestFit="1" customWidth="1"/>
    <col min="12576" max="12583" width="2.7109375" style="4" customWidth="1"/>
    <col min="12584" max="12800" width="9.140625" style="4"/>
    <col min="12801" max="12805" width="2.7109375" style="4" customWidth="1"/>
    <col min="12806" max="12806" width="8.7109375" style="4" customWidth="1"/>
    <col min="12807" max="12812" width="2.7109375" style="4" customWidth="1"/>
    <col min="12813" max="12813" width="9.42578125" style="4" customWidth="1"/>
    <col min="12814" max="12830" width="2.7109375" style="4" customWidth="1"/>
    <col min="12831" max="12831" width="11.140625" style="4" bestFit="1" customWidth="1"/>
    <col min="12832" max="12839" width="2.7109375" style="4" customWidth="1"/>
    <col min="12840" max="13056" width="9.140625" style="4"/>
    <col min="13057" max="13061" width="2.7109375" style="4" customWidth="1"/>
    <col min="13062" max="13062" width="8.7109375" style="4" customWidth="1"/>
    <col min="13063" max="13068" width="2.7109375" style="4" customWidth="1"/>
    <col min="13069" max="13069" width="9.42578125" style="4" customWidth="1"/>
    <col min="13070" max="13086" width="2.7109375" style="4" customWidth="1"/>
    <col min="13087" max="13087" width="11.140625" style="4" bestFit="1" customWidth="1"/>
    <col min="13088" max="13095" width="2.7109375" style="4" customWidth="1"/>
    <col min="13096" max="13312" width="9.140625" style="4"/>
    <col min="13313" max="13317" width="2.7109375" style="4" customWidth="1"/>
    <col min="13318" max="13318" width="8.7109375" style="4" customWidth="1"/>
    <col min="13319" max="13324" width="2.7109375" style="4" customWidth="1"/>
    <col min="13325" max="13325" width="9.42578125" style="4" customWidth="1"/>
    <col min="13326" max="13342" width="2.7109375" style="4" customWidth="1"/>
    <col min="13343" max="13343" width="11.140625" style="4" bestFit="1" customWidth="1"/>
    <col min="13344" max="13351" width="2.7109375" style="4" customWidth="1"/>
    <col min="13352" max="13568" width="9.140625" style="4"/>
    <col min="13569" max="13573" width="2.7109375" style="4" customWidth="1"/>
    <col min="13574" max="13574" width="8.7109375" style="4" customWidth="1"/>
    <col min="13575" max="13580" width="2.7109375" style="4" customWidth="1"/>
    <col min="13581" max="13581" width="9.42578125" style="4" customWidth="1"/>
    <col min="13582" max="13598" width="2.7109375" style="4" customWidth="1"/>
    <col min="13599" max="13599" width="11.140625" style="4" bestFit="1" customWidth="1"/>
    <col min="13600" max="13607" width="2.7109375" style="4" customWidth="1"/>
    <col min="13608" max="13824" width="9.140625" style="4"/>
    <col min="13825" max="13829" width="2.7109375" style="4" customWidth="1"/>
    <col min="13830" max="13830" width="8.7109375" style="4" customWidth="1"/>
    <col min="13831" max="13836" width="2.7109375" style="4" customWidth="1"/>
    <col min="13837" max="13837" width="9.42578125" style="4" customWidth="1"/>
    <col min="13838" max="13854" width="2.7109375" style="4" customWidth="1"/>
    <col min="13855" max="13855" width="11.140625" style="4" bestFit="1" customWidth="1"/>
    <col min="13856" max="13863" width="2.7109375" style="4" customWidth="1"/>
    <col min="13864" max="14080" width="9.140625" style="4"/>
    <col min="14081" max="14085" width="2.7109375" style="4" customWidth="1"/>
    <col min="14086" max="14086" width="8.7109375" style="4" customWidth="1"/>
    <col min="14087" max="14092" width="2.7109375" style="4" customWidth="1"/>
    <col min="14093" max="14093" width="9.42578125" style="4" customWidth="1"/>
    <col min="14094" max="14110" width="2.7109375" style="4" customWidth="1"/>
    <col min="14111" max="14111" width="11.140625" style="4" bestFit="1" customWidth="1"/>
    <col min="14112" max="14119" width="2.7109375" style="4" customWidth="1"/>
    <col min="14120" max="14336" width="9.140625" style="4"/>
    <col min="14337" max="14341" width="2.7109375" style="4" customWidth="1"/>
    <col min="14342" max="14342" width="8.7109375" style="4" customWidth="1"/>
    <col min="14343" max="14348" width="2.7109375" style="4" customWidth="1"/>
    <col min="14349" max="14349" width="9.42578125" style="4" customWidth="1"/>
    <col min="14350" max="14366" width="2.7109375" style="4" customWidth="1"/>
    <col min="14367" max="14367" width="11.140625" style="4" bestFit="1" customWidth="1"/>
    <col min="14368" max="14375" width="2.7109375" style="4" customWidth="1"/>
    <col min="14376" max="14592" width="9.140625" style="4"/>
    <col min="14593" max="14597" width="2.7109375" style="4" customWidth="1"/>
    <col min="14598" max="14598" width="8.7109375" style="4" customWidth="1"/>
    <col min="14599" max="14604" width="2.7109375" style="4" customWidth="1"/>
    <col min="14605" max="14605" width="9.42578125" style="4" customWidth="1"/>
    <col min="14606" max="14622" width="2.7109375" style="4" customWidth="1"/>
    <col min="14623" max="14623" width="11.140625" style="4" bestFit="1" customWidth="1"/>
    <col min="14624" max="14631" width="2.7109375" style="4" customWidth="1"/>
    <col min="14632" max="14848" width="9.140625" style="4"/>
    <col min="14849" max="14853" width="2.7109375" style="4" customWidth="1"/>
    <col min="14854" max="14854" width="8.7109375" style="4" customWidth="1"/>
    <col min="14855" max="14860" width="2.7109375" style="4" customWidth="1"/>
    <col min="14861" max="14861" width="9.42578125" style="4" customWidth="1"/>
    <col min="14862" max="14878" width="2.7109375" style="4" customWidth="1"/>
    <col min="14879" max="14879" width="11.140625" style="4" bestFit="1" customWidth="1"/>
    <col min="14880" max="14887" width="2.7109375" style="4" customWidth="1"/>
    <col min="14888" max="15104" width="9.140625" style="4"/>
    <col min="15105" max="15109" width="2.7109375" style="4" customWidth="1"/>
    <col min="15110" max="15110" width="8.7109375" style="4" customWidth="1"/>
    <col min="15111" max="15116" width="2.7109375" style="4" customWidth="1"/>
    <col min="15117" max="15117" width="9.42578125" style="4" customWidth="1"/>
    <col min="15118" max="15134" width="2.7109375" style="4" customWidth="1"/>
    <col min="15135" max="15135" width="11.140625" style="4" bestFit="1" customWidth="1"/>
    <col min="15136" max="15143" width="2.7109375" style="4" customWidth="1"/>
    <col min="15144" max="15360" width="9.140625" style="4"/>
    <col min="15361" max="15365" width="2.7109375" style="4" customWidth="1"/>
    <col min="15366" max="15366" width="8.7109375" style="4" customWidth="1"/>
    <col min="15367" max="15372" width="2.7109375" style="4" customWidth="1"/>
    <col min="15373" max="15373" width="9.42578125" style="4" customWidth="1"/>
    <col min="15374" max="15390" width="2.7109375" style="4" customWidth="1"/>
    <col min="15391" max="15391" width="11.140625" style="4" bestFit="1" customWidth="1"/>
    <col min="15392" max="15399" width="2.7109375" style="4" customWidth="1"/>
    <col min="15400" max="15616" width="9.140625" style="4"/>
    <col min="15617" max="15621" width="2.7109375" style="4" customWidth="1"/>
    <col min="15622" max="15622" width="8.7109375" style="4" customWidth="1"/>
    <col min="15623" max="15628" width="2.7109375" style="4" customWidth="1"/>
    <col min="15629" max="15629" width="9.42578125" style="4" customWidth="1"/>
    <col min="15630" max="15646" width="2.7109375" style="4" customWidth="1"/>
    <col min="15647" max="15647" width="11.140625" style="4" bestFit="1" customWidth="1"/>
    <col min="15648" max="15655" width="2.7109375" style="4" customWidth="1"/>
    <col min="15656" max="15872" width="9.140625" style="4"/>
    <col min="15873" max="15877" width="2.7109375" style="4" customWidth="1"/>
    <col min="15878" max="15878" width="8.7109375" style="4" customWidth="1"/>
    <col min="15879" max="15884" width="2.7109375" style="4" customWidth="1"/>
    <col min="15885" max="15885" width="9.42578125" style="4" customWidth="1"/>
    <col min="15886" max="15902" width="2.7109375" style="4" customWidth="1"/>
    <col min="15903" max="15903" width="11.140625" style="4" bestFit="1" customWidth="1"/>
    <col min="15904" max="15911" width="2.7109375" style="4" customWidth="1"/>
    <col min="15912" max="16128" width="9.140625" style="4"/>
    <col min="16129" max="16133" width="2.7109375" style="4" customWidth="1"/>
    <col min="16134" max="16134" width="8.7109375" style="4" customWidth="1"/>
    <col min="16135" max="16140" width="2.7109375" style="4" customWidth="1"/>
    <col min="16141" max="16141" width="9.42578125" style="4" customWidth="1"/>
    <col min="16142" max="16158" width="2.7109375" style="4" customWidth="1"/>
    <col min="16159" max="16159" width="11.140625" style="4" bestFit="1" customWidth="1"/>
    <col min="16160" max="16167" width="2.7109375" style="4" customWidth="1"/>
    <col min="16168" max="16384" width="9.140625" style="4"/>
  </cols>
  <sheetData>
    <row r="1" spans="1:35" ht="25.5" customHeight="1">
      <c r="A1" s="570" t="s">
        <v>842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</row>
    <row r="2" spans="1:35" ht="25.5" customHeight="1">
      <c r="A2" s="628" t="s">
        <v>1047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</row>
    <row r="3" spans="1:35" ht="25.5" customHeight="1">
      <c r="A3" s="441" t="s">
        <v>1034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</row>
    <row r="4" spans="1:35" ht="9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5" ht="15.95" customHeight="1" thickBot="1">
      <c r="A5" s="17"/>
      <c r="B5" s="18"/>
      <c r="C5" s="19"/>
      <c r="D5" s="19"/>
      <c r="E5" s="19"/>
      <c r="F5" s="19"/>
      <c r="G5" s="20"/>
      <c r="H5" s="19"/>
      <c r="I5" s="21"/>
      <c r="J5" s="15"/>
      <c r="K5" s="474" t="s">
        <v>3</v>
      </c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</row>
    <row r="6" spans="1:35" ht="35.1" customHeight="1">
      <c r="A6" s="443" t="s">
        <v>4</v>
      </c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45" t="s">
        <v>5</v>
      </c>
      <c r="AB6" s="445"/>
      <c r="AC6" s="445"/>
      <c r="AD6" s="445"/>
      <c r="AE6" s="6" t="s">
        <v>6</v>
      </c>
    </row>
    <row r="7" spans="1:35" ht="20.100000000000001" customHeight="1">
      <c r="A7" s="488" t="s">
        <v>608</v>
      </c>
      <c r="B7" s="455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81" t="s">
        <v>39</v>
      </c>
      <c r="AB7" s="481"/>
      <c r="AC7" s="481"/>
      <c r="AD7" s="481"/>
      <c r="AE7" s="7">
        <v>62901</v>
      </c>
    </row>
    <row r="8" spans="1:35" s="8" customFormat="1" ht="20.100000000000001" customHeight="1">
      <c r="A8" s="436" t="s">
        <v>40</v>
      </c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81" t="s">
        <v>41</v>
      </c>
      <c r="AB8" s="481"/>
      <c r="AC8" s="481"/>
      <c r="AD8" s="481"/>
      <c r="AE8" s="7">
        <v>17365</v>
      </c>
    </row>
    <row r="9" spans="1:35" ht="20.100000000000001" customHeight="1">
      <c r="A9" s="436" t="s">
        <v>609</v>
      </c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7"/>
      <c r="AA9" s="481" t="s">
        <v>42</v>
      </c>
      <c r="AB9" s="481"/>
      <c r="AC9" s="481"/>
      <c r="AD9" s="481"/>
      <c r="AE9" s="7">
        <v>17329</v>
      </c>
    </row>
    <row r="10" spans="1:35" ht="20.100000000000001" customHeight="1">
      <c r="A10" s="433" t="s">
        <v>610</v>
      </c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81" t="s">
        <v>43</v>
      </c>
      <c r="AB10" s="481"/>
      <c r="AC10" s="481"/>
      <c r="AD10" s="481"/>
      <c r="AE10" s="7">
        <v>50627</v>
      </c>
    </row>
    <row r="11" spans="1:35" ht="20.100000000000001" customHeight="1">
      <c r="A11" s="433" t="s">
        <v>611</v>
      </c>
      <c r="B11" s="434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81" t="s">
        <v>44</v>
      </c>
      <c r="AB11" s="481"/>
      <c r="AC11" s="481"/>
      <c r="AD11" s="481"/>
      <c r="AE11" s="7">
        <v>400</v>
      </c>
    </row>
    <row r="12" spans="1:35" s="8" customFormat="1" ht="20.100000000000001" customHeight="1">
      <c r="A12" s="487" t="s">
        <v>45</v>
      </c>
      <c r="B12" s="435"/>
      <c r="C12" s="435"/>
      <c r="D12" s="435"/>
      <c r="E12" s="435"/>
      <c r="F12" s="435"/>
      <c r="G12" s="435"/>
      <c r="H12" s="435"/>
      <c r="I12" s="435"/>
      <c r="J12" s="435"/>
      <c r="K12" s="435"/>
      <c r="L12" s="435"/>
      <c r="M12" s="435"/>
      <c r="N12" s="435"/>
      <c r="O12" s="435"/>
      <c r="P12" s="435"/>
      <c r="Q12" s="435"/>
      <c r="R12" s="435"/>
      <c r="S12" s="435"/>
      <c r="T12" s="435"/>
      <c r="U12" s="435"/>
      <c r="V12" s="435"/>
      <c r="W12" s="435"/>
      <c r="X12" s="435"/>
      <c r="Y12" s="435"/>
      <c r="Z12" s="435"/>
      <c r="AA12" s="481" t="s">
        <v>46</v>
      </c>
      <c r="AB12" s="481"/>
      <c r="AC12" s="481"/>
      <c r="AD12" s="481"/>
      <c r="AE12" s="7">
        <v>677</v>
      </c>
    </row>
    <row r="13" spans="1:35" s="8" customFormat="1" ht="20.100000000000001" customHeight="1">
      <c r="A13" s="433" t="s">
        <v>612</v>
      </c>
      <c r="B13" s="434"/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81" t="s">
        <v>47</v>
      </c>
      <c r="AB13" s="481"/>
      <c r="AC13" s="481"/>
      <c r="AD13" s="481"/>
      <c r="AE13" s="7">
        <v>0</v>
      </c>
    </row>
    <row r="14" spans="1:35" ht="20.100000000000001" customHeight="1" thickBot="1">
      <c r="A14" s="482" t="s">
        <v>613</v>
      </c>
      <c r="B14" s="483"/>
      <c r="C14" s="483"/>
      <c r="D14" s="483"/>
      <c r="E14" s="483"/>
      <c r="F14" s="483"/>
      <c r="G14" s="483"/>
      <c r="H14" s="483"/>
      <c r="I14" s="483"/>
      <c r="J14" s="483"/>
      <c r="K14" s="483"/>
      <c r="L14" s="483"/>
      <c r="M14" s="483"/>
      <c r="N14" s="483"/>
      <c r="O14" s="483"/>
      <c r="P14" s="483"/>
      <c r="Q14" s="483"/>
      <c r="R14" s="483"/>
      <c r="S14" s="483"/>
      <c r="T14" s="483"/>
      <c r="U14" s="483"/>
      <c r="V14" s="483"/>
      <c r="W14" s="483"/>
      <c r="X14" s="483"/>
      <c r="Y14" s="483"/>
      <c r="Z14" s="483"/>
      <c r="AA14" s="484" t="s">
        <v>48</v>
      </c>
      <c r="AB14" s="484"/>
      <c r="AC14" s="484"/>
      <c r="AD14" s="484"/>
      <c r="AE14" s="44">
        <v>0</v>
      </c>
    </row>
    <row r="15" spans="1:35" s="8" customFormat="1" ht="20.100000000000001" customHeight="1" thickBot="1">
      <c r="A15" s="485" t="s">
        <v>614</v>
      </c>
      <c r="B15" s="429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429"/>
      <c r="AA15" s="486"/>
      <c r="AB15" s="486"/>
      <c r="AC15" s="486"/>
      <c r="AD15" s="486"/>
      <c r="AE15" s="45">
        <v>149299</v>
      </c>
    </row>
    <row r="16" spans="1:35" ht="20.100000000000001" customHeight="1" thickBot="1">
      <c r="A16" s="430" t="s">
        <v>813</v>
      </c>
      <c r="B16" s="431"/>
      <c r="C16" s="431"/>
      <c r="D16" s="431"/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431"/>
      <c r="U16" s="431"/>
      <c r="V16" s="431"/>
      <c r="W16" s="431"/>
      <c r="X16" s="431"/>
      <c r="Y16" s="431"/>
      <c r="Z16" s="431"/>
      <c r="AA16" s="432" t="s">
        <v>402</v>
      </c>
      <c r="AB16" s="432"/>
      <c r="AC16" s="432"/>
      <c r="AD16" s="432"/>
      <c r="AE16" s="51">
        <v>0</v>
      </c>
      <c r="AF16" s="52"/>
      <c r="AG16" s="53"/>
      <c r="AH16" s="53"/>
      <c r="AI16" s="11"/>
    </row>
    <row r="17" spans="1:35" ht="20.100000000000001" customHeight="1" thickBot="1">
      <c r="A17" s="421" t="s">
        <v>616</v>
      </c>
      <c r="B17" s="422"/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422"/>
      <c r="V17" s="422"/>
      <c r="W17" s="422"/>
      <c r="X17" s="422"/>
      <c r="Y17" s="422"/>
      <c r="Z17" s="422"/>
      <c r="AA17" s="423"/>
      <c r="AB17" s="423"/>
      <c r="AC17" s="423"/>
      <c r="AD17" s="423"/>
      <c r="AE17" s="54">
        <v>149299</v>
      </c>
      <c r="AF17" s="52"/>
      <c r="AG17" s="53"/>
      <c r="AH17" s="53"/>
      <c r="AI17" s="11"/>
    </row>
    <row r="18" spans="1:35" ht="14.1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1:35" ht="14.1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1:3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1:3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1:3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</row>
    <row r="24" spans="1:35">
      <c r="AA24" s="22"/>
      <c r="AB24" s="22"/>
      <c r="AC24" s="22"/>
      <c r="AD24" s="22"/>
    </row>
    <row r="25" spans="1:35">
      <c r="AA25" s="22"/>
      <c r="AB25" s="22"/>
      <c r="AC25" s="22"/>
      <c r="AD25" s="22"/>
    </row>
  </sheetData>
  <mergeCells count="28">
    <mergeCell ref="A16:Z16"/>
    <mergeCell ref="AA16:AD16"/>
    <mergeCell ref="A17:Z17"/>
    <mergeCell ref="AA17:AD17"/>
    <mergeCell ref="A13:Z13"/>
    <mergeCell ref="AA13:AD13"/>
    <mergeCell ref="A14:Z14"/>
    <mergeCell ref="AA14:AD14"/>
    <mergeCell ref="A15:Z15"/>
    <mergeCell ref="AA15:AD15"/>
    <mergeCell ref="A10:Z10"/>
    <mergeCell ref="AA10:AD10"/>
    <mergeCell ref="A11:Z11"/>
    <mergeCell ref="AA11:AD11"/>
    <mergeCell ref="A12:Z12"/>
    <mergeCell ref="AA12:AD12"/>
    <mergeCell ref="A7:Z7"/>
    <mergeCell ref="AA7:AD7"/>
    <mergeCell ref="A8:Z8"/>
    <mergeCell ref="AA8:AD8"/>
    <mergeCell ref="A9:Z9"/>
    <mergeCell ref="AA9:AD9"/>
    <mergeCell ref="A1:AE1"/>
    <mergeCell ref="A2:AE2"/>
    <mergeCell ref="A3:AE3"/>
    <mergeCell ref="K5:AE5"/>
    <mergeCell ref="A6:Z6"/>
    <mergeCell ref="AA6:AD6"/>
  </mergeCells>
  <printOptions horizontalCentered="1"/>
  <pageMargins left="0.19685039370078741" right="0.19685039370078741" top="0.39370078740157483" bottom="0.35433070866141736" header="0.27559055118110237" footer="0.27559055118110237"/>
  <pageSetup paperSize="9" scale="85" fitToHeight="0" orientation="portrait" horizontalDpi="360" verticalDpi="36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I108"/>
  <sheetViews>
    <sheetView zoomScaleNormal="100" zoomScaleSheetLayoutView="100" workbookViewId="0">
      <selection activeCell="A2" sqref="A2:AE2"/>
    </sheetView>
  </sheetViews>
  <sheetFormatPr defaultRowHeight="12.75"/>
  <cols>
    <col min="1" max="2" width="2.7109375" style="24" customWidth="1"/>
    <col min="3" max="7" width="2.7109375" style="4" customWidth="1"/>
    <col min="8" max="8" width="8.7109375" style="4" customWidth="1"/>
    <col min="9" max="14" width="2.7109375" style="4" customWidth="1"/>
    <col min="15" max="15" width="9.42578125" style="4" customWidth="1"/>
    <col min="16" max="32" width="2.7109375" style="4" customWidth="1"/>
    <col min="33" max="33" width="11.140625" style="4" bestFit="1" customWidth="1"/>
    <col min="34" max="34" width="2.7109375" style="4" customWidth="1"/>
    <col min="35" max="35" width="7.7109375" style="4" customWidth="1"/>
    <col min="36" max="38" width="2.7109375" style="4" customWidth="1"/>
    <col min="39" max="39" width="4" style="4" bestFit="1" customWidth="1"/>
    <col min="40" max="41" width="2.7109375" style="4" customWidth="1"/>
    <col min="42" max="256" width="9.140625" style="4"/>
    <col min="257" max="263" width="2.7109375" style="4" customWidth="1"/>
    <col min="264" max="264" width="8.7109375" style="4" customWidth="1"/>
    <col min="265" max="270" width="2.7109375" style="4" customWidth="1"/>
    <col min="271" max="271" width="9.42578125" style="4" customWidth="1"/>
    <col min="272" max="288" width="2.7109375" style="4" customWidth="1"/>
    <col min="289" max="289" width="11.140625" style="4" bestFit="1" customWidth="1"/>
    <col min="290" max="290" width="2.7109375" style="4" customWidth="1"/>
    <col min="291" max="291" width="7.7109375" style="4" customWidth="1"/>
    <col min="292" max="294" width="2.7109375" style="4" customWidth="1"/>
    <col min="295" max="295" width="4" style="4" bestFit="1" customWidth="1"/>
    <col min="296" max="297" width="2.7109375" style="4" customWidth="1"/>
    <col min="298" max="512" width="9.140625" style="4"/>
    <col min="513" max="519" width="2.7109375" style="4" customWidth="1"/>
    <col min="520" max="520" width="8.7109375" style="4" customWidth="1"/>
    <col min="521" max="526" width="2.7109375" style="4" customWidth="1"/>
    <col min="527" max="527" width="9.42578125" style="4" customWidth="1"/>
    <col min="528" max="544" width="2.7109375" style="4" customWidth="1"/>
    <col min="545" max="545" width="11.140625" style="4" bestFit="1" customWidth="1"/>
    <col min="546" max="546" width="2.7109375" style="4" customWidth="1"/>
    <col min="547" max="547" width="7.7109375" style="4" customWidth="1"/>
    <col min="548" max="550" width="2.7109375" style="4" customWidth="1"/>
    <col min="551" max="551" width="4" style="4" bestFit="1" customWidth="1"/>
    <col min="552" max="553" width="2.7109375" style="4" customWidth="1"/>
    <col min="554" max="768" width="9.140625" style="4"/>
    <col min="769" max="775" width="2.7109375" style="4" customWidth="1"/>
    <col min="776" max="776" width="8.7109375" style="4" customWidth="1"/>
    <col min="777" max="782" width="2.7109375" style="4" customWidth="1"/>
    <col min="783" max="783" width="9.42578125" style="4" customWidth="1"/>
    <col min="784" max="800" width="2.7109375" style="4" customWidth="1"/>
    <col min="801" max="801" width="11.140625" style="4" bestFit="1" customWidth="1"/>
    <col min="802" max="802" width="2.7109375" style="4" customWidth="1"/>
    <col min="803" max="803" width="7.7109375" style="4" customWidth="1"/>
    <col min="804" max="806" width="2.7109375" style="4" customWidth="1"/>
    <col min="807" max="807" width="4" style="4" bestFit="1" customWidth="1"/>
    <col min="808" max="809" width="2.7109375" style="4" customWidth="1"/>
    <col min="810" max="1024" width="9.140625" style="4"/>
    <col min="1025" max="1031" width="2.7109375" style="4" customWidth="1"/>
    <col min="1032" max="1032" width="8.7109375" style="4" customWidth="1"/>
    <col min="1033" max="1038" width="2.7109375" style="4" customWidth="1"/>
    <col min="1039" max="1039" width="9.42578125" style="4" customWidth="1"/>
    <col min="1040" max="1056" width="2.7109375" style="4" customWidth="1"/>
    <col min="1057" max="1057" width="11.140625" style="4" bestFit="1" customWidth="1"/>
    <col min="1058" max="1058" width="2.7109375" style="4" customWidth="1"/>
    <col min="1059" max="1059" width="7.7109375" style="4" customWidth="1"/>
    <col min="1060" max="1062" width="2.7109375" style="4" customWidth="1"/>
    <col min="1063" max="1063" width="4" style="4" bestFit="1" customWidth="1"/>
    <col min="1064" max="1065" width="2.7109375" style="4" customWidth="1"/>
    <col min="1066" max="1280" width="9.140625" style="4"/>
    <col min="1281" max="1287" width="2.7109375" style="4" customWidth="1"/>
    <col min="1288" max="1288" width="8.7109375" style="4" customWidth="1"/>
    <col min="1289" max="1294" width="2.7109375" style="4" customWidth="1"/>
    <col min="1295" max="1295" width="9.42578125" style="4" customWidth="1"/>
    <col min="1296" max="1312" width="2.7109375" style="4" customWidth="1"/>
    <col min="1313" max="1313" width="11.140625" style="4" bestFit="1" customWidth="1"/>
    <col min="1314" max="1314" width="2.7109375" style="4" customWidth="1"/>
    <col min="1315" max="1315" width="7.7109375" style="4" customWidth="1"/>
    <col min="1316" max="1318" width="2.7109375" style="4" customWidth="1"/>
    <col min="1319" max="1319" width="4" style="4" bestFit="1" customWidth="1"/>
    <col min="1320" max="1321" width="2.7109375" style="4" customWidth="1"/>
    <col min="1322" max="1536" width="9.140625" style="4"/>
    <col min="1537" max="1543" width="2.7109375" style="4" customWidth="1"/>
    <col min="1544" max="1544" width="8.7109375" style="4" customWidth="1"/>
    <col min="1545" max="1550" width="2.7109375" style="4" customWidth="1"/>
    <col min="1551" max="1551" width="9.42578125" style="4" customWidth="1"/>
    <col min="1552" max="1568" width="2.7109375" style="4" customWidth="1"/>
    <col min="1569" max="1569" width="11.140625" style="4" bestFit="1" customWidth="1"/>
    <col min="1570" max="1570" width="2.7109375" style="4" customWidth="1"/>
    <col min="1571" max="1571" width="7.7109375" style="4" customWidth="1"/>
    <col min="1572" max="1574" width="2.7109375" style="4" customWidth="1"/>
    <col min="1575" max="1575" width="4" style="4" bestFit="1" customWidth="1"/>
    <col min="1576" max="1577" width="2.7109375" style="4" customWidth="1"/>
    <col min="1578" max="1792" width="9.140625" style="4"/>
    <col min="1793" max="1799" width="2.7109375" style="4" customWidth="1"/>
    <col min="1800" max="1800" width="8.7109375" style="4" customWidth="1"/>
    <col min="1801" max="1806" width="2.7109375" style="4" customWidth="1"/>
    <col min="1807" max="1807" width="9.42578125" style="4" customWidth="1"/>
    <col min="1808" max="1824" width="2.7109375" style="4" customWidth="1"/>
    <col min="1825" max="1825" width="11.140625" style="4" bestFit="1" customWidth="1"/>
    <col min="1826" max="1826" width="2.7109375" style="4" customWidth="1"/>
    <col min="1827" max="1827" width="7.7109375" style="4" customWidth="1"/>
    <col min="1828" max="1830" width="2.7109375" style="4" customWidth="1"/>
    <col min="1831" max="1831" width="4" style="4" bestFit="1" customWidth="1"/>
    <col min="1832" max="1833" width="2.7109375" style="4" customWidth="1"/>
    <col min="1834" max="2048" width="9.140625" style="4"/>
    <col min="2049" max="2055" width="2.7109375" style="4" customWidth="1"/>
    <col min="2056" max="2056" width="8.7109375" style="4" customWidth="1"/>
    <col min="2057" max="2062" width="2.7109375" style="4" customWidth="1"/>
    <col min="2063" max="2063" width="9.42578125" style="4" customWidth="1"/>
    <col min="2064" max="2080" width="2.7109375" style="4" customWidth="1"/>
    <col min="2081" max="2081" width="11.140625" style="4" bestFit="1" customWidth="1"/>
    <col min="2082" max="2082" width="2.7109375" style="4" customWidth="1"/>
    <col min="2083" max="2083" width="7.7109375" style="4" customWidth="1"/>
    <col min="2084" max="2086" width="2.7109375" style="4" customWidth="1"/>
    <col min="2087" max="2087" width="4" style="4" bestFit="1" customWidth="1"/>
    <col min="2088" max="2089" width="2.7109375" style="4" customWidth="1"/>
    <col min="2090" max="2304" width="9.140625" style="4"/>
    <col min="2305" max="2311" width="2.7109375" style="4" customWidth="1"/>
    <col min="2312" max="2312" width="8.7109375" style="4" customWidth="1"/>
    <col min="2313" max="2318" width="2.7109375" style="4" customWidth="1"/>
    <col min="2319" max="2319" width="9.42578125" style="4" customWidth="1"/>
    <col min="2320" max="2336" width="2.7109375" style="4" customWidth="1"/>
    <col min="2337" max="2337" width="11.140625" style="4" bestFit="1" customWidth="1"/>
    <col min="2338" max="2338" width="2.7109375" style="4" customWidth="1"/>
    <col min="2339" max="2339" width="7.7109375" style="4" customWidth="1"/>
    <col min="2340" max="2342" width="2.7109375" style="4" customWidth="1"/>
    <col min="2343" max="2343" width="4" style="4" bestFit="1" customWidth="1"/>
    <col min="2344" max="2345" width="2.7109375" style="4" customWidth="1"/>
    <col min="2346" max="2560" width="9.140625" style="4"/>
    <col min="2561" max="2567" width="2.7109375" style="4" customWidth="1"/>
    <col min="2568" max="2568" width="8.7109375" style="4" customWidth="1"/>
    <col min="2569" max="2574" width="2.7109375" style="4" customWidth="1"/>
    <col min="2575" max="2575" width="9.42578125" style="4" customWidth="1"/>
    <col min="2576" max="2592" width="2.7109375" style="4" customWidth="1"/>
    <col min="2593" max="2593" width="11.140625" style="4" bestFit="1" customWidth="1"/>
    <col min="2594" max="2594" width="2.7109375" style="4" customWidth="1"/>
    <col min="2595" max="2595" width="7.7109375" style="4" customWidth="1"/>
    <col min="2596" max="2598" width="2.7109375" style="4" customWidth="1"/>
    <col min="2599" max="2599" width="4" style="4" bestFit="1" customWidth="1"/>
    <col min="2600" max="2601" width="2.7109375" style="4" customWidth="1"/>
    <col min="2602" max="2816" width="9.140625" style="4"/>
    <col min="2817" max="2823" width="2.7109375" style="4" customWidth="1"/>
    <col min="2824" max="2824" width="8.7109375" style="4" customWidth="1"/>
    <col min="2825" max="2830" width="2.7109375" style="4" customWidth="1"/>
    <col min="2831" max="2831" width="9.42578125" style="4" customWidth="1"/>
    <col min="2832" max="2848" width="2.7109375" style="4" customWidth="1"/>
    <col min="2849" max="2849" width="11.140625" style="4" bestFit="1" customWidth="1"/>
    <col min="2850" max="2850" width="2.7109375" style="4" customWidth="1"/>
    <col min="2851" max="2851" width="7.7109375" style="4" customWidth="1"/>
    <col min="2852" max="2854" width="2.7109375" style="4" customWidth="1"/>
    <col min="2855" max="2855" width="4" style="4" bestFit="1" customWidth="1"/>
    <col min="2856" max="2857" width="2.7109375" style="4" customWidth="1"/>
    <col min="2858" max="3072" width="9.140625" style="4"/>
    <col min="3073" max="3079" width="2.7109375" style="4" customWidth="1"/>
    <col min="3080" max="3080" width="8.7109375" style="4" customWidth="1"/>
    <col min="3081" max="3086" width="2.7109375" style="4" customWidth="1"/>
    <col min="3087" max="3087" width="9.42578125" style="4" customWidth="1"/>
    <col min="3088" max="3104" width="2.7109375" style="4" customWidth="1"/>
    <col min="3105" max="3105" width="11.140625" style="4" bestFit="1" customWidth="1"/>
    <col min="3106" max="3106" width="2.7109375" style="4" customWidth="1"/>
    <col min="3107" max="3107" width="7.7109375" style="4" customWidth="1"/>
    <col min="3108" max="3110" width="2.7109375" style="4" customWidth="1"/>
    <col min="3111" max="3111" width="4" style="4" bestFit="1" customWidth="1"/>
    <col min="3112" max="3113" width="2.7109375" style="4" customWidth="1"/>
    <col min="3114" max="3328" width="9.140625" style="4"/>
    <col min="3329" max="3335" width="2.7109375" style="4" customWidth="1"/>
    <col min="3336" max="3336" width="8.7109375" style="4" customWidth="1"/>
    <col min="3337" max="3342" width="2.7109375" style="4" customWidth="1"/>
    <col min="3343" max="3343" width="9.42578125" style="4" customWidth="1"/>
    <col min="3344" max="3360" width="2.7109375" style="4" customWidth="1"/>
    <col min="3361" max="3361" width="11.140625" style="4" bestFit="1" customWidth="1"/>
    <col min="3362" max="3362" width="2.7109375" style="4" customWidth="1"/>
    <col min="3363" max="3363" width="7.7109375" style="4" customWidth="1"/>
    <col min="3364" max="3366" width="2.7109375" style="4" customWidth="1"/>
    <col min="3367" max="3367" width="4" style="4" bestFit="1" customWidth="1"/>
    <col min="3368" max="3369" width="2.7109375" style="4" customWidth="1"/>
    <col min="3370" max="3584" width="9.140625" style="4"/>
    <col min="3585" max="3591" width="2.7109375" style="4" customWidth="1"/>
    <col min="3592" max="3592" width="8.7109375" style="4" customWidth="1"/>
    <col min="3593" max="3598" width="2.7109375" style="4" customWidth="1"/>
    <col min="3599" max="3599" width="9.42578125" style="4" customWidth="1"/>
    <col min="3600" max="3616" width="2.7109375" style="4" customWidth="1"/>
    <col min="3617" max="3617" width="11.140625" style="4" bestFit="1" customWidth="1"/>
    <col min="3618" max="3618" width="2.7109375" style="4" customWidth="1"/>
    <col min="3619" max="3619" width="7.7109375" style="4" customWidth="1"/>
    <col min="3620" max="3622" width="2.7109375" style="4" customWidth="1"/>
    <col min="3623" max="3623" width="4" style="4" bestFit="1" customWidth="1"/>
    <col min="3624" max="3625" width="2.7109375" style="4" customWidth="1"/>
    <col min="3626" max="3840" width="9.140625" style="4"/>
    <col min="3841" max="3847" width="2.7109375" style="4" customWidth="1"/>
    <col min="3848" max="3848" width="8.7109375" style="4" customWidth="1"/>
    <col min="3849" max="3854" width="2.7109375" style="4" customWidth="1"/>
    <col min="3855" max="3855" width="9.42578125" style="4" customWidth="1"/>
    <col min="3856" max="3872" width="2.7109375" style="4" customWidth="1"/>
    <col min="3873" max="3873" width="11.140625" style="4" bestFit="1" customWidth="1"/>
    <col min="3874" max="3874" width="2.7109375" style="4" customWidth="1"/>
    <col min="3875" max="3875" width="7.7109375" style="4" customWidth="1"/>
    <col min="3876" max="3878" width="2.7109375" style="4" customWidth="1"/>
    <col min="3879" max="3879" width="4" style="4" bestFit="1" customWidth="1"/>
    <col min="3880" max="3881" width="2.7109375" style="4" customWidth="1"/>
    <col min="3882" max="4096" width="9.140625" style="4"/>
    <col min="4097" max="4103" width="2.7109375" style="4" customWidth="1"/>
    <col min="4104" max="4104" width="8.7109375" style="4" customWidth="1"/>
    <col min="4105" max="4110" width="2.7109375" style="4" customWidth="1"/>
    <col min="4111" max="4111" width="9.42578125" style="4" customWidth="1"/>
    <col min="4112" max="4128" width="2.7109375" style="4" customWidth="1"/>
    <col min="4129" max="4129" width="11.140625" style="4" bestFit="1" customWidth="1"/>
    <col min="4130" max="4130" width="2.7109375" style="4" customWidth="1"/>
    <col min="4131" max="4131" width="7.7109375" style="4" customWidth="1"/>
    <col min="4132" max="4134" width="2.7109375" style="4" customWidth="1"/>
    <col min="4135" max="4135" width="4" style="4" bestFit="1" customWidth="1"/>
    <col min="4136" max="4137" width="2.7109375" style="4" customWidth="1"/>
    <col min="4138" max="4352" width="9.140625" style="4"/>
    <col min="4353" max="4359" width="2.7109375" style="4" customWidth="1"/>
    <col min="4360" max="4360" width="8.7109375" style="4" customWidth="1"/>
    <col min="4361" max="4366" width="2.7109375" style="4" customWidth="1"/>
    <col min="4367" max="4367" width="9.42578125" style="4" customWidth="1"/>
    <col min="4368" max="4384" width="2.7109375" style="4" customWidth="1"/>
    <col min="4385" max="4385" width="11.140625" style="4" bestFit="1" customWidth="1"/>
    <col min="4386" max="4386" width="2.7109375" style="4" customWidth="1"/>
    <col min="4387" max="4387" width="7.7109375" style="4" customWidth="1"/>
    <col min="4388" max="4390" width="2.7109375" style="4" customWidth="1"/>
    <col min="4391" max="4391" width="4" style="4" bestFit="1" customWidth="1"/>
    <col min="4392" max="4393" width="2.7109375" style="4" customWidth="1"/>
    <col min="4394" max="4608" width="9.140625" style="4"/>
    <col min="4609" max="4615" width="2.7109375" style="4" customWidth="1"/>
    <col min="4616" max="4616" width="8.7109375" style="4" customWidth="1"/>
    <col min="4617" max="4622" width="2.7109375" style="4" customWidth="1"/>
    <col min="4623" max="4623" width="9.42578125" style="4" customWidth="1"/>
    <col min="4624" max="4640" width="2.7109375" style="4" customWidth="1"/>
    <col min="4641" max="4641" width="11.140625" style="4" bestFit="1" customWidth="1"/>
    <col min="4642" max="4642" width="2.7109375" style="4" customWidth="1"/>
    <col min="4643" max="4643" width="7.7109375" style="4" customWidth="1"/>
    <col min="4644" max="4646" width="2.7109375" style="4" customWidth="1"/>
    <col min="4647" max="4647" width="4" style="4" bestFit="1" customWidth="1"/>
    <col min="4648" max="4649" width="2.7109375" style="4" customWidth="1"/>
    <col min="4650" max="4864" width="9.140625" style="4"/>
    <col min="4865" max="4871" width="2.7109375" style="4" customWidth="1"/>
    <col min="4872" max="4872" width="8.7109375" style="4" customWidth="1"/>
    <col min="4873" max="4878" width="2.7109375" style="4" customWidth="1"/>
    <col min="4879" max="4879" width="9.42578125" style="4" customWidth="1"/>
    <col min="4880" max="4896" width="2.7109375" style="4" customWidth="1"/>
    <col min="4897" max="4897" width="11.140625" style="4" bestFit="1" customWidth="1"/>
    <col min="4898" max="4898" width="2.7109375" style="4" customWidth="1"/>
    <col min="4899" max="4899" width="7.7109375" style="4" customWidth="1"/>
    <col min="4900" max="4902" width="2.7109375" style="4" customWidth="1"/>
    <col min="4903" max="4903" width="4" style="4" bestFit="1" customWidth="1"/>
    <col min="4904" max="4905" width="2.7109375" style="4" customWidth="1"/>
    <col min="4906" max="5120" width="9.140625" style="4"/>
    <col min="5121" max="5127" width="2.7109375" style="4" customWidth="1"/>
    <col min="5128" max="5128" width="8.7109375" style="4" customWidth="1"/>
    <col min="5129" max="5134" width="2.7109375" style="4" customWidth="1"/>
    <col min="5135" max="5135" width="9.42578125" style="4" customWidth="1"/>
    <col min="5136" max="5152" width="2.7109375" style="4" customWidth="1"/>
    <col min="5153" max="5153" width="11.140625" style="4" bestFit="1" customWidth="1"/>
    <col min="5154" max="5154" width="2.7109375" style="4" customWidth="1"/>
    <col min="5155" max="5155" width="7.7109375" style="4" customWidth="1"/>
    <col min="5156" max="5158" width="2.7109375" style="4" customWidth="1"/>
    <col min="5159" max="5159" width="4" style="4" bestFit="1" customWidth="1"/>
    <col min="5160" max="5161" width="2.7109375" style="4" customWidth="1"/>
    <col min="5162" max="5376" width="9.140625" style="4"/>
    <col min="5377" max="5383" width="2.7109375" style="4" customWidth="1"/>
    <col min="5384" max="5384" width="8.7109375" style="4" customWidth="1"/>
    <col min="5385" max="5390" width="2.7109375" style="4" customWidth="1"/>
    <col min="5391" max="5391" width="9.42578125" style="4" customWidth="1"/>
    <col min="5392" max="5408" width="2.7109375" style="4" customWidth="1"/>
    <col min="5409" max="5409" width="11.140625" style="4" bestFit="1" customWidth="1"/>
    <col min="5410" max="5410" width="2.7109375" style="4" customWidth="1"/>
    <col min="5411" max="5411" width="7.7109375" style="4" customWidth="1"/>
    <col min="5412" max="5414" width="2.7109375" style="4" customWidth="1"/>
    <col min="5415" max="5415" width="4" style="4" bestFit="1" customWidth="1"/>
    <col min="5416" max="5417" width="2.7109375" style="4" customWidth="1"/>
    <col min="5418" max="5632" width="9.140625" style="4"/>
    <col min="5633" max="5639" width="2.7109375" style="4" customWidth="1"/>
    <col min="5640" max="5640" width="8.7109375" style="4" customWidth="1"/>
    <col min="5641" max="5646" width="2.7109375" style="4" customWidth="1"/>
    <col min="5647" max="5647" width="9.42578125" style="4" customWidth="1"/>
    <col min="5648" max="5664" width="2.7109375" style="4" customWidth="1"/>
    <col min="5665" max="5665" width="11.140625" style="4" bestFit="1" customWidth="1"/>
    <col min="5666" max="5666" width="2.7109375" style="4" customWidth="1"/>
    <col min="5667" max="5667" width="7.7109375" style="4" customWidth="1"/>
    <col min="5668" max="5670" width="2.7109375" style="4" customWidth="1"/>
    <col min="5671" max="5671" width="4" style="4" bestFit="1" customWidth="1"/>
    <col min="5672" max="5673" width="2.7109375" style="4" customWidth="1"/>
    <col min="5674" max="5888" width="9.140625" style="4"/>
    <col min="5889" max="5895" width="2.7109375" style="4" customWidth="1"/>
    <col min="5896" max="5896" width="8.7109375" style="4" customWidth="1"/>
    <col min="5897" max="5902" width="2.7109375" style="4" customWidth="1"/>
    <col min="5903" max="5903" width="9.42578125" style="4" customWidth="1"/>
    <col min="5904" max="5920" width="2.7109375" style="4" customWidth="1"/>
    <col min="5921" max="5921" width="11.140625" style="4" bestFit="1" customWidth="1"/>
    <col min="5922" max="5922" width="2.7109375" style="4" customWidth="1"/>
    <col min="5923" max="5923" width="7.7109375" style="4" customWidth="1"/>
    <col min="5924" max="5926" width="2.7109375" style="4" customWidth="1"/>
    <col min="5927" max="5927" width="4" style="4" bestFit="1" customWidth="1"/>
    <col min="5928" max="5929" width="2.7109375" style="4" customWidth="1"/>
    <col min="5930" max="6144" width="9.140625" style="4"/>
    <col min="6145" max="6151" width="2.7109375" style="4" customWidth="1"/>
    <col min="6152" max="6152" width="8.7109375" style="4" customWidth="1"/>
    <col min="6153" max="6158" width="2.7109375" style="4" customWidth="1"/>
    <col min="6159" max="6159" width="9.42578125" style="4" customWidth="1"/>
    <col min="6160" max="6176" width="2.7109375" style="4" customWidth="1"/>
    <col min="6177" max="6177" width="11.140625" style="4" bestFit="1" customWidth="1"/>
    <col min="6178" max="6178" width="2.7109375" style="4" customWidth="1"/>
    <col min="6179" max="6179" width="7.7109375" style="4" customWidth="1"/>
    <col min="6180" max="6182" width="2.7109375" style="4" customWidth="1"/>
    <col min="6183" max="6183" width="4" style="4" bestFit="1" customWidth="1"/>
    <col min="6184" max="6185" width="2.7109375" style="4" customWidth="1"/>
    <col min="6186" max="6400" width="9.140625" style="4"/>
    <col min="6401" max="6407" width="2.7109375" style="4" customWidth="1"/>
    <col min="6408" max="6408" width="8.7109375" style="4" customWidth="1"/>
    <col min="6409" max="6414" width="2.7109375" style="4" customWidth="1"/>
    <col min="6415" max="6415" width="9.42578125" style="4" customWidth="1"/>
    <col min="6416" max="6432" width="2.7109375" style="4" customWidth="1"/>
    <col min="6433" max="6433" width="11.140625" style="4" bestFit="1" customWidth="1"/>
    <col min="6434" max="6434" width="2.7109375" style="4" customWidth="1"/>
    <col min="6435" max="6435" width="7.7109375" style="4" customWidth="1"/>
    <col min="6436" max="6438" width="2.7109375" style="4" customWidth="1"/>
    <col min="6439" max="6439" width="4" style="4" bestFit="1" customWidth="1"/>
    <col min="6440" max="6441" width="2.7109375" style="4" customWidth="1"/>
    <col min="6442" max="6656" width="9.140625" style="4"/>
    <col min="6657" max="6663" width="2.7109375" style="4" customWidth="1"/>
    <col min="6664" max="6664" width="8.7109375" style="4" customWidth="1"/>
    <col min="6665" max="6670" width="2.7109375" style="4" customWidth="1"/>
    <col min="6671" max="6671" width="9.42578125" style="4" customWidth="1"/>
    <col min="6672" max="6688" width="2.7109375" style="4" customWidth="1"/>
    <col min="6689" max="6689" width="11.140625" style="4" bestFit="1" customWidth="1"/>
    <col min="6690" max="6690" width="2.7109375" style="4" customWidth="1"/>
    <col min="6691" max="6691" width="7.7109375" style="4" customWidth="1"/>
    <col min="6692" max="6694" width="2.7109375" style="4" customWidth="1"/>
    <col min="6695" max="6695" width="4" style="4" bestFit="1" customWidth="1"/>
    <col min="6696" max="6697" width="2.7109375" style="4" customWidth="1"/>
    <col min="6698" max="6912" width="9.140625" style="4"/>
    <col min="6913" max="6919" width="2.7109375" style="4" customWidth="1"/>
    <col min="6920" max="6920" width="8.7109375" style="4" customWidth="1"/>
    <col min="6921" max="6926" width="2.7109375" style="4" customWidth="1"/>
    <col min="6927" max="6927" width="9.42578125" style="4" customWidth="1"/>
    <col min="6928" max="6944" width="2.7109375" style="4" customWidth="1"/>
    <col min="6945" max="6945" width="11.140625" style="4" bestFit="1" customWidth="1"/>
    <col min="6946" max="6946" width="2.7109375" style="4" customWidth="1"/>
    <col min="6947" max="6947" width="7.7109375" style="4" customWidth="1"/>
    <col min="6948" max="6950" width="2.7109375" style="4" customWidth="1"/>
    <col min="6951" max="6951" width="4" style="4" bestFit="1" customWidth="1"/>
    <col min="6952" max="6953" width="2.7109375" style="4" customWidth="1"/>
    <col min="6954" max="7168" width="9.140625" style="4"/>
    <col min="7169" max="7175" width="2.7109375" style="4" customWidth="1"/>
    <col min="7176" max="7176" width="8.7109375" style="4" customWidth="1"/>
    <col min="7177" max="7182" width="2.7109375" style="4" customWidth="1"/>
    <col min="7183" max="7183" width="9.42578125" style="4" customWidth="1"/>
    <col min="7184" max="7200" width="2.7109375" style="4" customWidth="1"/>
    <col min="7201" max="7201" width="11.140625" style="4" bestFit="1" customWidth="1"/>
    <col min="7202" max="7202" width="2.7109375" style="4" customWidth="1"/>
    <col min="7203" max="7203" width="7.7109375" style="4" customWidth="1"/>
    <col min="7204" max="7206" width="2.7109375" style="4" customWidth="1"/>
    <col min="7207" max="7207" width="4" style="4" bestFit="1" customWidth="1"/>
    <col min="7208" max="7209" width="2.7109375" style="4" customWidth="1"/>
    <col min="7210" max="7424" width="9.140625" style="4"/>
    <col min="7425" max="7431" width="2.7109375" style="4" customWidth="1"/>
    <col min="7432" max="7432" width="8.7109375" style="4" customWidth="1"/>
    <col min="7433" max="7438" width="2.7109375" style="4" customWidth="1"/>
    <col min="7439" max="7439" width="9.42578125" style="4" customWidth="1"/>
    <col min="7440" max="7456" width="2.7109375" style="4" customWidth="1"/>
    <col min="7457" max="7457" width="11.140625" style="4" bestFit="1" customWidth="1"/>
    <col min="7458" max="7458" width="2.7109375" style="4" customWidth="1"/>
    <col min="7459" max="7459" width="7.7109375" style="4" customWidth="1"/>
    <col min="7460" max="7462" width="2.7109375" style="4" customWidth="1"/>
    <col min="7463" max="7463" width="4" style="4" bestFit="1" customWidth="1"/>
    <col min="7464" max="7465" width="2.7109375" style="4" customWidth="1"/>
    <col min="7466" max="7680" width="9.140625" style="4"/>
    <col min="7681" max="7687" width="2.7109375" style="4" customWidth="1"/>
    <col min="7688" max="7688" width="8.7109375" style="4" customWidth="1"/>
    <col min="7689" max="7694" width="2.7109375" style="4" customWidth="1"/>
    <col min="7695" max="7695" width="9.42578125" style="4" customWidth="1"/>
    <col min="7696" max="7712" width="2.7109375" style="4" customWidth="1"/>
    <col min="7713" max="7713" width="11.140625" style="4" bestFit="1" customWidth="1"/>
    <col min="7714" max="7714" width="2.7109375" style="4" customWidth="1"/>
    <col min="7715" max="7715" width="7.7109375" style="4" customWidth="1"/>
    <col min="7716" max="7718" width="2.7109375" style="4" customWidth="1"/>
    <col min="7719" max="7719" width="4" style="4" bestFit="1" customWidth="1"/>
    <col min="7720" max="7721" width="2.7109375" style="4" customWidth="1"/>
    <col min="7722" max="7936" width="9.140625" style="4"/>
    <col min="7937" max="7943" width="2.7109375" style="4" customWidth="1"/>
    <col min="7944" max="7944" width="8.7109375" style="4" customWidth="1"/>
    <col min="7945" max="7950" width="2.7109375" style="4" customWidth="1"/>
    <col min="7951" max="7951" width="9.42578125" style="4" customWidth="1"/>
    <col min="7952" max="7968" width="2.7109375" style="4" customWidth="1"/>
    <col min="7969" max="7969" width="11.140625" style="4" bestFit="1" customWidth="1"/>
    <col min="7970" max="7970" width="2.7109375" style="4" customWidth="1"/>
    <col min="7971" max="7971" width="7.7109375" style="4" customWidth="1"/>
    <col min="7972" max="7974" width="2.7109375" style="4" customWidth="1"/>
    <col min="7975" max="7975" width="4" style="4" bestFit="1" customWidth="1"/>
    <col min="7976" max="7977" width="2.7109375" style="4" customWidth="1"/>
    <col min="7978" max="8192" width="9.140625" style="4"/>
    <col min="8193" max="8199" width="2.7109375" style="4" customWidth="1"/>
    <col min="8200" max="8200" width="8.7109375" style="4" customWidth="1"/>
    <col min="8201" max="8206" width="2.7109375" style="4" customWidth="1"/>
    <col min="8207" max="8207" width="9.42578125" style="4" customWidth="1"/>
    <col min="8208" max="8224" width="2.7109375" style="4" customWidth="1"/>
    <col min="8225" max="8225" width="11.140625" style="4" bestFit="1" customWidth="1"/>
    <col min="8226" max="8226" width="2.7109375" style="4" customWidth="1"/>
    <col min="8227" max="8227" width="7.7109375" style="4" customWidth="1"/>
    <col min="8228" max="8230" width="2.7109375" style="4" customWidth="1"/>
    <col min="8231" max="8231" width="4" style="4" bestFit="1" customWidth="1"/>
    <col min="8232" max="8233" width="2.7109375" style="4" customWidth="1"/>
    <col min="8234" max="8448" width="9.140625" style="4"/>
    <col min="8449" max="8455" width="2.7109375" style="4" customWidth="1"/>
    <col min="8456" max="8456" width="8.7109375" style="4" customWidth="1"/>
    <col min="8457" max="8462" width="2.7109375" style="4" customWidth="1"/>
    <col min="8463" max="8463" width="9.42578125" style="4" customWidth="1"/>
    <col min="8464" max="8480" width="2.7109375" style="4" customWidth="1"/>
    <col min="8481" max="8481" width="11.140625" style="4" bestFit="1" customWidth="1"/>
    <col min="8482" max="8482" width="2.7109375" style="4" customWidth="1"/>
    <col min="8483" max="8483" width="7.7109375" style="4" customWidth="1"/>
    <col min="8484" max="8486" width="2.7109375" style="4" customWidth="1"/>
    <col min="8487" max="8487" width="4" style="4" bestFit="1" customWidth="1"/>
    <col min="8488" max="8489" width="2.7109375" style="4" customWidth="1"/>
    <col min="8490" max="8704" width="9.140625" style="4"/>
    <col min="8705" max="8711" width="2.7109375" style="4" customWidth="1"/>
    <col min="8712" max="8712" width="8.7109375" style="4" customWidth="1"/>
    <col min="8713" max="8718" width="2.7109375" style="4" customWidth="1"/>
    <col min="8719" max="8719" width="9.42578125" style="4" customWidth="1"/>
    <col min="8720" max="8736" width="2.7109375" style="4" customWidth="1"/>
    <col min="8737" max="8737" width="11.140625" style="4" bestFit="1" customWidth="1"/>
    <col min="8738" max="8738" width="2.7109375" style="4" customWidth="1"/>
    <col min="8739" max="8739" width="7.7109375" style="4" customWidth="1"/>
    <col min="8740" max="8742" width="2.7109375" style="4" customWidth="1"/>
    <col min="8743" max="8743" width="4" style="4" bestFit="1" customWidth="1"/>
    <col min="8744" max="8745" width="2.7109375" style="4" customWidth="1"/>
    <col min="8746" max="8960" width="9.140625" style="4"/>
    <col min="8961" max="8967" width="2.7109375" style="4" customWidth="1"/>
    <col min="8968" max="8968" width="8.7109375" style="4" customWidth="1"/>
    <col min="8969" max="8974" width="2.7109375" style="4" customWidth="1"/>
    <col min="8975" max="8975" width="9.42578125" style="4" customWidth="1"/>
    <col min="8976" max="8992" width="2.7109375" style="4" customWidth="1"/>
    <col min="8993" max="8993" width="11.140625" style="4" bestFit="1" customWidth="1"/>
    <col min="8994" max="8994" width="2.7109375" style="4" customWidth="1"/>
    <col min="8995" max="8995" width="7.7109375" style="4" customWidth="1"/>
    <col min="8996" max="8998" width="2.7109375" style="4" customWidth="1"/>
    <col min="8999" max="8999" width="4" style="4" bestFit="1" customWidth="1"/>
    <col min="9000" max="9001" width="2.7109375" style="4" customWidth="1"/>
    <col min="9002" max="9216" width="9.140625" style="4"/>
    <col min="9217" max="9223" width="2.7109375" style="4" customWidth="1"/>
    <col min="9224" max="9224" width="8.7109375" style="4" customWidth="1"/>
    <col min="9225" max="9230" width="2.7109375" style="4" customWidth="1"/>
    <col min="9231" max="9231" width="9.42578125" style="4" customWidth="1"/>
    <col min="9232" max="9248" width="2.7109375" style="4" customWidth="1"/>
    <col min="9249" max="9249" width="11.140625" style="4" bestFit="1" customWidth="1"/>
    <col min="9250" max="9250" width="2.7109375" style="4" customWidth="1"/>
    <col min="9251" max="9251" width="7.7109375" style="4" customWidth="1"/>
    <col min="9252" max="9254" width="2.7109375" style="4" customWidth="1"/>
    <col min="9255" max="9255" width="4" style="4" bestFit="1" customWidth="1"/>
    <col min="9256" max="9257" width="2.7109375" style="4" customWidth="1"/>
    <col min="9258" max="9472" width="9.140625" style="4"/>
    <col min="9473" max="9479" width="2.7109375" style="4" customWidth="1"/>
    <col min="9480" max="9480" width="8.7109375" style="4" customWidth="1"/>
    <col min="9481" max="9486" width="2.7109375" style="4" customWidth="1"/>
    <col min="9487" max="9487" width="9.42578125" style="4" customWidth="1"/>
    <col min="9488" max="9504" width="2.7109375" style="4" customWidth="1"/>
    <col min="9505" max="9505" width="11.140625" style="4" bestFit="1" customWidth="1"/>
    <col min="9506" max="9506" width="2.7109375" style="4" customWidth="1"/>
    <col min="9507" max="9507" width="7.7109375" style="4" customWidth="1"/>
    <col min="9508" max="9510" width="2.7109375" style="4" customWidth="1"/>
    <col min="9511" max="9511" width="4" style="4" bestFit="1" customWidth="1"/>
    <col min="9512" max="9513" width="2.7109375" style="4" customWidth="1"/>
    <col min="9514" max="9728" width="9.140625" style="4"/>
    <col min="9729" max="9735" width="2.7109375" style="4" customWidth="1"/>
    <col min="9736" max="9736" width="8.7109375" style="4" customWidth="1"/>
    <col min="9737" max="9742" width="2.7109375" style="4" customWidth="1"/>
    <col min="9743" max="9743" width="9.42578125" style="4" customWidth="1"/>
    <col min="9744" max="9760" width="2.7109375" style="4" customWidth="1"/>
    <col min="9761" max="9761" width="11.140625" style="4" bestFit="1" customWidth="1"/>
    <col min="9762" max="9762" width="2.7109375" style="4" customWidth="1"/>
    <col min="9763" max="9763" width="7.7109375" style="4" customWidth="1"/>
    <col min="9764" max="9766" width="2.7109375" style="4" customWidth="1"/>
    <col min="9767" max="9767" width="4" style="4" bestFit="1" customWidth="1"/>
    <col min="9768" max="9769" width="2.7109375" style="4" customWidth="1"/>
    <col min="9770" max="9984" width="9.140625" style="4"/>
    <col min="9985" max="9991" width="2.7109375" style="4" customWidth="1"/>
    <col min="9992" max="9992" width="8.7109375" style="4" customWidth="1"/>
    <col min="9993" max="9998" width="2.7109375" style="4" customWidth="1"/>
    <col min="9999" max="9999" width="9.42578125" style="4" customWidth="1"/>
    <col min="10000" max="10016" width="2.7109375" style="4" customWidth="1"/>
    <col min="10017" max="10017" width="11.140625" style="4" bestFit="1" customWidth="1"/>
    <col min="10018" max="10018" width="2.7109375" style="4" customWidth="1"/>
    <col min="10019" max="10019" width="7.7109375" style="4" customWidth="1"/>
    <col min="10020" max="10022" width="2.7109375" style="4" customWidth="1"/>
    <col min="10023" max="10023" width="4" style="4" bestFit="1" customWidth="1"/>
    <col min="10024" max="10025" width="2.7109375" style="4" customWidth="1"/>
    <col min="10026" max="10240" width="9.140625" style="4"/>
    <col min="10241" max="10247" width="2.7109375" style="4" customWidth="1"/>
    <col min="10248" max="10248" width="8.7109375" style="4" customWidth="1"/>
    <col min="10249" max="10254" width="2.7109375" style="4" customWidth="1"/>
    <col min="10255" max="10255" width="9.42578125" style="4" customWidth="1"/>
    <col min="10256" max="10272" width="2.7109375" style="4" customWidth="1"/>
    <col min="10273" max="10273" width="11.140625" style="4" bestFit="1" customWidth="1"/>
    <col min="10274" max="10274" width="2.7109375" style="4" customWidth="1"/>
    <col min="10275" max="10275" width="7.7109375" style="4" customWidth="1"/>
    <col min="10276" max="10278" width="2.7109375" style="4" customWidth="1"/>
    <col min="10279" max="10279" width="4" style="4" bestFit="1" customWidth="1"/>
    <col min="10280" max="10281" width="2.7109375" style="4" customWidth="1"/>
    <col min="10282" max="10496" width="9.140625" style="4"/>
    <col min="10497" max="10503" width="2.7109375" style="4" customWidth="1"/>
    <col min="10504" max="10504" width="8.7109375" style="4" customWidth="1"/>
    <col min="10505" max="10510" width="2.7109375" style="4" customWidth="1"/>
    <col min="10511" max="10511" width="9.42578125" style="4" customWidth="1"/>
    <col min="10512" max="10528" width="2.7109375" style="4" customWidth="1"/>
    <col min="10529" max="10529" width="11.140625" style="4" bestFit="1" customWidth="1"/>
    <col min="10530" max="10530" width="2.7109375" style="4" customWidth="1"/>
    <col min="10531" max="10531" width="7.7109375" style="4" customWidth="1"/>
    <col min="10532" max="10534" width="2.7109375" style="4" customWidth="1"/>
    <col min="10535" max="10535" width="4" style="4" bestFit="1" customWidth="1"/>
    <col min="10536" max="10537" width="2.7109375" style="4" customWidth="1"/>
    <col min="10538" max="10752" width="9.140625" style="4"/>
    <col min="10753" max="10759" width="2.7109375" style="4" customWidth="1"/>
    <col min="10760" max="10760" width="8.7109375" style="4" customWidth="1"/>
    <col min="10761" max="10766" width="2.7109375" style="4" customWidth="1"/>
    <col min="10767" max="10767" width="9.42578125" style="4" customWidth="1"/>
    <col min="10768" max="10784" width="2.7109375" style="4" customWidth="1"/>
    <col min="10785" max="10785" width="11.140625" style="4" bestFit="1" customWidth="1"/>
    <col min="10786" max="10786" width="2.7109375" style="4" customWidth="1"/>
    <col min="10787" max="10787" width="7.7109375" style="4" customWidth="1"/>
    <col min="10788" max="10790" width="2.7109375" style="4" customWidth="1"/>
    <col min="10791" max="10791" width="4" style="4" bestFit="1" customWidth="1"/>
    <col min="10792" max="10793" width="2.7109375" style="4" customWidth="1"/>
    <col min="10794" max="11008" width="9.140625" style="4"/>
    <col min="11009" max="11015" width="2.7109375" style="4" customWidth="1"/>
    <col min="11016" max="11016" width="8.7109375" style="4" customWidth="1"/>
    <col min="11017" max="11022" width="2.7109375" style="4" customWidth="1"/>
    <col min="11023" max="11023" width="9.42578125" style="4" customWidth="1"/>
    <col min="11024" max="11040" width="2.7109375" style="4" customWidth="1"/>
    <col min="11041" max="11041" width="11.140625" style="4" bestFit="1" customWidth="1"/>
    <col min="11042" max="11042" width="2.7109375" style="4" customWidth="1"/>
    <col min="11043" max="11043" width="7.7109375" style="4" customWidth="1"/>
    <col min="11044" max="11046" width="2.7109375" style="4" customWidth="1"/>
    <col min="11047" max="11047" width="4" style="4" bestFit="1" customWidth="1"/>
    <col min="11048" max="11049" width="2.7109375" style="4" customWidth="1"/>
    <col min="11050" max="11264" width="9.140625" style="4"/>
    <col min="11265" max="11271" width="2.7109375" style="4" customWidth="1"/>
    <col min="11272" max="11272" width="8.7109375" style="4" customWidth="1"/>
    <col min="11273" max="11278" width="2.7109375" style="4" customWidth="1"/>
    <col min="11279" max="11279" width="9.42578125" style="4" customWidth="1"/>
    <col min="11280" max="11296" width="2.7109375" style="4" customWidth="1"/>
    <col min="11297" max="11297" width="11.140625" style="4" bestFit="1" customWidth="1"/>
    <col min="11298" max="11298" width="2.7109375" style="4" customWidth="1"/>
    <col min="11299" max="11299" width="7.7109375" style="4" customWidth="1"/>
    <col min="11300" max="11302" width="2.7109375" style="4" customWidth="1"/>
    <col min="11303" max="11303" width="4" style="4" bestFit="1" customWidth="1"/>
    <col min="11304" max="11305" width="2.7109375" style="4" customWidth="1"/>
    <col min="11306" max="11520" width="9.140625" style="4"/>
    <col min="11521" max="11527" width="2.7109375" style="4" customWidth="1"/>
    <col min="11528" max="11528" width="8.7109375" style="4" customWidth="1"/>
    <col min="11529" max="11534" width="2.7109375" style="4" customWidth="1"/>
    <col min="11535" max="11535" width="9.42578125" style="4" customWidth="1"/>
    <col min="11536" max="11552" width="2.7109375" style="4" customWidth="1"/>
    <col min="11553" max="11553" width="11.140625" style="4" bestFit="1" customWidth="1"/>
    <col min="11554" max="11554" width="2.7109375" style="4" customWidth="1"/>
    <col min="11555" max="11555" width="7.7109375" style="4" customWidth="1"/>
    <col min="11556" max="11558" width="2.7109375" style="4" customWidth="1"/>
    <col min="11559" max="11559" width="4" style="4" bestFit="1" customWidth="1"/>
    <col min="11560" max="11561" width="2.7109375" style="4" customWidth="1"/>
    <col min="11562" max="11776" width="9.140625" style="4"/>
    <col min="11777" max="11783" width="2.7109375" style="4" customWidth="1"/>
    <col min="11784" max="11784" width="8.7109375" style="4" customWidth="1"/>
    <col min="11785" max="11790" width="2.7109375" style="4" customWidth="1"/>
    <col min="11791" max="11791" width="9.42578125" style="4" customWidth="1"/>
    <col min="11792" max="11808" width="2.7109375" style="4" customWidth="1"/>
    <col min="11809" max="11809" width="11.140625" style="4" bestFit="1" customWidth="1"/>
    <col min="11810" max="11810" width="2.7109375" style="4" customWidth="1"/>
    <col min="11811" max="11811" width="7.7109375" style="4" customWidth="1"/>
    <col min="11812" max="11814" width="2.7109375" style="4" customWidth="1"/>
    <col min="11815" max="11815" width="4" style="4" bestFit="1" customWidth="1"/>
    <col min="11816" max="11817" width="2.7109375" style="4" customWidth="1"/>
    <col min="11818" max="12032" width="9.140625" style="4"/>
    <col min="12033" max="12039" width="2.7109375" style="4" customWidth="1"/>
    <col min="12040" max="12040" width="8.7109375" style="4" customWidth="1"/>
    <col min="12041" max="12046" width="2.7109375" style="4" customWidth="1"/>
    <col min="12047" max="12047" width="9.42578125" style="4" customWidth="1"/>
    <col min="12048" max="12064" width="2.7109375" style="4" customWidth="1"/>
    <col min="12065" max="12065" width="11.140625" style="4" bestFit="1" customWidth="1"/>
    <col min="12066" max="12066" width="2.7109375" style="4" customWidth="1"/>
    <col min="12067" max="12067" width="7.7109375" style="4" customWidth="1"/>
    <col min="12068" max="12070" width="2.7109375" style="4" customWidth="1"/>
    <col min="12071" max="12071" width="4" style="4" bestFit="1" customWidth="1"/>
    <col min="12072" max="12073" width="2.7109375" style="4" customWidth="1"/>
    <col min="12074" max="12288" width="9.140625" style="4"/>
    <col min="12289" max="12295" width="2.7109375" style="4" customWidth="1"/>
    <col min="12296" max="12296" width="8.7109375" style="4" customWidth="1"/>
    <col min="12297" max="12302" width="2.7109375" style="4" customWidth="1"/>
    <col min="12303" max="12303" width="9.42578125" style="4" customWidth="1"/>
    <col min="12304" max="12320" width="2.7109375" style="4" customWidth="1"/>
    <col min="12321" max="12321" width="11.140625" style="4" bestFit="1" customWidth="1"/>
    <col min="12322" max="12322" width="2.7109375" style="4" customWidth="1"/>
    <col min="12323" max="12323" width="7.7109375" style="4" customWidth="1"/>
    <col min="12324" max="12326" width="2.7109375" style="4" customWidth="1"/>
    <col min="12327" max="12327" width="4" style="4" bestFit="1" customWidth="1"/>
    <col min="12328" max="12329" width="2.7109375" style="4" customWidth="1"/>
    <col min="12330" max="12544" width="9.140625" style="4"/>
    <col min="12545" max="12551" width="2.7109375" style="4" customWidth="1"/>
    <col min="12552" max="12552" width="8.7109375" style="4" customWidth="1"/>
    <col min="12553" max="12558" width="2.7109375" style="4" customWidth="1"/>
    <col min="12559" max="12559" width="9.42578125" style="4" customWidth="1"/>
    <col min="12560" max="12576" width="2.7109375" style="4" customWidth="1"/>
    <col min="12577" max="12577" width="11.140625" style="4" bestFit="1" customWidth="1"/>
    <col min="12578" max="12578" width="2.7109375" style="4" customWidth="1"/>
    <col min="12579" max="12579" width="7.7109375" style="4" customWidth="1"/>
    <col min="12580" max="12582" width="2.7109375" style="4" customWidth="1"/>
    <col min="12583" max="12583" width="4" style="4" bestFit="1" customWidth="1"/>
    <col min="12584" max="12585" width="2.7109375" style="4" customWidth="1"/>
    <col min="12586" max="12800" width="9.140625" style="4"/>
    <col min="12801" max="12807" width="2.7109375" style="4" customWidth="1"/>
    <col min="12808" max="12808" width="8.7109375" style="4" customWidth="1"/>
    <col min="12809" max="12814" width="2.7109375" style="4" customWidth="1"/>
    <col min="12815" max="12815" width="9.42578125" style="4" customWidth="1"/>
    <col min="12816" max="12832" width="2.7109375" style="4" customWidth="1"/>
    <col min="12833" max="12833" width="11.140625" style="4" bestFit="1" customWidth="1"/>
    <col min="12834" max="12834" width="2.7109375" style="4" customWidth="1"/>
    <col min="12835" max="12835" width="7.7109375" style="4" customWidth="1"/>
    <col min="12836" max="12838" width="2.7109375" style="4" customWidth="1"/>
    <col min="12839" max="12839" width="4" style="4" bestFit="1" customWidth="1"/>
    <col min="12840" max="12841" width="2.7109375" style="4" customWidth="1"/>
    <col min="12842" max="13056" width="9.140625" style="4"/>
    <col min="13057" max="13063" width="2.7109375" style="4" customWidth="1"/>
    <col min="13064" max="13064" width="8.7109375" style="4" customWidth="1"/>
    <col min="13065" max="13070" width="2.7109375" style="4" customWidth="1"/>
    <col min="13071" max="13071" width="9.42578125" style="4" customWidth="1"/>
    <col min="13072" max="13088" width="2.7109375" style="4" customWidth="1"/>
    <col min="13089" max="13089" width="11.140625" style="4" bestFit="1" customWidth="1"/>
    <col min="13090" max="13090" width="2.7109375" style="4" customWidth="1"/>
    <col min="13091" max="13091" width="7.7109375" style="4" customWidth="1"/>
    <col min="13092" max="13094" width="2.7109375" style="4" customWidth="1"/>
    <col min="13095" max="13095" width="4" style="4" bestFit="1" customWidth="1"/>
    <col min="13096" max="13097" width="2.7109375" style="4" customWidth="1"/>
    <col min="13098" max="13312" width="9.140625" style="4"/>
    <col min="13313" max="13319" width="2.7109375" style="4" customWidth="1"/>
    <col min="13320" max="13320" width="8.7109375" style="4" customWidth="1"/>
    <col min="13321" max="13326" width="2.7109375" style="4" customWidth="1"/>
    <col min="13327" max="13327" width="9.42578125" style="4" customWidth="1"/>
    <col min="13328" max="13344" width="2.7109375" style="4" customWidth="1"/>
    <col min="13345" max="13345" width="11.140625" style="4" bestFit="1" customWidth="1"/>
    <col min="13346" max="13346" width="2.7109375" style="4" customWidth="1"/>
    <col min="13347" max="13347" width="7.7109375" style="4" customWidth="1"/>
    <col min="13348" max="13350" width="2.7109375" style="4" customWidth="1"/>
    <col min="13351" max="13351" width="4" style="4" bestFit="1" customWidth="1"/>
    <col min="13352" max="13353" width="2.7109375" style="4" customWidth="1"/>
    <col min="13354" max="13568" width="9.140625" style="4"/>
    <col min="13569" max="13575" width="2.7109375" style="4" customWidth="1"/>
    <col min="13576" max="13576" width="8.7109375" style="4" customWidth="1"/>
    <col min="13577" max="13582" width="2.7109375" style="4" customWidth="1"/>
    <col min="13583" max="13583" width="9.42578125" style="4" customWidth="1"/>
    <col min="13584" max="13600" width="2.7109375" style="4" customWidth="1"/>
    <col min="13601" max="13601" width="11.140625" style="4" bestFit="1" customWidth="1"/>
    <col min="13602" max="13602" width="2.7109375" style="4" customWidth="1"/>
    <col min="13603" max="13603" width="7.7109375" style="4" customWidth="1"/>
    <col min="13604" max="13606" width="2.7109375" style="4" customWidth="1"/>
    <col min="13607" max="13607" width="4" style="4" bestFit="1" customWidth="1"/>
    <col min="13608" max="13609" width="2.7109375" style="4" customWidth="1"/>
    <col min="13610" max="13824" width="9.140625" style="4"/>
    <col min="13825" max="13831" width="2.7109375" style="4" customWidth="1"/>
    <col min="13832" max="13832" width="8.7109375" style="4" customWidth="1"/>
    <col min="13833" max="13838" width="2.7109375" style="4" customWidth="1"/>
    <col min="13839" max="13839" width="9.42578125" style="4" customWidth="1"/>
    <col min="13840" max="13856" width="2.7109375" style="4" customWidth="1"/>
    <col min="13857" max="13857" width="11.140625" style="4" bestFit="1" customWidth="1"/>
    <col min="13858" max="13858" width="2.7109375" style="4" customWidth="1"/>
    <col min="13859" max="13859" width="7.7109375" style="4" customWidth="1"/>
    <col min="13860" max="13862" width="2.7109375" style="4" customWidth="1"/>
    <col min="13863" max="13863" width="4" style="4" bestFit="1" customWidth="1"/>
    <col min="13864" max="13865" width="2.7109375" style="4" customWidth="1"/>
    <col min="13866" max="14080" width="9.140625" style="4"/>
    <col min="14081" max="14087" width="2.7109375" style="4" customWidth="1"/>
    <col min="14088" max="14088" width="8.7109375" style="4" customWidth="1"/>
    <col min="14089" max="14094" width="2.7109375" style="4" customWidth="1"/>
    <col min="14095" max="14095" width="9.42578125" style="4" customWidth="1"/>
    <col min="14096" max="14112" width="2.7109375" style="4" customWidth="1"/>
    <col min="14113" max="14113" width="11.140625" style="4" bestFit="1" customWidth="1"/>
    <col min="14114" max="14114" width="2.7109375" style="4" customWidth="1"/>
    <col min="14115" max="14115" width="7.7109375" style="4" customWidth="1"/>
    <col min="14116" max="14118" width="2.7109375" style="4" customWidth="1"/>
    <col min="14119" max="14119" width="4" style="4" bestFit="1" customWidth="1"/>
    <col min="14120" max="14121" width="2.7109375" style="4" customWidth="1"/>
    <col min="14122" max="14336" width="9.140625" style="4"/>
    <col min="14337" max="14343" width="2.7109375" style="4" customWidth="1"/>
    <col min="14344" max="14344" width="8.7109375" style="4" customWidth="1"/>
    <col min="14345" max="14350" width="2.7109375" style="4" customWidth="1"/>
    <col min="14351" max="14351" width="9.42578125" style="4" customWidth="1"/>
    <col min="14352" max="14368" width="2.7109375" style="4" customWidth="1"/>
    <col min="14369" max="14369" width="11.140625" style="4" bestFit="1" customWidth="1"/>
    <col min="14370" max="14370" width="2.7109375" style="4" customWidth="1"/>
    <col min="14371" max="14371" width="7.7109375" style="4" customWidth="1"/>
    <col min="14372" max="14374" width="2.7109375" style="4" customWidth="1"/>
    <col min="14375" max="14375" width="4" style="4" bestFit="1" customWidth="1"/>
    <col min="14376" max="14377" width="2.7109375" style="4" customWidth="1"/>
    <col min="14378" max="14592" width="9.140625" style="4"/>
    <col min="14593" max="14599" width="2.7109375" style="4" customWidth="1"/>
    <col min="14600" max="14600" width="8.7109375" style="4" customWidth="1"/>
    <col min="14601" max="14606" width="2.7109375" style="4" customWidth="1"/>
    <col min="14607" max="14607" width="9.42578125" style="4" customWidth="1"/>
    <col min="14608" max="14624" width="2.7109375" style="4" customWidth="1"/>
    <col min="14625" max="14625" width="11.140625" style="4" bestFit="1" customWidth="1"/>
    <col min="14626" max="14626" width="2.7109375" style="4" customWidth="1"/>
    <col min="14627" max="14627" width="7.7109375" style="4" customWidth="1"/>
    <col min="14628" max="14630" width="2.7109375" style="4" customWidth="1"/>
    <col min="14631" max="14631" width="4" style="4" bestFit="1" customWidth="1"/>
    <col min="14632" max="14633" width="2.7109375" style="4" customWidth="1"/>
    <col min="14634" max="14848" width="9.140625" style="4"/>
    <col min="14849" max="14855" width="2.7109375" style="4" customWidth="1"/>
    <col min="14856" max="14856" width="8.7109375" style="4" customWidth="1"/>
    <col min="14857" max="14862" width="2.7109375" style="4" customWidth="1"/>
    <col min="14863" max="14863" width="9.42578125" style="4" customWidth="1"/>
    <col min="14864" max="14880" width="2.7109375" style="4" customWidth="1"/>
    <col min="14881" max="14881" width="11.140625" style="4" bestFit="1" customWidth="1"/>
    <col min="14882" max="14882" width="2.7109375" style="4" customWidth="1"/>
    <col min="14883" max="14883" width="7.7109375" style="4" customWidth="1"/>
    <col min="14884" max="14886" width="2.7109375" style="4" customWidth="1"/>
    <col min="14887" max="14887" width="4" style="4" bestFit="1" customWidth="1"/>
    <col min="14888" max="14889" width="2.7109375" style="4" customWidth="1"/>
    <col min="14890" max="15104" width="9.140625" style="4"/>
    <col min="15105" max="15111" width="2.7109375" style="4" customWidth="1"/>
    <col min="15112" max="15112" width="8.7109375" style="4" customWidth="1"/>
    <col min="15113" max="15118" width="2.7109375" style="4" customWidth="1"/>
    <col min="15119" max="15119" width="9.42578125" style="4" customWidth="1"/>
    <col min="15120" max="15136" width="2.7109375" style="4" customWidth="1"/>
    <col min="15137" max="15137" width="11.140625" style="4" bestFit="1" customWidth="1"/>
    <col min="15138" max="15138" width="2.7109375" style="4" customWidth="1"/>
    <col min="15139" max="15139" width="7.7109375" style="4" customWidth="1"/>
    <col min="15140" max="15142" width="2.7109375" style="4" customWidth="1"/>
    <col min="15143" max="15143" width="4" style="4" bestFit="1" customWidth="1"/>
    <col min="15144" max="15145" width="2.7109375" style="4" customWidth="1"/>
    <col min="15146" max="15360" width="9.140625" style="4"/>
    <col min="15361" max="15367" width="2.7109375" style="4" customWidth="1"/>
    <col min="15368" max="15368" width="8.7109375" style="4" customWidth="1"/>
    <col min="15369" max="15374" width="2.7109375" style="4" customWidth="1"/>
    <col min="15375" max="15375" width="9.42578125" style="4" customWidth="1"/>
    <col min="15376" max="15392" width="2.7109375" style="4" customWidth="1"/>
    <col min="15393" max="15393" width="11.140625" style="4" bestFit="1" customWidth="1"/>
    <col min="15394" max="15394" width="2.7109375" style="4" customWidth="1"/>
    <col min="15395" max="15395" width="7.7109375" style="4" customWidth="1"/>
    <col min="15396" max="15398" width="2.7109375" style="4" customWidth="1"/>
    <col min="15399" max="15399" width="4" style="4" bestFit="1" customWidth="1"/>
    <col min="15400" max="15401" width="2.7109375" style="4" customWidth="1"/>
    <col min="15402" max="15616" width="9.140625" style="4"/>
    <col min="15617" max="15623" width="2.7109375" style="4" customWidth="1"/>
    <col min="15624" max="15624" width="8.7109375" style="4" customWidth="1"/>
    <col min="15625" max="15630" width="2.7109375" style="4" customWidth="1"/>
    <col min="15631" max="15631" width="9.42578125" style="4" customWidth="1"/>
    <col min="15632" max="15648" width="2.7109375" style="4" customWidth="1"/>
    <col min="15649" max="15649" width="11.140625" style="4" bestFit="1" customWidth="1"/>
    <col min="15650" max="15650" width="2.7109375" style="4" customWidth="1"/>
    <col min="15651" max="15651" width="7.7109375" style="4" customWidth="1"/>
    <col min="15652" max="15654" width="2.7109375" style="4" customWidth="1"/>
    <col min="15655" max="15655" width="4" style="4" bestFit="1" customWidth="1"/>
    <col min="15656" max="15657" width="2.7109375" style="4" customWidth="1"/>
    <col min="15658" max="15872" width="9.140625" style="4"/>
    <col min="15873" max="15879" width="2.7109375" style="4" customWidth="1"/>
    <col min="15880" max="15880" width="8.7109375" style="4" customWidth="1"/>
    <col min="15881" max="15886" width="2.7109375" style="4" customWidth="1"/>
    <col min="15887" max="15887" width="9.42578125" style="4" customWidth="1"/>
    <col min="15888" max="15904" width="2.7109375" style="4" customWidth="1"/>
    <col min="15905" max="15905" width="11.140625" style="4" bestFit="1" customWidth="1"/>
    <col min="15906" max="15906" width="2.7109375" style="4" customWidth="1"/>
    <col min="15907" max="15907" width="7.7109375" style="4" customWidth="1"/>
    <col min="15908" max="15910" width="2.7109375" style="4" customWidth="1"/>
    <col min="15911" max="15911" width="4" style="4" bestFit="1" customWidth="1"/>
    <col min="15912" max="15913" width="2.7109375" style="4" customWidth="1"/>
    <col min="15914" max="16128" width="9.140625" style="4"/>
    <col min="16129" max="16135" width="2.7109375" style="4" customWidth="1"/>
    <col min="16136" max="16136" width="8.7109375" style="4" customWidth="1"/>
    <col min="16137" max="16142" width="2.7109375" style="4" customWidth="1"/>
    <col min="16143" max="16143" width="9.42578125" style="4" customWidth="1"/>
    <col min="16144" max="16160" width="2.7109375" style="4" customWidth="1"/>
    <col min="16161" max="16161" width="11.140625" style="4" bestFit="1" customWidth="1"/>
    <col min="16162" max="16162" width="2.7109375" style="4" customWidth="1"/>
    <col min="16163" max="16163" width="7.7109375" style="4" customWidth="1"/>
    <col min="16164" max="16166" width="2.7109375" style="4" customWidth="1"/>
    <col min="16167" max="16167" width="4" style="4" bestFit="1" customWidth="1"/>
    <col min="16168" max="16169" width="2.7109375" style="4" customWidth="1"/>
    <col min="16170" max="16384" width="9.140625" style="4"/>
  </cols>
  <sheetData>
    <row r="1" spans="1:33" ht="25.5" customHeight="1">
      <c r="A1" s="570" t="s">
        <v>1008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</row>
    <row r="2" spans="1:33" ht="27" customHeight="1">
      <c r="A2" s="439" t="s">
        <v>973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10"/>
      <c r="AG2" s="10"/>
    </row>
    <row r="3" spans="1:33" ht="25.5" customHeight="1">
      <c r="A3" s="13"/>
      <c r="B3" s="441" t="s">
        <v>886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</row>
    <row r="4" spans="1:33" ht="9.75" customHeight="1">
      <c r="A4" s="13"/>
      <c r="B4" s="1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5.95" customHeight="1" thickBot="1">
      <c r="A5" s="15"/>
      <c r="B5" s="16"/>
      <c r="C5" s="17"/>
      <c r="D5" s="18"/>
      <c r="E5" s="19"/>
      <c r="F5" s="19"/>
      <c r="G5" s="19"/>
      <c r="H5" s="19"/>
      <c r="I5" s="20"/>
      <c r="J5" s="19"/>
      <c r="K5" s="21"/>
      <c r="L5" s="15"/>
      <c r="M5" s="474" t="s">
        <v>3</v>
      </c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  <c r="AF5" s="475"/>
      <c r="AG5" s="475"/>
    </row>
    <row r="6" spans="1:33" ht="35.1" customHeight="1">
      <c r="A6" s="512" t="s">
        <v>8</v>
      </c>
      <c r="B6" s="513"/>
      <c r="C6" s="456" t="s">
        <v>4</v>
      </c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56"/>
      <c r="AB6" s="456"/>
      <c r="AC6" s="445" t="s">
        <v>5</v>
      </c>
      <c r="AD6" s="445"/>
      <c r="AE6" s="445"/>
      <c r="AF6" s="445"/>
      <c r="AG6" s="6" t="s">
        <v>6</v>
      </c>
    </row>
    <row r="7" spans="1:33" ht="14.1" customHeight="1">
      <c r="A7" s="503" t="s">
        <v>9</v>
      </c>
      <c r="B7" s="504"/>
      <c r="C7" s="510" t="s">
        <v>49</v>
      </c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0"/>
      <c r="U7" s="510"/>
      <c r="V7" s="510"/>
      <c r="W7" s="510"/>
      <c r="X7" s="510"/>
      <c r="Y7" s="510"/>
      <c r="Z7" s="510"/>
      <c r="AA7" s="510"/>
      <c r="AB7" s="510"/>
      <c r="AC7" s="511" t="s">
        <v>50</v>
      </c>
      <c r="AD7" s="511"/>
      <c r="AE7" s="511"/>
      <c r="AF7" s="511"/>
      <c r="AG7" s="7">
        <v>55601</v>
      </c>
    </row>
    <row r="8" spans="1:33" ht="14.1" customHeight="1">
      <c r="A8" s="503" t="s">
        <v>10</v>
      </c>
      <c r="B8" s="504"/>
      <c r="C8" s="510" t="s">
        <v>51</v>
      </c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0"/>
      <c r="R8" s="510"/>
      <c r="S8" s="510"/>
      <c r="T8" s="510"/>
      <c r="U8" s="510"/>
      <c r="V8" s="510"/>
      <c r="W8" s="510"/>
      <c r="X8" s="510"/>
      <c r="Y8" s="510"/>
      <c r="Z8" s="510"/>
      <c r="AA8" s="510"/>
      <c r="AB8" s="510"/>
      <c r="AC8" s="481" t="s">
        <v>52</v>
      </c>
      <c r="AD8" s="481"/>
      <c r="AE8" s="481"/>
      <c r="AF8" s="481"/>
      <c r="AG8" s="7">
        <v>0</v>
      </c>
    </row>
    <row r="9" spans="1:33" ht="14.1" customHeight="1">
      <c r="A9" s="503" t="s">
        <v>11</v>
      </c>
      <c r="B9" s="504"/>
      <c r="C9" s="510" t="s">
        <v>53</v>
      </c>
      <c r="D9" s="510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  <c r="Q9" s="510"/>
      <c r="R9" s="510"/>
      <c r="S9" s="510"/>
      <c r="T9" s="510"/>
      <c r="U9" s="510"/>
      <c r="V9" s="510"/>
      <c r="W9" s="510"/>
      <c r="X9" s="510"/>
      <c r="Y9" s="510"/>
      <c r="Z9" s="510"/>
      <c r="AA9" s="510"/>
      <c r="AB9" s="510"/>
      <c r="AC9" s="481" t="s">
        <v>54</v>
      </c>
      <c r="AD9" s="481"/>
      <c r="AE9" s="481"/>
      <c r="AF9" s="481"/>
      <c r="AG9" s="7">
        <v>1299</v>
      </c>
    </row>
    <row r="10" spans="1:33" ht="14.1" customHeight="1">
      <c r="A10" s="503" t="s">
        <v>12</v>
      </c>
      <c r="B10" s="504"/>
      <c r="C10" s="455" t="s">
        <v>55</v>
      </c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5"/>
      <c r="Y10" s="455"/>
      <c r="Z10" s="455"/>
      <c r="AA10" s="455"/>
      <c r="AB10" s="455"/>
      <c r="AC10" s="481" t="s">
        <v>56</v>
      </c>
      <c r="AD10" s="481"/>
      <c r="AE10" s="481"/>
      <c r="AF10" s="481"/>
      <c r="AG10" s="7">
        <v>0</v>
      </c>
    </row>
    <row r="11" spans="1:33" ht="14.1" customHeight="1">
      <c r="A11" s="503" t="s">
        <v>13</v>
      </c>
      <c r="B11" s="504"/>
      <c r="C11" s="455" t="s">
        <v>57</v>
      </c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  <c r="Y11" s="455"/>
      <c r="Z11" s="455"/>
      <c r="AA11" s="455"/>
      <c r="AB11" s="455"/>
      <c r="AC11" s="481" t="s">
        <v>58</v>
      </c>
      <c r="AD11" s="481"/>
      <c r="AE11" s="481"/>
      <c r="AF11" s="481"/>
      <c r="AG11" s="7">
        <v>0</v>
      </c>
    </row>
    <row r="12" spans="1:33" ht="14.1" customHeight="1">
      <c r="A12" s="503" t="s">
        <v>14</v>
      </c>
      <c r="B12" s="504"/>
      <c r="C12" s="455" t="s">
        <v>59</v>
      </c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455"/>
      <c r="Z12" s="455"/>
      <c r="AA12" s="455"/>
      <c r="AB12" s="455"/>
      <c r="AC12" s="481" t="s">
        <v>60</v>
      </c>
      <c r="AD12" s="481"/>
      <c r="AE12" s="481"/>
      <c r="AF12" s="481"/>
      <c r="AG12" s="7">
        <v>715</v>
      </c>
    </row>
    <row r="13" spans="1:33" ht="14.1" customHeight="1">
      <c r="A13" s="503" t="s">
        <v>15</v>
      </c>
      <c r="B13" s="504"/>
      <c r="C13" s="455" t="s">
        <v>61</v>
      </c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55"/>
      <c r="AB13" s="455"/>
      <c r="AC13" s="481" t="s">
        <v>62</v>
      </c>
      <c r="AD13" s="481"/>
      <c r="AE13" s="481"/>
      <c r="AF13" s="481"/>
      <c r="AG13" s="7">
        <v>3186</v>
      </c>
    </row>
    <row r="14" spans="1:33" ht="14.1" customHeight="1">
      <c r="A14" s="503" t="s">
        <v>16</v>
      </c>
      <c r="B14" s="504"/>
      <c r="C14" s="455" t="s">
        <v>63</v>
      </c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5"/>
      <c r="Y14" s="455"/>
      <c r="Z14" s="455"/>
      <c r="AA14" s="455"/>
      <c r="AB14" s="455"/>
      <c r="AC14" s="481" t="s">
        <v>64</v>
      </c>
      <c r="AD14" s="481"/>
      <c r="AE14" s="481"/>
      <c r="AF14" s="481"/>
      <c r="AG14" s="7">
        <v>0</v>
      </c>
    </row>
    <row r="15" spans="1:33" ht="14.1" customHeight="1">
      <c r="A15" s="503" t="s">
        <v>17</v>
      </c>
      <c r="B15" s="504"/>
      <c r="C15" s="437" t="s">
        <v>65</v>
      </c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7"/>
      <c r="AC15" s="481" t="s">
        <v>66</v>
      </c>
      <c r="AD15" s="481"/>
      <c r="AE15" s="481"/>
      <c r="AF15" s="481"/>
      <c r="AG15" s="7">
        <v>0</v>
      </c>
    </row>
    <row r="16" spans="1:33" ht="14.1" customHeight="1">
      <c r="A16" s="503" t="s">
        <v>18</v>
      </c>
      <c r="B16" s="504"/>
      <c r="C16" s="437" t="s">
        <v>67</v>
      </c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7"/>
      <c r="AC16" s="481" t="s">
        <v>68</v>
      </c>
      <c r="AD16" s="481"/>
      <c r="AE16" s="481"/>
      <c r="AF16" s="481"/>
      <c r="AG16" s="7">
        <v>0</v>
      </c>
    </row>
    <row r="17" spans="1:35" ht="14.1" customHeight="1">
      <c r="A17" s="503" t="s">
        <v>19</v>
      </c>
      <c r="B17" s="504"/>
      <c r="C17" s="437" t="s">
        <v>69</v>
      </c>
      <c r="D17" s="437"/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/>
      <c r="U17" s="437"/>
      <c r="V17" s="437"/>
      <c r="W17" s="437"/>
      <c r="X17" s="437"/>
      <c r="Y17" s="437"/>
      <c r="Z17" s="437"/>
      <c r="AA17" s="437"/>
      <c r="AB17" s="437"/>
      <c r="AC17" s="481" t="s">
        <v>70</v>
      </c>
      <c r="AD17" s="481"/>
      <c r="AE17" s="481"/>
      <c r="AF17" s="481"/>
      <c r="AG17" s="7">
        <v>0</v>
      </c>
    </row>
    <row r="18" spans="1:35" s="11" customFormat="1" ht="14.1" customHeight="1">
      <c r="A18" s="503" t="s">
        <v>20</v>
      </c>
      <c r="B18" s="504"/>
      <c r="C18" s="437" t="s">
        <v>71</v>
      </c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7"/>
      <c r="U18" s="437"/>
      <c r="V18" s="437"/>
      <c r="W18" s="437"/>
      <c r="X18" s="437"/>
      <c r="Y18" s="437"/>
      <c r="Z18" s="437"/>
      <c r="AA18" s="437"/>
      <c r="AB18" s="437"/>
      <c r="AC18" s="481" t="s">
        <v>72</v>
      </c>
      <c r="AD18" s="481"/>
      <c r="AE18" s="481"/>
      <c r="AF18" s="481"/>
      <c r="AG18" s="7">
        <v>380</v>
      </c>
    </row>
    <row r="19" spans="1:35" s="11" customFormat="1" ht="14.1" customHeight="1">
      <c r="A19" s="503" t="s">
        <v>21</v>
      </c>
      <c r="B19" s="504"/>
      <c r="C19" s="437" t="s">
        <v>73</v>
      </c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437"/>
      <c r="U19" s="437"/>
      <c r="V19" s="437"/>
      <c r="W19" s="437"/>
      <c r="X19" s="437"/>
      <c r="Y19" s="437"/>
      <c r="Z19" s="437"/>
      <c r="AA19" s="437"/>
      <c r="AB19" s="437"/>
      <c r="AC19" s="481" t="s">
        <v>74</v>
      </c>
      <c r="AD19" s="481"/>
      <c r="AE19" s="481"/>
      <c r="AF19" s="481"/>
      <c r="AG19" s="7">
        <v>1620</v>
      </c>
    </row>
    <row r="20" spans="1:35" s="11" customFormat="1" ht="14.1" customHeight="1">
      <c r="A20" s="506" t="s">
        <v>22</v>
      </c>
      <c r="B20" s="507"/>
      <c r="C20" s="509" t="s">
        <v>75</v>
      </c>
      <c r="D20" s="509"/>
      <c r="E20" s="509"/>
      <c r="F20" s="509"/>
      <c r="G20" s="509"/>
      <c r="H20" s="509"/>
      <c r="I20" s="509"/>
      <c r="J20" s="509"/>
      <c r="K20" s="509"/>
      <c r="L20" s="509"/>
      <c r="M20" s="509"/>
      <c r="N20" s="509"/>
      <c r="O20" s="509"/>
      <c r="P20" s="509"/>
      <c r="Q20" s="509"/>
      <c r="R20" s="509"/>
      <c r="S20" s="509"/>
      <c r="T20" s="509"/>
      <c r="U20" s="509"/>
      <c r="V20" s="509"/>
      <c r="W20" s="509"/>
      <c r="X20" s="509"/>
      <c r="Y20" s="509"/>
      <c r="Z20" s="509"/>
      <c r="AA20" s="509"/>
      <c r="AB20" s="509"/>
      <c r="AC20" s="491" t="s">
        <v>76</v>
      </c>
      <c r="AD20" s="491"/>
      <c r="AE20" s="491"/>
      <c r="AF20" s="491"/>
      <c r="AG20" s="7">
        <v>62801</v>
      </c>
    </row>
    <row r="21" spans="1:35" ht="14.1" customHeight="1">
      <c r="A21" s="503" t="s">
        <v>23</v>
      </c>
      <c r="B21" s="504"/>
      <c r="C21" s="437" t="s">
        <v>77</v>
      </c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437"/>
      <c r="V21" s="437"/>
      <c r="W21" s="437"/>
      <c r="X21" s="437"/>
      <c r="Y21" s="437"/>
      <c r="Z21" s="437"/>
      <c r="AA21" s="437"/>
      <c r="AB21" s="437"/>
      <c r="AC21" s="481" t="s">
        <v>78</v>
      </c>
      <c r="AD21" s="481"/>
      <c r="AE21" s="481"/>
      <c r="AF21" s="481"/>
      <c r="AG21" s="7">
        <v>0</v>
      </c>
    </row>
    <row r="22" spans="1:35" ht="14.1" customHeight="1">
      <c r="A22" s="503" t="s">
        <v>24</v>
      </c>
      <c r="B22" s="504"/>
      <c r="C22" s="437" t="s">
        <v>79</v>
      </c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37"/>
      <c r="U22" s="437"/>
      <c r="V22" s="437"/>
      <c r="W22" s="437"/>
      <c r="X22" s="437"/>
      <c r="Y22" s="437"/>
      <c r="Z22" s="437"/>
      <c r="AA22" s="437"/>
      <c r="AB22" s="437"/>
      <c r="AC22" s="481" t="s">
        <v>80</v>
      </c>
      <c r="AD22" s="481"/>
      <c r="AE22" s="481"/>
      <c r="AF22" s="481"/>
      <c r="AG22" s="7">
        <v>100</v>
      </c>
    </row>
    <row r="23" spans="1:35" ht="14.1" customHeight="1">
      <c r="A23" s="503" t="s">
        <v>25</v>
      </c>
      <c r="B23" s="504"/>
      <c r="C23" s="435" t="s">
        <v>81</v>
      </c>
      <c r="D23" s="435"/>
      <c r="E23" s="435"/>
      <c r="F23" s="435"/>
      <c r="G23" s="435"/>
      <c r="H23" s="435"/>
      <c r="I23" s="435"/>
      <c r="J23" s="435"/>
      <c r="K23" s="435"/>
      <c r="L23" s="435"/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81" t="s">
        <v>82</v>
      </c>
      <c r="AD23" s="481"/>
      <c r="AE23" s="481"/>
      <c r="AF23" s="481"/>
      <c r="AG23" s="7">
        <v>0</v>
      </c>
    </row>
    <row r="24" spans="1:35" ht="14.1" customHeight="1">
      <c r="A24" s="506" t="s">
        <v>26</v>
      </c>
      <c r="B24" s="507"/>
      <c r="C24" s="450" t="s">
        <v>83</v>
      </c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0"/>
      <c r="T24" s="450"/>
      <c r="U24" s="450"/>
      <c r="V24" s="450"/>
      <c r="W24" s="450"/>
      <c r="X24" s="450"/>
      <c r="Y24" s="450"/>
      <c r="Z24" s="450"/>
      <c r="AA24" s="450"/>
      <c r="AB24" s="450"/>
      <c r="AC24" s="491" t="s">
        <v>84</v>
      </c>
      <c r="AD24" s="491"/>
      <c r="AE24" s="491"/>
      <c r="AF24" s="491"/>
      <c r="AG24" s="7">
        <v>100</v>
      </c>
    </row>
    <row r="25" spans="1:35" ht="14.1" customHeight="1">
      <c r="A25" s="506" t="s">
        <v>27</v>
      </c>
      <c r="B25" s="507"/>
      <c r="C25" s="509" t="s">
        <v>85</v>
      </c>
      <c r="D25" s="509"/>
      <c r="E25" s="509"/>
      <c r="F25" s="509"/>
      <c r="G25" s="509"/>
      <c r="H25" s="509"/>
      <c r="I25" s="509"/>
      <c r="J25" s="509"/>
      <c r="K25" s="509"/>
      <c r="L25" s="509"/>
      <c r="M25" s="509"/>
      <c r="N25" s="509"/>
      <c r="O25" s="509"/>
      <c r="P25" s="509"/>
      <c r="Q25" s="509"/>
      <c r="R25" s="509"/>
      <c r="S25" s="509"/>
      <c r="T25" s="509"/>
      <c r="U25" s="509"/>
      <c r="V25" s="509"/>
      <c r="W25" s="509"/>
      <c r="X25" s="509"/>
      <c r="Y25" s="509"/>
      <c r="Z25" s="509"/>
      <c r="AA25" s="509"/>
      <c r="AB25" s="509"/>
      <c r="AC25" s="491" t="s">
        <v>39</v>
      </c>
      <c r="AD25" s="491"/>
      <c r="AE25" s="491"/>
      <c r="AF25" s="491"/>
      <c r="AG25" s="12">
        <v>62901</v>
      </c>
      <c r="AI25" s="23">
        <f>SUM(AG20+AG24)</f>
        <v>62901</v>
      </c>
    </row>
    <row r="26" spans="1:35" s="8" customFormat="1" ht="14.1" customHeight="1">
      <c r="A26" s="506" t="s">
        <v>28</v>
      </c>
      <c r="B26" s="507"/>
      <c r="C26" s="450" t="s">
        <v>40</v>
      </c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91" t="s">
        <v>41</v>
      </c>
      <c r="AD26" s="491"/>
      <c r="AE26" s="491"/>
      <c r="AF26" s="491"/>
      <c r="AG26" s="12">
        <v>17365</v>
      </c>
      <c r="AI26" s="4">
        <f>13289+1915+2161</f>
        <v>17365</v>
      </c>
    </row>
    <row r="27" spans="1:35" ht="14.1" customHeight="1">
      <c r="A27" s="503" t="s">
        <v>29</v>
      </c>
      <c r="B27" s="504"/>
      <c r="C27" s="437" t="s">
        <v>86</v>
      </c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7"/>
      <c r="AC27" s="481" t="s">
        <v>87</v>
      </c>
      <c r="AD27" s="481"/>
      <c r="AE27" s="481"/>
      <c r="AF27" s="481"/>
      <c r="AG27" s="7">
        <v>190</v>
      </c>
    </row>
    <row r="28" spans="1:35" ht="14.1" customHeight="1">
      <c r="A28" s="503" t="s">
        <v>30</v>
      </c>
      <c r="B28" s="504"/>
      <c r="C28" s="437" t="s">
        <v>88</v>
      </c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7"/>
      <c r="S28" s="437"/>
      <c r="T28" s="437"/>
      <c r="U28" s="437"/>
      <c r="V28" s="437"/>
      <c r="W28" s="437"/>
      <c r="X28" s="437"/>
      <c r="Y28" s="437"/>
      <c r="Z28" s="437"/>
      <c r="AA28" s="437"/>
      <c r="AB28" s="437"/>
      <c r="AC28" s="481" t="s">
        <v>89</v>
      </c>
      <c r="AD28" s="481"/>
      <c r="AE28" s="481"/>
      <c r="AF28" s="481"/>
      <c r="AG28" s="7">
        <v>1919</v>
      </c>
    </row>
    <row r="29" spans="1:35" ht="14.1" customHeight="1">
      <c r="A29" s="503" t="s">
        <v>31</v>
      </c>
      <c r="B29" s="504"/>
      <c r="C29" s="437" t="s">
        <v>90</v>
      </c>
      <c r="D29" s="437"/>
      <c r="E29" s="437"/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437"/>
      <c r="S29" s="437"/>
      <c r="T29" s="437"/>
      <c r="U29" s="437"/>
      <c r="V29" s="437"/>
      <c r="W29" s="437"/>
      <c r="X29" s="437"/>
      <c r="Y29" s="437"/>
      <c r="Z29" s="437"/>
      <c r="AA29" s="437"/>
      <c r="AB29" s="437"/>
      <c r="AC29" s="481" t="s">
        <v>91</v>
      </c>
      <c r="AD29" s="481"/>
      <c r="AE29" s="481"/>
      <c r="AF29" s="481"/>
      <c r="AG29" s="7">
        <v>0</v>
      </c>
    </row>
    <row r="30" spans="1:35" ht="14.1" customHeight="1">
      <c r="A30" s="506" t="s">
        <v>32</v>
      </c>
      <c r="B30" s="507"/>
      <c r="C30" s="450" t="s">
        <v>92</v>
      </c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0"/>
      <c r="P30" s="450"/>
      <c r="Q30" s="450"/>
      <c r="R30" s="450"/>
      <c r="S30" s="450"/>
      <c r="T30" s="450"/>
      <c r="U30" s="450"/>
      <c r="V30" s="450"/>
      <c r="W30" s="450"/>
      <c r="X30" s="450"/>
      <c r="Y30" s="450"/>
      <c r="Z30" s="450"/>
      <c r="AA30" s="450"/>
      <c r="AB30" s="450"/>
      <c r="AC30" s="491" t="s">
        <v>93</v>
      </c>
      <c r="AD30" s="491"/>
      <c r="AE30" s="491"/>
      <c r="AF30" s="491"/>
      <c r="AG30" s="7">
        <v>2109</v>
      </c>
    </row>
    <row r="31" spans="1:35" ht="14.1" customHeight="1">
      <c r="A31" s="503" t="s">
        <v>33</v>
      </c>
      <c r="B31" s="504"/>
      <c r="C31" s="437" t="s">
        <v>94</v>
      </c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7"/>
      <c r="S31" s="437"/>
      <c r="T31" s="437"/>
      <c r="U31" s="437"/>
      <c r="V31" s="437"/>
      <c r="W31" s="437"/>
      <c r="X31" s="437"/>
      <c r="Y31" s="437"/>
      <c r="Z31" s="437"/>
      <c r="AA31" s="437"/>
      <c r="AB31" s="437"/>
      <c r="AC31" s="481" t="s">
        <v>95</v>
      </c>
      <c r="AD31" s="481"/>
      <c r="AE31" s="481"/>
      <c r="AF31" s="481"/>
      <c r="AG31" s="7">
        <v>440</v>
      </c>
    </row>
    <row r="32" spans="1:35" ht="14.1" customHeight="1">
      <c r="A32" s="503" t="s">
        <v>34</v>
      </c>
      <c r="B32" s="504"/>
      <c r="C32" s="437" t="s">
        <v>96</v>
      </c>
      <c r="D32" s="437"/>
      <c r="E32" s="437"/>
      <c r="F32" s="437"/>
      <c r="G32" s="437"/>
      <c r="H32" s="437"/>
      <c r="I32" s="437"/>
      <c r="J32" s="437"/>
      <c r="K32" s="437"/>
      <c r="L32" s="437"/>
      <c r="M32" s="437"/>
      <c r="N32" s="437"/>
      <c r="O32" s="437"/>
      <c r="P32" s="437"/>
      <c r="Q32" s="437"/>
      <c r="R32" s="437"/>
      <c r="S32" s="437"/>
      <c r="T32" s="437"/>
      <c r="U32" s="437"/>
      <c r="V32" s="437"/>
      <c r="W32" s="437"/>
      <c r="X32" s="437"/>
      <c r="Y32" s="437"/>
      <c r="Z32" s="437"/>
      <c r="AA32" s="437"/>
      <c r="AB32" s="437"/>
      <c r="AC32" s="481" t="s">
        <v>97</v>
      </c>
      <c r="AD32" s="481"/>
      <c r="AE32" s="481"/>
      <c r="AF32" s="481"/>
      <c r="AG32" s="7">
        <v>587</v>
      </c>
    </row>
    <row r="33" spans="1:33" ht="14.1" customHeight="1">
      <c r="A33" s="506" t="s">
        <v>35</v>
      </c>
      <c r="B33" s="507"/>
      <c r="C33" s="450" t="s">
        <v>98</v>
      </c>
      <c r="D33" s="450"/>
      <c r="E33" s="450"/>
      <c r="F33" s="450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50"/>
      <c r="R33" s="450"/>
      <c r="S33" s="450"/>
      <c r="T33" s="450"/>
      <c r="U33" s="450"/>
      <c r="V33" s="450"/>
      <c r="W33" s="450"/>
      <c r="X33" s="450"/>
      <c r="Y33" s="450"/>
      <c r="Z33" s="450"/>
      <c r="AA33" s="450"/>
      <c r="AB33" s="450"/>
      <c r="AC33" s="491" t="s">
        <v>99</v>
      </c>
      <c r="AD33" s="491"/>
      <c r="AE33" s="491"/>
      <c r="AF33" s="491"/>
      <c r="AG33" s="7">
        <v>1027</v>
      </c>
    </row>
    <row r="34" spans="1:33" ht="14.1" customHeight="1">
      <c r="A34" s="503" t="s">
        <v>36</v>
      </c>
      <c r="B34" s="504"/>
      <c r="C34" s="437" t="s">
        <v>100</v>
      </c>
      <c r="D34" s="437"/>
      <c r="E34" s="437"/>
      <c r="F34" s="437"/>
      <c r="G34" s="437"/>
      <c r="H34" s="437"/>
      <c r="I34" s="437"/>
      <c r="J34" s="437"/>
      <c r="K34" s="437"/>
      <c r="L34" s="437"/>
      <c r="M34" s="437"/>
      <c r="N34" s="437"/>
      <c r="O34" s="437"/>
      <c r="P34" s="437"/>
      <c r="Q34" s="437"/>
      <c r="R34" s="437"/>
      <c r="S34" s="437"/>
      <c r="T34" s="437"/>
      <c r="U34" s="437"/>
      <c r="V34" s="437"/>
      <c r="W34" s="437"/>
      <c r="X34" s="437"/>
      <c r="Y34" s="437"/>
      <c r="Z34" s="437"/>
      <c r="AA34" s="437"/>
      <c r="AB34" s="437"/>
      <c r="AC34" s="481" t="s">
        <v>101</v>
      </c>
      <c r="AD34" s="481"/>
      <c r="AE34" s="481"/>
      <c r="AF34" s="481"/>
      <c r="AG34" s="7">
        <v>4736</v>
      </c>
    </row>
    <row r="35" spans="1:33" ht="14.1" customHeight="1">
      <c r="A35" s="503" t="s">
        <v>37</v>
      </c>
      <c r="B35" s="504"/>
      <c r="C35" s="437" t="s">
        <v>102</v>
      </c>
      <c r="D35" s="437"/>
      <c r="E35" s="437"/>
      <c r="F35" s="437"/>
      <c r="G35" s="437"/>
      <c r="H35" s="437"/>
      <c r="I35" s="437"/>
      <c r="J35" s="437"/>
      <c r="K35" s="437"/>
      <c r="L35" s="437"/>
      <c r="M35" s="437"/>
      <c r="N35" s="437"/>
      <c r="O35" s="437"/>
      <c r="P35" s="437"/>
      <c r="Q35" s="437"/>
      <c r="R35" s="437"/>
      <c r="S35" s="437"/>
      <c r="T35" s="437"/>
      <c r="U35" s="437"/>
      <c r="V35" s="437"/>
      <c r="W35" s="437"/>
      <c r="X35" s="437"/>
      <c r="Y35" s="437"/>
      <c r="Z35" s="437"/>
      <c r="AA35" s="437"/>
      <c r="AB35" s="437"/>
      <c r="AC35" s="481" t="s">
        <v>103</v>
      </c>
      <c r="AD35" s="481"/>
      <c r="AE35" s="481"/>
      <c r="AF35" s="481"/>
      <c r="AG35" s="7">
        <v>103</v>
      </c>
    </row>
    <row r="36" spans="1:33" ht="14.1" customHeight="1">
      <c r="A36" s="503" t="s">
        <v>104</v>
      </c>
      <c r="B36" s="504"/>
      <c r="C36" s="437" t="s">
        <v>105</v>
      </c>
      <c r="D36" s="437"/>
      <c r="E36" s="437"/>
      <c r="F36" s="437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437"/>
      <c r="V36" s="437"/>
      <c r="W36" s="437"/>
      <c r="X36" s="437"/>
      <c r="Y36" s="437"/>
      <c r="Z36" s="437"/>
      <c r="AA36" s="437"/>
      <c r="AB36" s="437"/>
      <c r="AC36" s="481" t="s">
        <v>106</v>
      </c>
      <c r="AD36" s="481"/>
      <c r="AE36" s="481"/>
      <c r="AF36" s="481"/>
      <c r="AG36" s="7">
        <v>1400</v>
      </c>
    </row>
    <row r="37" spans="1:33" ht="14.1" customHeight="1">
      <c r="A37" s="503" t="s">
        <v>107</v>
      </c>
      <c r="B37" s="504"/>
      <c r="C37" s="437" t="s">
        <v>108</v>
      </c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437"/>
      <c r="V37" s="437"/>
      <c r="W37" s="437"/>
      <c r="X37" s="437"/>
      <c r="Y37" s="437"/>
      <c r="Z37" s="437"/>
      <c r="AA37" s="437"/>
      <c r="AB37" s="437"/>
      <c r="AC37" s="481" t="s">
        <v>109</v>
      </c>
      <c r="AD37" s="481"/>
      <c r="AE37" s="481"/>
      <c r="AF37" s="481"/>
      <c r="AG37" s="7">
        <v>377</v>
      </c>
    </row>
    <row r="38" spans="1:33" ht="14.1" customHeight="1">
      <c r="A38" s="503" t="s">
        <v>110</v>
      </c>
      <c r="B38" s="504"/>
      <c r="C38" s="508" t="s">
        <v>111</v>
      </c>
      <c r="D38" s="508"/>
      <c r="E38" s="508"/>
      <c r="F38" s="508"/>
      <c r="G38" s="508"/>
      <c r="H38" s="508"/>
      <c r="I38" s="508"/>
      <c r="J38" s="508"/>
      <c r="K38" s="508"/>
      <c r="L38" s="508"/>
      <c r="M38" s="508"/>
      <c r="N38" s="508"/>
      <c r="O38" s="508"/>
      <c r="P38" s="508"/>
      <c r="Q38" s="508"/>
      <c r="R38" s="508"/>
      <c r="S38" s="508"/>
      <c r="T38" s="508"/>
      <c r="U38" s="508"/>
      <c r="V38" s="508"/>
      <c r="W38" s="508"/>
      <c r="X38" s="508"/>
      <c r="Y38" s="508"/>
      <c r="Z38" s="508"/>
      <c r="AA38" s="508"/>
      <c r="AB38" s="508"/>
      <c r="AC38" s="481" t="s">
        <v>112</v>
      </c>
      <c r="AD38" s="481"/>
      <c r="AE38" s="481"/>
      <c r="AF38" s="481"/>
      <c r="AG38" s="7">
        <v>52</v>
      </c>
    </row>
    <row r="39" spans="1:33" ht="14.1" customHeight="1">
      <c r="A39" s="503" t="s">
        <v>113</v>
      </c>
      <c r="B39" s="504"/>
      <c r="C39" s="435" t="s">
        <v>114</v>
      </c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435"/>
      <c r="P39" s="435"/>
      <c r="Q39" s="435"/>
      <c r="R39" s="435"/>
      <c r="S39" s="435"/>
      <c r="T39" s="435"/>
      <c r="U39" s="435"/>
      <c r="V39" s="435"/>
      <c r="W39" s="435"/>
      <c r="X39" s="435"/>
      <c r="Y39" s="435"/>
      <c r="Z39" s="435"/>
      <c r="AA39" s="435"/>
      <c r="AB39" s="435"/>
      <c r="AC39" s="481" t="s">
        <v>115</v>
      </c>
      <c r="AD39" s="481"/>
      <c r="AE39" s="481"/>
      <c r="AF39" s="481"/>
      <c r="AG39" s="7">
        <v>1250</v>
      </c>
    </row>
    <row r="40" spans="1:33" ht="14.1" customHeight="1">
      <c r="A40" s="503" t="s">
        <v>116</v>
      </c>
      <c r="B40" s="504"/>
      <c r="C40" s="437" t="s">
        <v>117</v>
      </c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37"/>
      <c r="Q40" s="437"/>
      <c r="R40" s="437"/>
      <c r="S40" s="437"/>
      <c r="T40" s="437"/>
      <c r="U40" s="437"/>
      <c r="V40" s="437"/>
      <c r="W40" s="437"/>
      <c r="X40" s="437"/>
      <c r="Y40" s="437"/>
      <c r="Z40" s="437"/>
      <c r="AA40" s="437"/>
      <c r="AB40" s="437"/>
      <c r="AC40" s="481" t="s">
        <v>118</v>
      </c>
      <c r="AD40" s="481"/>
      <c r="AE40" s="481"/>
      <c r="AF40" s="481"/>
      <c r="AG40" s="7">
        <v>2640</v>
      </c>
    </row>
    <row r="41" spans="1:33" ht="14.1" customHeight="1">
      <c r="A41" s="506" t="s">
        <v>119</v>
      </c>
      <c r="B41" s="507"/>
      <c r="C41" s="450" t="s">
        <v>120</v>
      </c>
      <c r="D41" s="450"/>
      <c r="E41" s="450"/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0"/>
      <c r="Q41" s="450"/>
      <c r="R41" s="450"/>
      <c r="S41" s="450"/>
      <c r="T41" s="450"/>
      <c r="U41" s="450"/>
      <c r="V41" s="450"/>
      <c r="W41" s="450"/>
      <c r="X41" s="450"/>
      <c r="Y41" s="450"/>
      <c r="Z41" s="450"/>
      <c r="AA41" s="450"/>
      <c r="AB41" s="450"/>
      <c r="AC41" s="491" t="s">
        <v>121</v>
      </c>
      <c r="AD41" s="491"/>
      <c r="AE41" s="491"/>
      <c r="AF41" s="491"/>
      <c r="AG41" s="7">
        <v>10558</v>
      </c>
    </row>
    <row r="42" spans="1:33" ht="14.1" customHeight="1">
      <c r="A42" s="503" t="s">
        <v>122</v>
      </c>
      <c r="B42" s="504"/>
      <c r="C42" s="437" t="s">
        <v>123</v>
      </c>
      <c r="D42" s="437"/>
      <c r="E42" s="437"/>
      <c r="F42" s="437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  <c r="S42" s="437"/>
      <c r="T42" s="437"/>
      <c r="U42" s="437"/>
      <c r="V42" s="437"/>
      <c r="W42" s="437"/>
      <c r="X42" s="437"/>
      <c r="Y42" s="437"/>
      <c r="Z42" s="437"/>
      <c r="AA42" s="437"/>
      <c r="AB42" s="437"/>
      <c r="AC42" s="481" t="s">
        <v>124</v>
      </c>
      <c r="AD42" s="481"/>
      <c r="AE42" s="481"/>
      <c r="AF42" s="481"/>
      <c r="AG42" s="7">
        <v>982</v>
      </c>
    </row>
    <row r="43" spans="1:33" ht="14.1" customHeight="1">
      <c r="A43" s="503" t="s">
        <v>125</v>
      </c>
      <c r="B43" s="504"/>
      <c r="C43" s="437" t="s">
        <v>126</v>
      </c>
      <c r="D43" s="437"/>
      <c r="E43" s="437"/>
      <c r="F43" s="437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  <c r="S43" s="437"/>
      <c r="T43" s="437"/>
      <c r="U43" s="437"/>
      <c r="V43" s="437"/>
      <c r="W43" s="437"/>
      <c r="X43" s="437"/>
      <c r="Y43" s="437"/>
      <c r="Z43" s="437"/>
      <c r="AA43" s="437"/>
      <c r="AB43" s="437"/>
      <c r="AC43" s="481" t="s">
        <v>127</v>
      </c>
      <c r="AD43" s="481"/>
      <c r="AE43" s="481"/>
      <c r="AF43" s="481"/>
      <c r="AG43" s="7">
        <v>0</v>
      </c>
    </row>
    <row r="44" spans="1:33" ht="14.1" customHeight="1">
      <c r="A44" s="506" t="s">
        <v>128</v>
      </c>
      <c r="B44" s="507"/>
      <c r="C44" s="450" t="s">
        <v>129</v>
      </c>
      <c r="D44" s="450"/>
      <c r="E44" s="450"/>
      <c r="F44" s="450"/>
      <c r="G44" s="450"/>
      <c r="H44" s="450"/>
      <c r="I44" s="450"/>
      <c r="J44" s="450"/>
      <c r="K44" s="450"/>
      <c r="L44" s="450"/>
      <c r="M44" s="450"/>
      <c r="N44" s="450"/>
      <c r="O44" s="450"/>
      <c r="P44" s="450"/>
      <c r="Q44" s="450"/>
      <c r="R44" s="450"/>
      <c r="S44" s="450"/>
      <c r="T44" s="450"/>
      <c r="U44" s="450"/>
      <c r="V44" s="450"/>
      <c r="W44" s="450"/>
      <c r="X44" s="450"/>
      <c r="Y44" s="450"/>
      <c r="Z44" s="450"/>
      <c r="AA44" s="450"/>
      <c r="AB44" s="450"/>
      <c r="AC44" s="491" t="s">
        <v>130</v>
      </c>
      <c r="AD44" s="491"/>
      <c r="AE44" s="491"/>
      <c r="AF44" s="491"/>
      <c r="AG44" s="7">
        <v>982</v>
      </c>
    </row>
    <row r="45" spans="1:33" ht="14.1" customHeight="1">
      <c r="A45" s="503" t="s">
        <v>131</v>
      </c>
      <c r="B45" s="504"/>
      <c r="C45" s="437" t="s">
        <v>132</v>
      </c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  <c r="S45" s="437"/>
      <c r="T45" s="437"/>
      <c r="U45" s="437"/>
      <c r="V45" s="437"/>
      <c r="W45" s="437"/>
      <c r="X45" s="437"/>
      <c r="Y45" s="437"/>
      <c r="Z45" s="437"/>
      <c r="AA45" s="437"/>
      <c r="AB45" s="437"/>
      <c r="AC45" s="481" t="s">
        <v>133</v>
      </c>
      <c r="AD45" s="481"/>
      <c r="AE45" s="481"/>
      <c r="AF45" s="481"/>
      <c r="AG45" s="7">
        <v>2270</v>
      </c>
    </row>
    <row r="46" spans="1:33" ht="14.1" customHeight="1">
      <c r="A46" s="503" t="s">
        <v>134</v>
      </c>
      <c r="B46" s="504"/>
      <c r="C46" s="437" t="s">
        <v>135</v>
      </c>
      <c r="D46" s="437"/>
      <c r="E46" s="437"/>
      <c r="F46" s="437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  <c r="S46" s="437"/>
      <c r="T46" s="437"/>
      <c r="U46" s="437"/>
      <c r="V46" s="437"/>
      <c r="W46" s="437"/>
      <c r="X46" s="437"/>
      <c r="Y46" s="437"/>
      <c r="Z46" s="437"/>
      <c r="AA46" s="437"/>
      <c r="AB46" s="437"/>
      <c r="AC46" s="481" t="s">
        <v>136</v>
      </c>
      <c r="AD46" s="481"/>
      <c r="AE46" s="481"/>
      <c r="AF46" s="481"/>
      <c r="AG46" s="7">
        <v>125</v>
      </c>
    </row>
    <row r="47" spans="1:33" ht="14.1" customHeight="1">
      <c r="A47" s="503" t="s">
        <v>137</v>
      </c>
      <c r="B47" s="504"/>
      <c r="C47" s="437" t="s">
        <v>138</v>
      </c>
      <c r="D47" s="437"/>
      <c r="E47" s="437"/>
      <c r="F47" s="437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  <c r="S47" s="437"/>
      <c r="T47" s="437"/>
      <c r="U47" s="437"/>
      <c r="V47" s="437"/>
      <c r="W47" s="437"/>
      <c r="X47" s="437"/>
      <c r="Y47" s="437"/>
      <c r="Z47" s="437"/>
      <c r="AA47" s="437"/>
      <c r="AB47" s="437"/>
      <c r="AC47" s="481" t="s">
        <v>139</v>
      </c>
      <c r="AD47" s="481"/>
      <c r="AE47" s="481"/>
      <c r="AF47" s="481"/>
      <c r="AG47" s="7">
        <v>100</v>
      </c>
    </row>
    <row r="48" spans="1:33" ht="14.1" customHeight="1">
      <c r="A48" s="503" t="s">
        <v>140</v>
      </c>
      <c r="B48" s="504"/>
      <c r="C48" s="437" t="s">
        <v>141</v>
      </c>
      <c r="D48" s="437"/>
      <c r="E48" s="437"/>
      <c r="F48" s="437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  <c r="S48" s="437"/>
      <c r="T48" s="437"/>
      <c r="U48" s="437"/>
      <c r="V48" s="437"/>
      <c r="W48" s="437"/>
      <c r="X48" s="437"/>
      <c r="Y48" s="437"/>
      <c r="Z48" s="437"/>
      <c r="AA48" s="437"/>
      <c r="AB48" s="437"/>
      <c r="AC48" s="481" t="s">
        <v>142</v>
      </c>
      <c r="AD48" s="481"/>
      <c r="AE48" s="481"/>
      <c r="AF48" s="481"/>
      <c r="AG48" s="7">
        <v>0</v>
      </c>
    </row>
    <row r="49" spans="1:35" ht="14.1" customHeight="1">
      <c r="A49" s="503" t="s">
        <v>143</v>
      </c>
      <c r="B49" s="504"/>
      <c r="C49" s="437" t="s">
        <v>144</v>
      </c>
      <c r="D49" s="437"/>
      <c r="E49" s="437"/>
      <c r="F49" s="437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  <c r="S49" s="437"/>
      <c r="T49" s="437"/>
      <c r="U49" s="437"/>
      <c r="V49" s="437"/>
      <c r="W49" s="437"/>
      <c r="X49" s="437"/>
      <c r="Y49" s="437"/>
      <c r="Z49" s="437"/>
      <c r="AA49" s="437"/>
      <c r="AB49" s="437"/>
      <c r="AC49" s="481" t="s">
        <v>145</v>
      </c>
      <c r="AD49" s="481"/>
      <c r="AE49" s="481"/>
      <c r="AF49" s="481"/>
      <c r="AG49" s="7">
        <v>158</v>
      </c>
    </row>
    <row r="50" spans="1:35" ht="14.1" customHeight="1">
      <c r="A50" s="506" t="s">
        <v>146</v>
      </c>
      <c r="B50" s="507"/>
      <c r="C50" s="450" t="s">
        <v>147</v>
      </c>
      <c r="D50" s="450"/>
      <c r="E50" s="450"/>
      <c r="F50" s="450"/>
      <c r="G50" s="450"/>
      <c r="H50" s="450"/>
      <c r="I50" s="450"/>
      <c r="J50" s="450"/>
      <c r="K50" s="450"/>
      <c r="L50" s="450"/>
      <c r="M50" s="450"/>
      <c r="N50" s="450"/>
      <c r="O50" s="450"/>
      <c r="P50" s="450"/>
      <c r="Q50" s="450"/>
      <c r="R50" s="450"/>
      <c r="S50" s="450"/>
      <c r="T50" s="450"/>
      <c r="U50" s="450"/>
      <c r="V50" s="450"/>
      <c r="W50" s="450"/>
      <c r="X50" s="450"/>
      <c r="Y50" s="450"/>
      <c r="Z50" s="450"/>
      <c r="AA50" s="450"/>
      <c r="AB50" s="450"/>
      <c r="AC50" s="491" t="s">
        <v>148</v>
      </c>
      <c r="AD50" s="491"/>
      <c r="AE50" s="491"/>
      <c r="AF50" s="491"/>
      <c r="AG50" s="7">
        <v>2653</v>
      </c>
    </row>
    <row r="51" spans="1:35" ht="14.1" customHeight="1">
      <c r="A51" s="506" t="s">
        <v>149</v>
      </c>
      <c r="B51" s="507"/>
      <c r="C51" s="450" t="s">
        <v>150</v>
      </c>
      <c r="D51" s="450"/>
      <c r="E51" s="450"/>
      <c r="F51" s="450"/>
      <c r="G51" s="450"/>
      <c r="H51" s="450"/>
      <c r="I51" s="450"/>
      <c r="J51" s="450"/>
      <c r="K51" s="450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0"/>
      <c r="AA51" s="450"/>
      <c r="AB51" s="450"/>
      <c r="AC51" s="491" t="s">
        <v>42</v>
      </c>
      <c r="AD51" s="491"/>
      <c r="AE51" s="491"/>
      <c r="AF51" s="491"/>
      <c r="AG51" s="12">
        <v>17329</v>
      </c>
      <c r="AI51" s="23">
        <f>SUM(AG30+AG33+AG41+AG44+AG50)</f>
        <v>17329</v>
      </c>
    </row>
    <row r="52" spans="1:35" ht="14.1" customHeight="1">
      <c r="A52" s="503" t="s">
        <v>151</v>
      </c>
      <c r="B52" s="504"/>
      <c r="C52" s="434" t="s">
        <v>152</v>
      </c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4"/>
      <c r="U52" s="434"/>
      <c r="V52" s="434"/>
      <c r="W52" s="434"/>
      <c r="X52" s="434"/>
      <c r="Y52" s="434"/>
      <c r="Z52" s="434"/>
      <c r="AA52" s="434"/>
      <c r="AB52" s="434"/>
      <c r="AC52" s="481" t="s">
        <v>153</v>
      </c>
      <c r="AD52" s="481"/>
      <c r="AE52" s="481"/>
      <c r="AF52" s="481"/>
      <c r="AG52" s="7">
        <v>0</v>
      </c>
    </row>
    <row r="53" spans="1:35" ht="14.1" customHeight="1">
      <c r="A53" s="503" t="s">
        <v>154</v>
      </c>
      <c r="B53" s="504"/>
      <c r="C53" s="434" t="s">
        <v>155</v>
      </c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  <c r="R53" s="434"/>
      <c r="S53" s="434"/>
      <c r="T53" s="434"/>
      <c r="U53" s="434"/>
      <c r="V53" s="434"/>
      <c r="W53" s="434"/>
      <c r="X53" s="434"/>
      <c r="Y53" s="434"/>
      <c r="Z53" s="434"/>
      <c r="AA53" s="434"/>
      <c r="AB53" s="434"/>
      <c r="AC53" s="481" t="s">
        <v>156</v>
      </c>
      <c r="AD53" s="481"/>
      <c r="AE53" s="481"/>
      <c r="AF53" s="481"/>
      <c r="AG53" s="7">
        <v>1254</v>
      </c>
    </row>
    <row r="54" spans="1:35" ht="14.1" customHeight="1">
      <c r="A54" s="503" t="s">
        <v>157</v>
      </c>
      <c r="B54" s="504"/>
      <c r="C54" s="505" t="s">
        <v>158</v>
      </c>
      <c r="D54" s="505"/>
      <c r="E54" s="505"/>
      <c r="F54" s="505"/>
      <c r="G54" s="505"/>
      <c r="H54" s="505"/>
      <c r="I54" s="505"/>
      <c r="J54" s="505"/>
      <c r="K54" s="505"/>
      <c r="L54" s="505"/>
      <c r="M54" s="505"/>
      <c r="N54" s="505"/>
      <c r="O54" s="505"/>
      <c r="P54" s="505"/>
      <c r="Q54" s="505"/>
      <c r="R54" s="505"/>
      <c r="S54" s="505"/>
      <c r="T54" s="505"/>
      <c r="U54" s="505"/>
      <c r="V54" s="505"/>
      <c r="W54" s="505"/>
      <c r="X54" s="505"/>
      <c r="Y54" s="505"/>
      <c r="Z54" s="505"/>
      <c r="AA54" s="505"/>
      <c r="AB54" s="505"/>
      <c r="AC54" s="481" t="s">
        <v>159</v>
      </c>
      <c r="AD54" s="481"/>
      <c r="AE54" s="481"/>
      <c r="AF54" s="481"/>
      <c r="AG54" s="7">
        <v>0</v>
      </c>
    </row>
    <row r="55" spans="1:35" ht="14.1" customHeight="1">
      <c r="A55" s="503" t="s">
        <v>160</v>
      </c>
      <c r="B55" s="504"/>
      <c r="C55" s="505" t="s">
        <v>161</v>
      </c>
      <c r="D55" s="505"/>
      <c r="E55" s="505"/>
      <c r="F55" s="505"/>
      <c r="G55" s="505"/>
      <c r="H55" s="505"/>
      <c r="I55" s="505"/>
      <c r="J55" s="505"/>
      <c r="K55" s="505"/>
      <c r="L55" s="505"/>
      <c r="M55" s="505"/>
      <c r="N55" s="505"/>
      <c r="O55" s="505"/>
      <c r="P55" s="505"/>
      <c r="Q55" s="505"/>
      <c r="R55" s="505"/>
      <c r="S55" s="505"/>
      <c r="T55" s="505"/>
      <c r="U55" s="505"/>
      <c r="V55" s="505"/>
      <c r="W55" s="505"/>
      <c r="X55" s="505"/>
      <c r="Y55" s="505"/>
      <c r="Z55" s="505"/>
      <c r="AA55" s="505"/>
      <c r="AB55" s="505"/>
      <c r="AC55" s="481" t="s">
        <v>162</v>
      </c>
      <c r="AD55" s="481"/>
      <c r="AE55" s="481"/>
      <c r="AF55" s="481"/>
      <c r="AG55" s="7">
        <v>0</v>
      </c>
    </row>
    <row r="56" spans="1:35" ht="14.1" customHeight="1">
      <c r="A56" s="503" t="s">
        <v>163</v>
      </c>
      <c r="B56" s="504"/>
      <c r="C56" s="505" t="s">
        <v>164</v>
      </c>
      <c r="D56" s="505"/>
      <c r="E56" s="505"/>
      <c r="F56" s="505"/>
      <c r="G56" s="505"/>
      <c r="H56" s="505"/>
      <c r="I56" s="505"/>
      <c r="J56" s="505"/>
      <c r="K56" s="505"/>
      <c r="L56" s="505"/>
      <c r="M56" s="505"/>
      <c r="N56" s="505"/>
      <c r="O56" s="505"/>
      <c r="P56" s="505"/>
      <c r="Q56" s="505"/>
      <c r="R56" s="505"/>
      <c r="S56" s="505"/>
      <c r="T56" s="505"/>
      <c r="U56" s="505"/>
      <c r="V56" s="505"/>
      <c r="W56" s="505"/>
      <c r="X56" s="505"/>
      <c r="Y56" s="505"/>
      <c r="Z56" s="505"/>
      <c r="AA56" s="505"/>
      <c r="AB56" s="505"/>
      <c r="AC56" s="481" t="s">
        <v>165</v>
      </c>
      <c r="AD56" s="481"/>
      <c r="AE56" s="481"/>
      <c r="AF56" s="481"/>
      <c r="AG56" s="7">
        <v>24466</v>
      </c>
    </row>
    <row r="57" spans="1:35" ht="14.1" customHeight="1">
      <c r="A57" s="503" t="s">
        <v>166</v>
      </c>
      <c r="B57" s="504"/>
      <c r="C57" s="434" t="s">
        <v>167</v>
      </c>
      <c r="D57" s="434"/>
      <c r="E57" s="434"/>
      <c r="F57" s="434"/>
      <c r="G57" s="434"/>
      <c r="H57" s="434"/>
      <c r="I57" s="434"/>
      <c r="J57" s="434"/>
      <c r="K57" s="434"/>
      <c r="L57" s="434"/>
      <c r="M57" s="434"/>
      <c r="N57" s="434"/>
      <c r="O57" s="434"/>
      <c r="P57" s="434"/>
      <c r="Q57" s="434"/>
      <c r="R57" s="434"/>
      <c r="S57" s="434"/>
      <c r="T57" s="434"/>
      <c r="U57" s="434"/>
      <c r="V57" s="434"/>
      <c r="W57" s="434"/>
      <c r="X57" s="434"/>
      <c r="Y57" s="434"/>
      <c r="Z57" s="434"/>
      <c r="AA57" s="434"/>
      <c r="AB57" s="434"/>
      <c r="AC57" s="481" t="s">
        <v>168</v>
      </c>
      <c r="AD57" s="481"/>
      <c r="AE57" s="481"/>
      <c r="AF57" s="481"/>
      <c r="AG57" s="7">
        <v>21513</v>
      </c>
    </row>
    <row r="58" spans="1:35" ht="14.1" customHeight="1">
      <c r="A58" s="503" t="s">
        <v>169</v>
      </c>
      <c r="B58" s="504"/>
      <c r="C58" s="434" t="s">
        <v>170</v>
      </c>
      <c r="D58" s="434"/>
      <c r="E58" s="434"/>
      <c r="F58" s="434"/>
      <c r="G58" s="434"/>
      <c r="H58" s="434"/>
      <c r="I58" s="434"/>
      <c r="J58" s="434"/>
      <c r="K58" s="434"/>
      <c r="L58" s="434"/>
      <c r="M58" s="434"/>
      <c r="N58" s="434"/>
      <c r="O58" s="434"/>
      <c r="P58" s="434"/>
      <c r="Q58" s="434"/>
      <c r="R58" s="434"/>
      <c r="S58" s="434"/>
      <c r="T58" s="434"/>
      <c r="U58" s="434"/>
      <c r="V58" s="434"/>
      <c r="W58" s="434"/>
      <c r="X58" s="434"/>
      <c r="Y58" s="434"/>
      <c r="Z58" s="434"/>
      <c r="AA58" s="434"/>
      <c r="AB58" s="434"/>
      <c r="AC58" s="481" t="s">
        <v>171</v>
      </c>
      <c r="AD58" s="481"/>
      <c r="AE58" s="481"/>
      <c r="AF58" s="481"/>
      <c r="AG58" s="7">
        <v>0</v>
      </c>
    </row>
    <row r="59" spans="1:35" ht="14.1" customHeight="1">
      <c r="A59" s="503" t="s">
        <v>172</v>
      </c>
      <c r="B59" s="504"/>
      <c r="C59" s="434" t="s">
        <v>173</v>
      </c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4"/>
      <c r="P59" s="434"/>
      <c r="Q59" s="434"/>
      <c r="R59" s="434"/>
      <c r="S59" s="434"/>
      <c r="T59" s="434"/>
      <c r="U59" s="434"/>
      <c r="V59" s="434"/>
      <c r="W59" s="434"/>
      <c r="X59" s="434"/>
      <c r="Y59" s="434"/>
      <c r="Z59" s="434"/>
      <c r="AA59" s="434"/>
      <c r="AB59" s="434"/>
      <c r="AC59" s="481" t="s">
        <v>174</v>
      </c>
      <c r="AD59" s="481"/>
      <c r="AE59" s="481"/>
      <c r="AF59" s="481"/>
      <c r="AG59" s="7">
        <v>3394</v>
      </c>
    </row>
    <row r="60" spans="1:35" ht="14.1" customHeight="1">
      <c r="A60" s="489" t="s">
        <v>175</v>
      </c>
      <c r="B60" s="490"/>
      <c r="C60" s="454" t="s">
        <v>176</v>
      </c>
      <c r="D60" s="454"/>
      <c r="E60" s="454"/>
      <c r="F60" s="454"/>
      <c r="G60" s="454"/>
      <c r="H60" s="454"/>
      <c r="I60" s="454"/>
      <c r="J60" s="454"/>
      <c r="K60" s="454"/>
      <c r="L60" s="454"/>
      <c r="M60" s="454"/>
      <c r="N60" s="454"/>
      <c r="O60" s="454"/>
      <c r="P60" s="454"/>
      <c r="Q60" s="454"/>
      <c r="R60" s="454"/>
      <c r="S60" s="454"/>
      <c r="T60" s="454"/>
      <c r="U60" s="454"/>
      <c r="V60" s="454"/>
      <c r="W60" s="454"/>
      <c r="X60" s="454"/>
      <c r="Y60" s="454"/>
      <c r="Z60" s="454"/>
      <c r="AA60" s="454"/>
      <c r="AB60" s="454"/>
      <c r="AC60" s="491" t="s">
        <v>43</v>
      </c>
      <c r="AD60" s="491"/>
      <c r="AE60" s="491"/>
      <c r="AF60" s="491"/>
      <c r="AG60" s="12">
        <v>50627</v>
      </c>
    </row>
    <row r="61" spans="1:35" ht="14.1" customHeight="1">
      <c r="A61" s="495" t="s">
        <v>177</v>
      </c>
      <c r="B61" s="496"/>
      <c r="C61" s="501" t="s">
        <v>178</v>
      </c>
      <c r="D61" s="502"/>
      <c r="E61" s="502"/>
      <c r="F61" s="502"/>
      <c r="G61" s="502"/>
      <c r="H61" s="502"/>
      <c r="I61" s="502"/>
      <c r="J61" s="502"/>
      <c r="K61" s="502"/>
      <c r="L61" s="502"/>
      <c r="M61" s="502"/>
      <c r="N61" s="502"/>
      <c r="O61" s="502"/>
      <c r="P61" s="502"/>
      <c r="Q61" s="502"/>
      <c r="R61" s="502"/>
      <c r="S61" s="502"/>
      <c r="T61" s="502"/>
      <c r="U61" s="502"/>
      <c r="V61" s="502"/>
      <c r="W61" s="502"/>
      <c r="X61" s="502"/>
      <c r="Y61" s="502"/>
      <c r="Z61" s="502"/>
      <c r="AA61" s="502"/>
      <c r="AB61" s="502"/>
      <c r="AC61" s="500" t="s">
        <v>179</v>
      </c>
      <c r="AD61" s="500"/>
      <c r="AE61" s="500"/>
      <c r="AF61" s="500"/>
      <c r="AG61" s="7">
        <v>0</v>
      </c>
    </row>
    <row r="62" spans="1:35" ht="14.1" customHeight="1">
      <c r="A62" s="495" t="s">
        <v>180</v>
      </c>
      <c r="B62" s="496"/>
      <c r="C62" s="501" t="s">
        <v>181</v>
      </c>
      <c r="D62" s="502"/>
      <c r="E62" s="502"/>
      <c r="F62" s="502"/>
      <c r="G62" s="502"/>
      <c r="H62" s="502"/>
      <c r="I62" s="502"/>
      <c r="J62" s="502"/>
      <c r="K62" s="502"/>
      <c r="L62" s="502"/>
      <c r="M62" s="502"/>
      <c r="N62" s="502"/>
      <c r="O62" s="502"/>
      <c r="P62" s="502"/>
      <c r="Q62" s="502"/>
      <c r="R62" s="502"/>
      <c r="S62" s="502"/>
      <c r="T62" s="502"/>
      <c r="U62" s="502"/>
      <c r="V62" s="502"/>
      <c r="W62" s="502"/>
      <c r="X62" s="502"/>
      <c r="Y62" s="502"/>
      <c r="Z62" s="502"/>
      <c r="AA62" s="502"/>
      <c r="AB62" s="502"/>
      <c r="AC62" s="500" t="s">
        <v>182</v>
      </c>
      <c r="AD62" s="500"/>
      <c r="AE62" s="500"/>
      <c r="AF62" s="500"/>
      <c r="AG62" s="7">
        <v>0</v>
      </c>
    </row>
    <row r="63" spans="1:35" ht="14.1" customHeight="1">
      <c r="A63" s="495" t="s">
        <v>183</v>
      </c>
      <c r="B63" s="496"/>
      <c r="C63" s="501" t="s">
        <v>184</v>
      </c>
      <c r="D63" s="502"/>
      <c r="E63" s="502"/>
      <c r="F63" s="502"/>
      <c r="G63" s="502"/>
      <c r="H63" s="502"/>
      <c r="I63" s="502"/>
      <c r="J63" s="502"/>
      <c r="K63" s="502"/>
      <c r="L63" s="502"/>
      <c r="M63" s="502"/>
      <c r="N63" s="502"/>
      <c r="O63" s="502"/>
      <c r="P63" s="502"/>
      <c r="Q63" s="502"/>
      <c r="R63" s="502"/>
      <c r="S63" s="502"/>
      <c r="T63" s="502"/>
      <c r="U63" s="502"/>
      <c r="V63" s="502"/>
      <c r="W63" s="502"/>
      <c r="X63" s="502"/>
      <c r="Y63" s="502"/>
      <c r="Z63" s="502"/>
      <c r="AA63" s="502"/>
      <c r="AB63" s="502"/>
      <c r="AC63" s="500" t="s">
        <v>185</v>
      </c>
      <c r="AD63" s="500"/>
      <c r="AE63" s="500"/>
      <c r="AF63" s="500"/>
      <c r="AG63" s="7">
        <v>0</v>
      </c>
    </row>
    <row r="64" spans="1:35" ht="14.1" customHeight="1">
      <c r="A64" s="495" t="s">
        <v>186</v>
      </c>
      <c r="B64" s="496"/>
      <c r="C64" s="501" t="s">
        <v>187</v>
      </c>
      <c r="D64" s="502"/>
      <c r="E64" s="502"/>
      <c r="F64" s="502"/>
      <c r="G64" s="502"/>
      <c r="H64" s="502"/>
      <c r="I64" s="502"/>
      <c r="J64" s="502"/>
      <c r="K64" s="502"/>
      <c r="L64" s="502"/>
      <c r="M64" s="502"/>
      <c r="N64" s="502"/>
      <c r="O64" s="502"/>
      <c r="P64" s="502"/>
      <c r="Q64" s="502"/>
      <c r="R64" s="502"/>
      <c r="S64" s="502"/>
      <c r="T64" s="502"/>
      <c r="U64" s="502"/>
      <c r="V64" s="502"/>
      <c r="W64" s="502"/>
      <c r="X64" s="502"/>
      <c r="Y64" s="502"/>
      <c r="Z64" s="502"/>
      <c r="AA64" s="502"/>
      <c r="AB64" s="502"/>
      <c r="AC64" s="500" t="s">
        <v>188</v>
      </c>
      <c r="AD64" s="500"/>
      <c r="AE64" s="500"/>
      <c r="AF64" s="500"/>
      <c r="AG64" s="7">
        <v>0</v>
      </c>
    </row>
    <row r="65" spans="1:33" ht="14.1" customHeight="1">
      <c r="A65" s="495" t="s">
        <v>189</v>
      </c>
      <c r="B65" s="496"/>
      <c r="C65" s="501" t="s">
        <v>190</v>
      </c>
      <c r="D65" s="502"/>
      <c r="E65" s="502"/>
      <c r="F65" s="502"/>
      <c r="G65" s="502"/>
      <c r="H65" s="502"/>
      <c r="I65" s="502"/>
      <c r="J65" s="502"/>
      <c r="K65" s="502"/>
      <c r="L65" s="502"/>
      <c r="M65" s="502"/>
      <c r="N65" s="502"/>
      <c r="O65" s="502"/>
      <c r="P65" s="502"/>
      <c r="Q65" s="502"/>
      <c r="R65" s="502"/>
      <c r="S65" s="502"/>
      <c r="T65" s="502"/>
      <c r="U65" s="502"/>
      <c r="V65" s="502"/>
      <c r="W65" s="502"/>
      <c r="X65" s="502"/>
      <c r="Y65" s="502"/>
      <c r="Z65" s="502"/>
      <c r="AA65" s="502"/>
      <c r="AB65" s="502"/>
      <c r="AC65" s="500" t="s">
        <v>191</v>
      </c>
      <c r="AD65" s="500"/>
      <c r="AE65" s="500"/>
      <c r="AF65" s="500"/>
      <c r="AG65" s="7">
        <v>0</v>
      </c>
    </row>
    <row r="66" spans="1:33" ht="14.1" customHeight="1">
      <c r="A66" s="495" t="s">
        <v>192</v>
      </c>
      <c r="B66" s="496"/>
      <c r="C66" s="501" t="s">
        <v>193</v>
      </c>
      <c r="D66" s="502"/>
      <c r="E66" s="502"/>
      <c r="F66" s="502"/>
      <c r="G66" s="502"/>
      <c r="H66" s="502"/>
      <c r="I66" s="502"/>
      <c r="J66" s="502"/>
      <c r="K66" s="502"/>
      <c r="L66" s="502"/>
      <c r="M66" s="502"/>
      <c r="N66" s="502"/>
      <c r="O66" s="502"/>
      <c r="P66" s="502"/>
      <c r="Q66" s="502"/>
      <c r="R66" s="502"/>
      <c r="S66" s="502"/>
      <c r="T66" s="502"/>
      <c r="U66" s="502"/>
      <c r="V66" s="502"/>
      <c r="W66" s="502"/>
      <c r="X66" s="502"/>
      <c r="Y66" s="502"/>
      <c r="Z66" s="502"/>
      <c r="AA66" s="502"/>
      <c r="AB66" s="502"/>
      <c r="AC66" s="500" t="s">
        <v>194</v>
      </c>
      <c r="AD66" s="500"/>
      <c r="AE66" s="500"/>
      <c r="AF66" s="500"/>
      <c r="AG66" s="7">
        <v>0</v>
      </c>
    </row>
    <row r="67" spans="1:33" ht="14.1" customHeight="1">
      <c r="A67" s="495" t="s">
        <v>195</v>
      </c>
      <c r="B67" s="496"/>
      <c r="C67" s="501" t="s">
        <v>196</v>
      </c>
      <c r="D67" s="502"/>
      <c r="E67" s="502"/>
      <c r="F67" s="502"/>
      <c r="G67" s="502"/>
      <c r="H67" s="502"/>
      <c r="I67" s="502"/>
      <c r="J67" s="502"/>
      <c r="K67" s="502"/>
      <c r="L67" s="502"/>
      <c r="M67" s="502"/>
      <c r="N67" s="502"/>
      <c r="O67" s="502"/>
      <c r="P67" s="502"/>
      <c r="Q67" s="502"/>
      <c r="R67" s="502"/>
      <c r="S67" s="502"/>
      <c r="T67" s="502"/>
      <c r="U67" s="502"/>
      <c r="V67" s="502"/>
      <c r="W67" s="502"/>
      <c r="X67" s="502"/>
      <c r="Y67" s="502"/>
      <c r="Z67" s="502"/>
      <c r="AA67" s="502"/>
      <c r="AB67" s="502"/>
      <c r="AC67" s="500" t="s">
        <v>197</v>
      </c>
      <c r="AD67" s="500"/>
      <c r="AE67" s="500"/>
      <c r="AF67" s="500"/>
      <c r="AG67" s="7">
        <v>0</v>
      </c>
    </row>
    <row r="68" spans="1:33" ht="14.1" customHeight="1">
      <c r="A68" s="495" t="s">
        <v>198</v>
      </c>
      <c r="B68" s="496"/>
      <c r="C68" s="501" t="s">
        <v>199</v>
      </c>
      <c r="D68" s="502"/>
      <c r="E68" s="502"/>
      <c r="F68" s="502"/>
      <c r="G68" s="502"/>
      <c r="H68" s="502"/>
      <c r="I68" s="502"/>
      <c r="J68" s="502"/>
      <c r="K68" s="502"/>
      <c r="L68" s="502"/>
      <c r="M68" s="502"/>
      <c r="N68" s="502"/>
      <c r="O68" s="502"/>
      <c r="P68" s="502"/>
      <c r="Q68" s="502"/>
      <c r="R68" s="502"/>
      <c r="S68" s="502"/>
      <c r="T68" s="502"/>
      <c r="U68" s="502"/>
      <c r="V68" s="502"/>
      <c r="W68" s="502"/>
      <c r="X68" s="502"/>
      <c r="Y68" s="502"/>
      <c r="Z68" s="502"/>
      <c r="AA68" s="502"/>
      <c r="AB68" s="502"/>
      <c r="AC68" s="500" t="s">
        <v>200</v>
      </c>
      <c r="AD68" s="500"/>
      <c r="AE68" s="500"/>
      <c r="AF68" s="500"/>
      <c r="AG68" s="7">
        <v>0</v>
      </c>
    </row>
    <row r="69" spans="1:33" ht="14.1" customHeight="1">
      <c r="A69" s="495" t="s">
        <v>201</v>
      </c>
      <c r="B69" s="496"/>
      <c r="C69" s="501" t="s">
        <v>202</v>
      </c>
      <c r="D69" s="502"/>
      <c r="E69" s="502"/>
      <c r="F69" s="502"/>
      <c r="G69" s="502"/>
      <c r="H69" s="502"/>
      <c r="I69" s="502"/>
      <c r="J69" s="502"/>
      <c r="K69" s="502"/>
      <c r="L69" s="502"/>
      <c r="M69" s="502"/>
      <c r="N69" s="502"/>
      <c r="O69" s="502"/>
      <c r="P69" s="502"/>
      <c r="Q69" s="502"/>
      <c r="R69" s="502"/>
      <c r="S69" s="502"/>
      <c r="T69" s="502"/>
      <c r="U69" s="502"/>
      <c r="V69" s="502"/>
      <c r="W69" s="502"/>
      <c r="X69" s="502"/>
      <c r="Y69" s="502"/>
      <c r="Z69" s="502"/>
      <c r="AA69" s="502"/>
      <c r="AB69" s="502"/>
      <c r="AC69" s="500" t="s">
        <v>203</v>
      </c>
      <c r="AD69" s="500"/>
      <c r="AE69" s="500"/>
      <c r="AF69" s="500"/>
      <c r="AG69" s="7">
        <v>0</v>
      </c>
    </row>
    <row r="70" spans="1:33" ht="14.1" customHeight="1">
      <c r="A70" s="495" t="s">
        <v>204</v>
      </c>
      <c r="B70" s="496"/>
      <c r="C70" s="501" t="s">
        <v>205</v>
      </c>
      <c r="D70" s="502"/>
      <c r="E70" s="502"/>
      <c r="F70" s="502"/>
      <c r="G70" s="502"/>
      <c r="H70" s="502"/>
      <c r="I70" s="502"/>
      <c r="J70" s="502"/>
      <c r="K70" s="502"/>
      <c r="L70" s="502"/>
      <c r="M70" s="502"/>
      <c r="N70" s="502"/>
      <c r="O70" s="502"/>
      <c r="P70" s="502"/>
      <c r="Q70" s="502"/>
      <c r="R70" s="502"/>
      <c r="S70" s="502"/>
      <c r="T70" s="502"/>
      <c r="U70" s="502"/>
      <c r="V70" s="502"/>
      <c r="W70" s="502"/>
      <c r="X70" s="502"/>
      <c r="Y70" s="502"/>
      <c r="Z70" s="502"/>
      <c r="AA70" s="502"/>
      <c r="AB70" s="502"/>
      <c r="AC70" s="500" t="s">
        <v>206</v>
      </c>
      <c r="AD70" s="500"/>
      <c r="AE70" s="500"/>
      <c r="AF70" s="500"/>
      <c r="AG70" s="7">
        <v>0</v>
      </c>
    </row>
    <row r="71" spans="1:33" ht="14.1" customHeight="1">
      <c r="A71" s="495" t="s">
        <v>207</v>
      </c>
      <c r="B71" s="496"/>
      <c r="C71" s="501" t="s">
        <v>208</v>
      </c>
      <c r="D71" s="502"/>
      <c r="E71" s="502"/>
      <c r="F71" s="502"/>
      <c r="G71" s="502"/>
      <c r="H71" s="502"/>
      <c r="I71" s="502"/>
      <c r="J71" s="502"/>
      <c r="K71" s="502"/>
      <c r="L71" s="502"/>
      <c r="M71" s="502"/>
      <c r="N71" s="502"/>
      <c r="O71" s="502"/>
      <c r="P71" s="502"/>
      <c r="Q71" s="502"/>
      <c r="R71" s="502"/>
      <c r="S71" s="502"/>
      <c r="T71" s="502"/>
      <c r="U71" s="502"/>
      <c r="V71" s="502"/>
      <c r="W71" s="502"/>
      <c r="X71" s="502"/>
      <c r="Y71" s="502"/>
      <c r="Z71" s="502"/>
      <c r="AA71" s="502"/>
      <c r="AB71" s="502"/>
      <c r="AC71" s="500" t="s">
        <v>209</v>
      </c>
      <c r="AD71" s="500"/>
      <c r="AE71" s="500"/>
      <c r="AF71" s="500"/>
      <c r="AG71" s="7">
        <v>0</v>
      </c>
    </row>
    <row r="72" spans="1:33" ht="14.1" customHeight="1">
      <c r="A72" s="495" t="s">
        <v>210</v>
      </c>
      <c r="B72" s="496"/>
      <c r="C72" s="498" t="s">
        <v>211</v>
      </c>
      <c r="D72" s="499"/>
      <c r="E72" s="499"/>
      <c r="F72" s="499"/>
      <c r="G72" s="499"/>
      <c r="H72" s="499"/>
      <c r="I72" s="499"/>
      <c r="J72" s="499"/>
      <c r="K72" s="499"/>
      <c r="L72" s="499"/>
      <c r="M72" s="499"/>
      <c r="N72" s="499"/>
      <c r="O72" s="499"/>
      <c r="P72" s="499"/>
      <c r="Q72" s="499"/>
      <c r="R72" s="499"/>
      <c r="S72" s="499"/>
      <c r="T72" s="499"/>
      <c r="U72" s="499"/>
      <c r="V72" s="499"/>
      <c r="W72" s="499"/>
      <c r="X72" s="499"/>
      <c r="Y72" s="499"/>
      <c r="Z72" s="499"/>
      <c r="AA72" s="499"/>
      <c r="AB72" s="499"/>
      <c r="AC72" s="500" t="s">
        <v>212</v>
      </c>
      <c r="AD72" s="500"/>
      <c r="AE72" s="500"/>
      <c r="AF72" s="500"/>
      <c r="AG72" s="7">
        <v>0</v>
      </c>
    </row>
    <row r="73" spans="1:33" ht="14.1" customHeight="1">
      <c r="A73" s="495" t="s">
        <v>213</v>
      </c>
      <c r="B73" s="496"/>
      <c r="C73" s="501" t="s">
        <v>214</v>
      </c>
      <c r="D73" s="502"/>
      <c r="E73" s="502"/>
      <c r="F73" s="502"/>
      <c r="G73" s="502"/>
      <c r="H73" s="502"/>
      <c r="I73" s="502"/>
      <c r="J73" s="502"/>
      <c r="K73" s="502"/>
      <c r="L73" s="502"/>
      <c r="M73" s="502"/>
      <c r="N73" s="502"/>
      <c r="O73" s="502"/>
      <c r="P73" s="502"/>
      <c r="Q73" s="502"/>
      <c r="R73" s="502"/>
      <c r="S73" s="502"/>
      <c r="T73" s="502"/>
      <c r="U73" s="502"/>
      <c r="V73" s="502"/>
      <c r="W73" s="502"/>
      <c r="X73" s="502"/>
      <c r="Y73" s="502"/>
      <c r="Z73" s="502"/>
      <c r="AA73" s="502"/>
      <c r="AB73" s="502"/>
      <c r="AC73" s="500" t="s">
        <v>215</v>
      </c>
      <c r="AD73" s="500"/>
      <c r="AE73" s="500"/>
      <c r="AF73" s="500"/>
      <c r="AG73" s="7">
        <v>0</v>
      </c>
    </row>
    <row r="74" spans="1:33" ht="14.1" customHeight="1">
      <c r="A74" s="495" t="s">
        <v>216</v>
      </c>
      <c r="B74" s="496"/>
      <c r="C74" s="501" t="s">
        <v>217</v>
      </c>
      <c r="D74" s="502"/>
      <c r="E74" s="502"/>
      <c r="F74" s="502"/>
      <c r="G74" s="502"/>
      <c r="H74" s="502"/>
      <c r="I74" s="502"/>
      <c r="J74" s="502"/>
      <c r="K74" s="502"/>
      <c r="L74" s="502"/>
      <c r="M74" s="502"/>
      <c r="N74" s="502"/>
      <c r="O74" s="502"/>
      <c r="P74" s="502"/>
      <c r="Q74" s="502"/>
      <c r="R74" s="502"/>
      <c r="S74" s="502"/>
      <c r="T74" s="502"/>
      <c r="U74" s="502"/>
      <c r="V74" s="502"/>
      <c r="W74" s="502"/>
      <c r="X74" s="502"/>
      <c r="Y74" s="502"/>
      <c r="Z74" s="502"/>
      <c r="AA74" s="502"/>
      <c r="AB74" s="502"/>
      <c r="AC74" s="500" t="s">
        <v>218</v>
      </c>
      <c r="AD74" s="500"/>
      <c r="AE74" s="500"/>
      <c r="AF74" s="500"/>
      <c r="AG74" s="7">
        <v>400</v>
      </c>
    </row>
    <row r="75" spans="1:33" ht="14.1" customHeight="1">
      <c r="A75" s="495" t="s">
        <v>219</v>
      </c>
      <c r="B75" s="496"/>
      <c r="C75" s="498" t="s">
        <v>220</v>
      </c>
      <c r="D75" s="499"/>
      <c r="E75" s="499"/>
      <c r="F75" s="499"/>
      <c r="G75" s="499"/>
      <c r="H75" s="499"/>
      <c r="I75" s="499"/>
      <c r="J75" s="499"/>
      <c r="K75" s="499"/>
      <c r="L75" s="499"/>
      <c r="M75" s="499"/>
      <c r="N75" s="499"/>
      <c r="O75" s="499"/>
      <c r="P75" s="499"/>
      <c r="Q75" s="499"/>
      <c r="R75" s="499"/>
      <c r="S75" s="499"/>
      <c r="T75" s="499"/>
      <c r="U75" s="499"/>
      <c r="V75" s="499"/>
      <c r="W75" s="499"/>
      <c r="X75" s="499"/>
      <c r="Y75" s="499"/>
      <c r="Z75" s="499"/>
      <c r="AA75" s="499"/>
      <c r="AB75" s="499"/>
      <c r="AC75" s="500" t="s">
        <v>221</v>
      </c>
      <c r="AD75" s="500"/>
      <c r="AE75" s="500"/>
      <c r="AF75" s="500"/>
      <c r="AG75" s="7">
        <v>0</v>
      </c>
    </row>
    <row r="76" spans="1:33" ht="14.1" customHeight="1">
      <c r="A76" s="489" t="s">
        <v>222</v>
      </c>
      <c r="B76" s="490"/>
      <c r="C76" s="454" t="s">
        <v>223</v>
      </c>
      <c r="D76" s="454"/>
      <c r="E76" s="454"/>
      <c r="F76" s="454"/>
      <c r="G76" s="454"/>
      <c r="H76" s="454"/>
      <c r="I76" s="454"/>
      <c r="J76" s="454"/>
      <c r="K76" s="454"/>
      <c r="L76" s="454"/>
      <c r="M76" s="454"/>
      <c r="N76" s="454"/>
      <c r="O76" s="454"/>
      <c r="P76" s="454"/>
      <c r="Q76" s="454"/>
      <c r="R76" s="454"/>
      <c r="S76" s="454"/>
      <c r="T76" s="454"/>
      <c r="U76" s="454"/>
      <c r="V76" s="454"/>
      <c r="W76" s="454"/>
      <c r="X76" s="454"/>
      <c r="Y76" s="454"/>
      <c r="Z76" s="454"/>
      <c r="AA76" s="454"/>
      <c r="AB76" s="454"/>
      <c r="AC76" s="491" t="s">
        <v>44</v>
      </c>
      <c r="AD76" s="491"/>
      <c r="AE76" s="491"/>
      <c r="AF76" s="491"/>
      <c r="AG76" s="12">
        <v>400</v>
      </c>
    </row>
    <row r="77" spans="1:33" ht="14.1" customHeight="1">
      <c r="A77" s="495" t="s">
        <v>224</v>
      </c>
      <c r="B77" s="496"/>
      <c r="C77" s="497" t="s">
        <v>225</v>
      </c>
      <c r="D77" s="497"/>
      <c r="E77" s="497"/>
      <c r="F77" s="497"/>
      <c r="G77" s="497"/>
      <c r="H77" s="497"/>
      <c r="I77" s="497"/>
      <c r="J77" s="497"/>
      <c r="K77" s="497"/>
      <c r="L77" s="497"/>
      <c r="M77" s="497"/>
      <c r="N77" s="497"/>
      <c r="O77" s="497"/>
      <c r="P77" s="497"/>
      <c r="Q77" s="497"/>
      <c r="R77" s="497"/>
      <c r="S77" s="497"/>
      <c r="T77" s="497"/>
      <c r="U77" s="497"/>
      <c r="V77" s="497"/>
      <c r="W77" s="497"/>
      <c r="X77" s="497"/>
      <c r="Y77" s="497"/>
      <c r="Z77" s="497"/>
      <c r="AA77" s="497"/>
      <c r="AB77" s="497"/>
      <c r="AC77" s="481" t="s">
        <v>226</v>
      </c>
      <c r="AD77" s="481"/>
      <c r="AE77" s="481"/>
      <c r="AF77" s="481"/>
      <c r="AG77" s="7">
        <v>0</v>
      </c>
    </row>
    <row r="78" spans="1:33" ht="14.1" customHeight="1">
      <c r="A78" s="495" t="s">
        <v>227</v>
      </c>
      <c r="B78" s="496"/>
      <c r="C78" s="497" t="s">
        <v>228</v>
      </c>
      <c r="D78" s="497"/>
      <c r="E78" s="497"/>
      <c r="F78" s="497"/>
      <c r="G78" s="497"/>
      <c r="H78" s="497"/>
      <c r="I78" s="497"/>
      <c r="J78" s="497"/>
      <c r="K78" s="497"/>
      <c r="L78" s="497"/>
      <c r="M78" s="497"/>
      <c r="N78" s="497"/>
      <c r="O78" s="497"/>
      <c r="P78" s="497"/>
      <c r="Q78" s="497"/>
      <c r="R78" s="497"/>
      <c r="S78" s="497"/>
      <c r="T78" s="497"/>
      <c r="U78" s="497"/>
      <c r="V78" s="497"/>
      <c r="W78" s="497"/>
      <c r="X78" s="497"/>
      <c r="Y78" s="497"/>
      <c r="Z78" s="497"/>
      <c r="AA78" s="497"/>
      <c r="AB78" s="497"/>
      <c r="AC78" s="481" t="s">
        <v>229</v>
      </c>
      <c r="AD78" s="481"/>
      <c r="AE78" s="481"/>
      <c r="AF78" s="481"/>
      <c r="AG78" s="7">
        <v>0</v>
      </c>
    </row>
    <row r="79" spans="1:33" ht="14.1" customHeight="1">
      <c r="A79" s="495" t="s">
        <v>230</v>
      </c>
      <c r="B79" s="496"/>
      <c r="C79" s="497" t="s">
        <v>231</v>
      </c>
      <c r="D79" s="497"/>
      <c r="E79" s="497"/>
      <c r="F79" s="497"/>
      <c r="G79" s="497"/>
      <c r="H79" s="497"/>
      <c r="I79" s="497"/>
      <c r="J79" s="497"/>
      <c r="K79" s="497"/>
      <c r="L79" s="497"/>
      <c r="M79" s="497"/>
      <c r="N79" s="497"/>
      <c r="O79" s="497"/>
      <c r="P79" s="497"/>
      <c r="Q79" s="497"/>
      <c r="R79" s="497"/>
      <c r="S79" s="497"/>
      <c r="T79" s="497"/>
      <c r="U79" s="497"/>
      <c r="V79" s="497"/>
      <c r="W79" s="497"/>
      <c r="X79" s="497"/>
      <c r="Y79" s="497"/>
      <c r="Z79" s="497"/>
      <c r="AA79" s="497"/>
      <c r="AB79" s="497"/>
      <c r="AC79" s="481" t="s">
        <v>232</v>
      </c>
      <c r="AD79" s="481"/>
      <c r="AE79" s="481"/>
      <c r="AF79" s="481"/>
      <c r="AG79" s="7">
        <v>0</v>
      </c>
    </row>
    <row r="80" spans="1:33" ht="14.1" customHeight="1">
      <c r="A80" s="495" t="s">
        <v>233</v>
      </c>
      <c r="B80" s="496"/>
      <c r="C80" s="497" t="s">
        <v>234</v>
      </c>
      <c r="D80" s="497"/>
      <c r="E80" s="497"/>
      <c r="F80" s="497"/>
      <c r="G80" s="497"/>
      <c r="H80" s="497"/>
      <c r="I80" s="497"/>
      <c r="J80" s="497"/>
      <c r="K80" s="497"/>
      <c r="L80" s="497"/>
      <c r="M80" s="497"/>
      <c r="N80" s="497"/>
      <c r="O80" s="497"/>
      <c r="P80" s="497"/>
      <c r="Q80" s="497"/>
      <c r="R80" s="497"/>
      <c r="S80" s="497"/>
      <c r="T80" s="497"/>
      <c r="U80" s="497"/>
      <c r="V80" s="497"/>
      <c r="W80" s="497"/>
      <c r="X80" s="497"/>
      <c r="Y80" s="497"/>
      <c r="Z80" s="497"/>
      <c r="AA80" s="497"/>
      <c r="AB80" s="497"/>
      <c r="AC80" s="481" t="s">
        <v>235</v>
      </c>
      <c r="AD80" s="481"/>
      <c r="AE80" s="481"/>
      <c r="AF80" s="481"/>
      <c r="AG80" s="7">
        <v>533</v>
      </c>
    </row>
    <row r="81" spans="1:33" ht="14.1" customHeight="1">
      <c r="A81" s="495" t="s">
        <v>236</v>
      </c>
      <c r="B81" s="496"/>
      <c r="C81" s="435" t="s">
        <v>237</v>
      </c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435"/>
      <c r="O81" s="435"/>
      <c r="P81" s="435"/>
      <c r="Q81" s="435"/>
      <c r="R81" s="435"/>
      <c r="S81" s="435"/>
      <c r="T81" s="435"/>
      <c r="U81" s="435"/>
      <c r="V81" s="435"/>
      <c r="W81" s="435"/>
      <c r="X81" s="435"/>
      <c r="Y81" s="435"/>
      <c r="Z81" s="435"/>
      <c r="AA81" s="435"/>
      <c r="AB81" s="435"/>
      <c r="AC81" s="481" t="s">
        <v>238</v>
      </c>
      <c r="AD81" s="481"/>
      <c r="AE81" s="481"/>
      <c r="AF81" s="481"/>
      <c r="AG81" s="7">
        <v>0</v>
      </c>
    </row>
    <row r="82" spans="1:33" ht="14.1" customHeight="1">
      <c r="A82" s="495" t="s">
        <v>239</v>
      </c>
      <c r="B82" s="496"/>
      <c r="C82" s="435" t="s">
        <v>240</v>
      </c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435"/>
      <c r="O82" s="435"/>
      <c r="P82" s="435"/>
      <c r="Q82" s="435"/>
      <c r="R82" s="435"/>
      <c r="S82" s="435"/>
      <c r="T82" s="435"/>
      <c r="U82" s="435"/>
      <c r="V82" s="435"/>
      <c r="W82" s="435"/>
      <c r="X82" s="435"/>
      <c r="Y82" s="435"/>
      <c r="Z82" s="435"/>
      <c r="AA82" s="435"/>
      <c r="AB82" s="435"/>
      <c r="AC82" s="481" t="s">
        <v>241</v>
      </c>
      <c r="AD82" s="481"/>
      <c r="AE82" s="481"/>
      <c r="AF82" s="481"/>
      <c r="AG82" s="7">
        <v>0</v>
      </c>
    </row>
    <row r="83" spans="1:33" ht="14.1" customHeight="1">
      <c r="A83" s="495" t="s">
        <v>242</v>
      </c>
      <c r="B83" s="496"/>
      <c r="C83" s="435" t="s">
        <v>243</v>
      </c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435"/>
      <c r="O83" s="435"/>
      <c r="P83" s="435"/>
      <c r="Q83" s="435"/>
      <c r="R83" s="435"/>
      <c r="S83" s="435"/>
      <c r="T83" s="435"/>
      <c r="U83" s="435"/>
      <c r="V83" s="435"/>
      <c r="W83" s="435"/>
      <c r="X83" s="435"/>
      <c r="Y83" s="435"/>
      <c r="Z83" s="435"/>
      <c r="AA83" s="435"/>
      <c r="AB83" s="435"/>
      <c r="AC83" s="481" t="s">
        <v>244</v>
      </c>
      <c r="AD83" s="481"/>
      <c r="AE83" s="481"/>
      <c r="AF83" s="481"/>
      <c r="AG83" s="7">
        <v>144</v>
      </c>
    </row>
    <row r="84" spans="1:33" s="8" customFormat="1" ht="14.1" customHeight="1">
      <c r="A84" s="489" t="s">
        <v>245</v>
      </c>
      <c r="B84" s="490"/>
      <c r="C84" s="451" t="s">
        <v>246</v>
      </c>
      <c r="D84" s="451"/>
      <c r="E84" s="451"/>
      <c r="F84" s="451"/>
      <c r="G84" s="451"/>
      <c r="H84" s="451"/>
      <c r="I84" s="451"/>
      <c r="J84" s="451"/>
      <c r="K84" s="451"/>
      <c r="L84" s="451"/>
      <c r="M84" s="451"/>
      <c r="N84" s="451"/>
      <c r="O84" s="451"/>
      <c r="P84" s="451"/>
      <c r="Q84" s="451"/>
      <c r="R84" s="451"/>
      <c r="S84" s="451"/>
      <c r="T84" s="451"/>
      <c r="U84" s="451"/>
      <c r="V84" s="451"/>
      <c r="W84" s="451"/>
      <c r="X84" s="451"/>
      <c r="Y84" s="451"/>
      <c r="Z84" s="451"/>
      <c r="AA84" s="451"/>
      <c r="AB84" s="451"/>
      <c r="AC84" s="491" t="s">
        <v>46</v>
      </c>
      <c r="AD84" s="491"/>
      <c r="AE84" s="491"/>
      <c r="AF84" s="491"/>
      <c r="AG84" s="12">
        <v>677</v>
      </c>
    </row>
    <row r="85" spans="1:33" ht="14.1" customHeight="1">
      <c r="A85" s="495" t="s">
        <v>247</v>
      </c>
      <c r="B85" s="496"/>
      <c r="C85" s="434" t="s">
        <v>248</v>
      </c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434"/>
      <c r="O85" s="434"/>
      <c r="P85" s="434"/>
      <c r="Q85" s="434"/>
      <c r="R85" s="434"/>
      <c r="S85" s="434"/>
      <c r="T85" s="434"/>
      <c r="U85" s="434"/>
      <c r="V85" s="434"/>
      <c r="W85" s="434"/>
      <c r="X85" s="434"/>
      <c r="Y85" s="434"/>
      <c r="Z85" s="434"/>
      <c r="AA85" s="434"/>
      <c r="AB85" s="434"/>
      <c r="AC85" s="481" t="s">
        <v>249</v>
      </c>
      <c r="AD85" s="481"/>
      <c r="AE85" s="481"/>
      <c r="AF85" s="481"/>
      <c r="AG85" s="7">
        <v>0</v>
      </c>
    </row>
    <row r="86" spans="1:33" ht="14.1" customHeight="1">
      <c r="A86" s="495" t="s">
        <v>250</v>
      </c>
      <c r="B86" s="496"/>
      <c r="C86" s="434" t="s">
        <v>251</v>
      </c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434"/>
      <c r="O86" s="434"/>
      <c r="P86" s="434"/>
      <c r="Q86" s="434"/>
      <c r="R86" s="434"/>
      <c r="S86" s="434"/>
      <c r="T86" s="434"/>
      <c r="U86" s="434"/>
      <c r="V86" s="434"/>
      <c r="W86" s="434"/>
      <c r="X86" s="434"/>
      <c r="Y86" s="434"/>
      <c r="Z86" s="434"/>
      <c r="AA86" s="434"/>
      <c r="AB86" s="434"/>
      <c r="AC86" s="481" t="s">
        <v>252</v>
      </c>
      <c r="AD86" s="481"/>
      <c r="AE86" s="481"/>
      <c r="AF86" s="481"/>
      <c r="AG86" s="7">
        <v>0</v>
      </c>
    </row>
    <row r="87" spans="1:33" ht="14.1" customHeight="1">
      <c r="A87" s="495" t="s">
        <v>253</v>
      </c>
      <c r="B87" s="496"/>
      <c r="C87" s="434" t="s">
        <v>254</v>
      </c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434"/>
      <c r="O87" s="434"/>
      <c r="P87" s="434"/>
      <c r="Q87" s="434"/>
      <c r="R87" s="434"/>
      <c r="S87" s="434"/>
      <c r="T87" s="434"/>
      <c r="U87" s="434"/>
      <c r="V87" s="434"/>
      <c r="W87" s="434"/>
      <c r="X87" s="434"/>
      <c r="Y87" s="434"/>
      <c r="Z87" s="434"/>
      <c r="AA87" s="434"/>
      <c r="AB87" s="434"/>
      <c r="AC87" s="481" t="s">
        <v>255</v>
      </c>
      <c r="AD87" s="481"/>
      <c r="AE87" s="481"/>
      <c r="AF87" s="481"/>
      <c r="AG87" s="7">
        <v>0</v>
      </c>
    </row>
    <row r="88" spans="1:33" ht="14.1" customHeight="1">
      <c r="A88" s="495" t="s">
        <v>256</v>
      </c>
      <c r="B88" s="496"/>
      <c r="C88" s="434" t="s">
        <v>257</v>
      </c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434"/>
      <c r="O88" s="434"/>
      <c r="P88" s="434"/>
      <c r="Q88" s="434"/>
      <c r="R88" s="434"/>
      <c r="S88" s="434"/>
      <c r="T88" s="434"/>
      <c r="U88" s="434"/>
      <c r="V88" s="434"/>
      <c r="W88" s="434"/>
      <c r="X88" s="434"/>
      <c r="Y88" s="434"/>
      <c r="Z88" s="434"/>
      <c r="AA88" s="434"/>
      <c r="AB88" s="434"/>
      <c r="AC88" s="481" t="s">
        <v>258</v>
      </c>
      <c r="AD88" s="481"/>
      <c r="AE88" s="481"/>
      <c r="AF88" s="481"/>
      <c r="AG88" s="7">
        <v>0</v>
      </c>
    </row>
    <row r="89" spans="1:33" s="8" customFormat="1" ht="14.1" customHeight="1">
      <c r="A89" s="489" t="s">
        <v>259</v>
      </c>
      <c r="B89" s="490"/>
      <c r="C89" s="454" t="s">
        <v>260</v>
      </c>
      <c r="D89" s="454"/>
      <c r="E89" s="454"/>
      <c r="F89" s="454"/>
      <c r="G89" s="454"/>
      <c r="H89" s="454"/>
      <c r="I89" s="454"/>
      <c r="J89" s="454"/>
      <c r="K89" s="454"/>
      <c r="L89" s="454"/>
      <c r="M89" s="454"/>
      <c r="N89" s="454"/>
      <c r="O89" s="454"/>
      <c r="P89" s="454"/>
      <c r="Q89" s="454"/>
      <c r="R89" s="454"/>
      <c r="S89" s="454"/>
      <c r="T89" s="454"/>
      <c r="U89" s="454"/>
      <c r="V89" s="454"/>
      <c r="W89" s="454"/>
      <c r="X89" s="454"/>
      <c r="Y89" s="454"/>
      <c r="Z89" s="454"/>
      <c r="AA89" s="454"/>
      <c r="AB89" s="454"/>
      <c r="AC89" s="491" t="s">
        <v>47</v>
      </c>
      <c r="AD89" s="491"/>
      <c r="AE89" s="491"/>
      <c r="AF89" s="491"/>
      <c r="AG89" s="12">
        <v>0</v>
      </c>
    </row>
    <row r="90" spans="1:33" ht="14.1" customHeight="1">
      <c r="A90" s="495" t="s">
        <v>261</v>
      </c>
      <c r="B90" s="496"/>
      <c r="C90" s="434" t="s">
        <v>262</v>
      </c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434"/>
      <c r="O90" s="434"/>
      <c r="P90" s="434"/>
      <c r="Q90" s="434"/>
      <c r="R90" s="434"/>
      <c r="S90" s="434"/>
      <c r="T90" s="434"/>
      <c r="U90" s="434"/>
      <c r="V90" s="434"/>
      <c r="W90" s="434"/>
      <c r="X90" s="434"/>
      <c r="Y90" s="434"/>
      <c r="Z90" s="434"/>
      <c r="AA90" s="434"/>
      <c r="AB90" s="434"/>
      <c r="AC90" s="481" t="s">
        <v>263</v>
      </c>
      <c r="AD90" s="481"/>
      <c r="AE90" s="481"/>
      <c r="AF90" s="481"/>
      <c r="AG90" s="7">
        <v>0</v>
      </c>
    </row>
    <row r="91" spans="1:33" ht="14.1" customHeight="1">
      <c r="A91" s="495" t="s">
        <v>264</v>
      </c>
      <c r="B91" s="496"/>
      <c r="C91" s="434" t="s">
        <v>265</v>
      </c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434"/>
      <c r="O91" s="434"/>
      <c r="P91" s="434"/>
      <c r="Q91" s="434"/>
      <c r="R91" s="434"/>
      <c r="S91" s="434"/>
      <c r="T91" s="434"/>
      <c r="U91" s="434"/>
      <c r="V91" s="434"/>
      <c r="W91" s="434"/>
      <c r="X91" s="434"/>
      <c r="Y91" s="434"/>
      <c r="Z91" s="434"/>
      <c r="AA91" s="434"/>
      <c r="AB91" s="434"/>
      <c r="AC91" s="481" t="s">
        <v>266</v>
      </c>
      <c r="AD91" s="481"/>
      <c r="AE91" s="481"/>
      <c r="AF91" s="481"/>
      <c r="AG91" s="7">
        <v>0</v>
      </c>
    </row>
    <row r="92" spans="1:33" ht="14.1" customHeight="1">
      <c r="A92" s="495" t="s">
        <v>267</v>
      </c>
      <c r="B92" s="496"/>
      <c r="C92" s="434" t="s">
        <v>268</v>
      </c>
      <c r="D92" s="434"/>
      <c r="E92" s="434"/>
      <c r="F92" s="434"/>
      <c r="G92" s="434"/>
      <c r="H92" s="434"/>
      <c r="I92" s="434"/>
      <c r="J92" s="434"/>
      <c r="K92" s="434"/>
      <c r="L92" s="434"/>
      <c r="M92" s="434"/>
      <c r="N92" s="434"/>
      <c r="O92" s="434"/>
      <c r="P92" s="434"/>
      <c r="Q92" s="434"/>
      <c r="R92" s="434"/>
      <c r="S92" s="434"/>
      <c r="T92" s="434"/>
      <c r="U92" s="434"/>
      <c r="V92" s="434"/>
      <c r="W92" s="434"/>
      <c r="X92" s="434"/>
      <c r="Y92" s="434"/>
      <c r="Z92" s="434"/>
      <c r="AA92" s="434"/>
      <c r="AB92" s="434"/>
      <c r="AC92" s="481" t="s">
        <v>269</v>
      </c>
      <c r="AD92" s="481"/>
      <c r="AE92" s="481"/>
      <c r="AF92" s="481"/>
      <c r="AG92" s="7">
        <v>0</v>
      </c>
    </row>
    <row r="93" spans="1:33" ht="14.1" customHeight="1">
      <c r="A93" s="495" t="s">
        <v>270</v>
      </c>
      <c r="B93" s="496"/>
      <c r="C93" s="434" t="s">
        <v>271</v>
      </c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434"/>
      <c r="O93" s="434"/>
      <c r="P93" s="434"/>
      <c r="Q93" s="434"/>
      <c r="R93" s="434"/>
      <c r="S93" s="434"/>
      <c r="T93" s="434"/>
      <c r="U93" s="434"/>
      <c r="V93" s="434"/>
      <c r="W93" s="434"/>
      <c r="X93" s="434"/>
      <c r="Y93" s="434"/>
      <c r="Z93" s="434"/>
      <c r="AA93" s="434"/>
      <c r="AB93" s="434"/>
      <c r="AC93" s="481" t="s">
        <v>272</v>
      </c>
      <c r="AD93" s="481"/>
      <c r="AE93" s="481"/>
      <c r="AF93" s="481"/>
      <c r="AG93" s="7">
        <v>0</v>
      </c>
    </row>
    <row r="94" spans="1:33" ht="14.1" customHeight="1">
      <c r="A94" s="495" t="s">
        <v>273</v>
      </c>
      <c r="B94" s="496"/>
      <c r="C94" s="434" t="s">
        <v>274</v>
      </c>
      <c r="D94" s="434"/>
      <c r="E94" s="434"/>
      <c r="F94" s="434"/>
      <c r="G94" s="434"/>
      <c r="H94" s="434"/>
      <c r="I94" s="434"/>
      <c r="J94" s="434"/>
      <c r="K94" s="434"/>
      <c r="L94" s="434"/>
      <c r="M94" s="434"/>
      <c r="N94" s="434"/>
      <c r="O94" s="434"/>
      <c r="P94" s="434"/>
      <c r="Q94" s="434"/>
      <c r="R94" s="434"/>
      <c r="S94" s="434"/>
      <c r="T94" s="434"/>
      <c r="U94" s="434"/>
      <c r="V94" s="434"/>
      <c r="W94" s="434"/>
      <c r="X94" s="434"/>
      <c r="Y94" s="434"/>
      <c r="Z94" s="434"/>
      <c r="AA94" s="434"/>
      <c r="AB94" s="434"/>
      <c r="AC94" s="481" t="s">
        <v>275</v>
      </c>
      <c r="AD94" s="481"/>
      <c r="AE94" s="481"/>
      <c r="AF94" s="481"/>
      <c r="AG94" s="7">
        <v>0</v>
      </c>
    </row>
    <row r="95" spans="1:33" ht="14.1" customHeight="1">
      <c r="A95" s="495" t="s">
        <v>276</v>
      </c>
      <c r="B95" s="496"/>
      <c r="C95" s="434" t="s">
        <v>277</v>
      </c>
      <c r="D95" s="434"/>
      <c r="E95" s="434"/>
      <c r="F95" s="434"/>
      <c r="G95" s="434"/>
      <c r="H95" s="434"/>
      <c r="I95" s="434"/>
      <c r="J95" s="434"/>
      <c r="K95" s="434"/>
      <c r="L95" s="434"/>
      <c r="M95" s="434"/>
      <c r="N95" s="434"/>
      <c r="O95" s="434"/>
      <c r="P95" s="434"/>
      <c r="Q95" s="434"/>
      <c r="R95" s="434"/>
      <c r="S95" s="434"/>
      <c r="T95" s="434"/>
      <c r="U95" s="434"/>
      <c r="V95" s="434"/>
      <c r="W95" s="434"/>
      <c r="X95" s="434"/>
      <c r="Y95" s="434"/>
      <c r="Z95" s="434"/>
      <c r="AA95" s="434"/>
      <c r="AB95" s="434"/>
      <c r="AC95" s="481" t="s">
        <v>278</v>
      </c>
      <c r="AD95" s="481"/>
      <c r="AE95" s="481"/>
      <c r="AF95" s="481"/>
      <c r="AG95" s="7">
        <v>0</v>
      </c>
    </row>
    <row r="96" spans="1:33" ht="14.1" customHeight="1">
      <c r="A96" s="495" t="s">
        <v>279</v>
      </c>
      <c r="B96" s="496"/>
      <c r="C96" s="434" t="s">
        <v>280</v>
      </c>
      <c r="D96" s="434"/>
      <c r="E96" s="434"/>
      <c r="F96" s="434"/>
      <c r="G96" s="434"/>
      <c r="H96" s="434"/>
      <c r="I96" s="434"/>
      <c r="J96" s="434"/>
      <c r="K96" s="434"/>
      <c r="L96" s="434"/>
      <c r="M96" s="434"/>
      <c r="N96" s="434"/>
      <c r="O96" s="434"/>
      <c r="P96" s="434"/>
      <c r="Q96" s="434"/>
      <c r="R96" s="434"/>
      <c r="S96" s="434"/>
      <c r="T96" s="434"/>
      <c r="U96" s="434"/>
      <c r="V96" s="434"/>
      <c r="W96" s="434"/>
      <c r="X96" s="434"/>
      <c r="Y96" s="434"/>
      <c r="Z96" s="434"/>
      <c r="AA96" s="434"/>
      <c r="AB96" s="434"/>
      <c r="AC96" s="481" t="s">
        <v>281</v>
      </c>
      <c r="AD96" s="481"/>
      <c r="AE96" s="481"/>
      <c r="AF96" s="481"/>
      <c r="AG96" s="7">
        <v>0</v>
      </c>
    </row>
    <row r="97" spans="1:33" ht="14.1" customHeight="1">
      <c r="A97" s="495" t="s">
        <v>297</v>
      </c>
      <c r="B97" s="496"/>
      <c r="C97" s="434" t="s">
        <v>282</v>
      </c>
      <c r="D97" s="434"/>
      <c r="E97" s="434"/>
      <c r="F97" s="434"/>
      <c r="G97" s="434"/>
      <c r="H97" s="434"/>
      <c r="I97" s="434"/>
      <c r="J97" s="434"/>
      <c r="K97" s="434"/>
      <c r="L97" s="434"/>
      <c r="M97" s="434"/>
      <c r="N97" s="434"/>
      <c r="O97" s="434"/>
      <c r="P97" s="434"/>
      <c r="Q97" s="434"/>
      <c r="R97" s="434"/>
      <c r="S97" s="434"/>
      <c r="T97" s="434"/>
      <c r="U97" s="434"/>
      <c r="V97" s="434"/>
      <c r="W97" s="434"/>
      <c r="X97" s="434"/>
      <c r="Y97" s="434"/>
      <c r="Z97" s="434"/>
      <c r="AA97" s="434"/>
      <c r="AB97" s="434"/>
      <c r="AC97" s="481" t="s">
        <v>283</v>
      </c>
      <c r="AD97" s="481"/>
      <c r="AE97" s="481"/>
      <c r="AF97" s="481"/>
      <c r="AG97" s="7">
        <v>0</v>
      </c>
    </row>
    <row r="98" spans="1:33" ht="14.1" customHeight="1">
      <c r="A98" s="495">
        <v>92</v>
      </c>
      <c r="B98" s="496"/>
      <c r="C98" s="434" t="s">
        <v>284</v>
      </c>
      <c r="D98" s="434"/>
      <c r="E98" s="434"/>
      <c r="F98" s="434"/>
      <c r="G98" s="434"/>
      <c r="H98" s="434"/>
      <c r="I98" s="434"/>
      <c r="J98" s="434"/>
      <c r="K98" s="434"/>
      <c r="L98" s="434"/>
      <c r="M98" s="434"/>
      <c r="N98" s="434"/>
      <c r="O98" s="434"/>
      <c r="P98" s="434"/>
      <c r="Q98" s="434"/>
      <c r="R98" s="434"/>
      <c r="S98" s="434"/>
      <c r="T98" s="434"/>
      <c r="U98" s="434"/>
      <c r="V98" s="434"/>
      <c r="W98" s="434"/>
      <c r="X98" s="434"/>
      <c r="Y98" s="434"/>
      <c r="Z98" s="434"/>
      <c r="AA98" s="434"/>
      <c r="AB98" s="434"/>
      <c r="AC98" s="481" t="s">
        <v>285</v>
      </c>
      <c r="AD98" s="481"/>
      <c r="AE98" s="481"/>
      <c r="AF98" s="481"/>
      <c r="AG98" s="7">
        <v>0</v>
      </c>
    </row>
    <row r="99" spans="1:33" ht="14.1" customHeight="1">
      <c r="A99" s="489">
        <v>93</v>
      </c>
      <c r="B99" s="490"/>
      <c r="C99" s="454" t="s">
        <v>887</v>
      </c>
      <c r="D99" s="454"/>
      <c r="E99" s="454"/>
      <c r="F99" s="454"/>
      <c r="G99" s="454"/>
      <c r="H99" s="454"/>
      <c r="I99" s="454"/>
      <c r="J99" s="454"/>
      <c r="K99" s="454"/>
      <c r="L99" s="454"/>
      <c r="M99" s="454"/>
      <c r="N99" s="454"/>
      <c r="O99" s="454"/>
      <c r="P99" s="454"/>
      <c r="Q99" s="454"/>
      <c r="R99" s="454"/>
      <c r="S99" s="454"/>
      <c r="T99" s="454"/>
      <c r="U99" s="454"/>
      <c r="V99" s="454"/>
      <c r="W99" s="454"/>
      <c r="X99" s="454"/>
      <c r="Y99" s="454"/>
      <c r="Z99" s="454"/>
      <c r="AA99" s="454"/>
      <c r="AB99" s="454"/>
      <c r="AC99" s="491" t="s">
        <v>48</v>
      </c>
      <c r="AD99" s="491"/>
      <c r="AE99" s="491"/>
      <c r="AF99" s="491"/>
      <c r="AG99" s="12">
        <v>0</v>
      </c>
    </row>
    <row r="100" spans="1:33" s="8" customFormat="1" ht="16.5" customHeight="1" thickBot="1">
      <c r="A100" s="492">
        <v>94</v>
      </c>
      <c r="B100" s="493"/>
      <c r="C100" s="447" t="s">
        <v>287</v>
      </c>
      <c r="D100" s="447"/>
      <c r="E100" s="447"/>
      <c r="F100" s="447"/>
      <c r="G100" s="447"/>
      <c r="H100" s="447"/>
      <c r="I100" s="447"/>
      <c r="J100" s="447"/>
      <c r="K100" s="447"/>
      <c r="L100" s="447"/>
      <c r="M100" s="447"/>
      <c r="N100" s="447"/>
      <c r="O100" s="447"/>
      <c r="P100" s="447"/>
      <c r="Q100" s="447"/>
      <c r="R100" s="447"/>
      <c r="S100" s="447"/>
      <c r="T100" s="447"/>
      <c r="U100" s="447"/>
      <c r="V100" s="447"/>
      <c r="W100" s="447"/>
      <c r="X100" s="447"/>
      <c r="Y100" s="447"/>
      <c r="Z100" s="447"/>
      <c r="AA100" s="447"/>
      <c r="AB100" s="447"/>
      <c r="AC100" s="494" t="s">
        <v>288</v>
      </c>
      <c r="AD100" s="494"/>
      <c r="AE100" s="494"/>
      <c r="AF100" s="494"/>
      <c r="AG100" s="9">
        <v>149299</v>
      </c>
    </row>
    <row r="101" spans="1:33" ht="14.1" customHeight="1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</row>
    <row r="102" spans="1:33" ht="14.1" customHeight="1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</row>
    <row r="103" spans="1:33"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</row>
    <row r="104" spans="1:33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</row>
    <row r="105" spans="1:33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</row>
    <row r="106" spans="1:33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</row>
    <row r="107" spans="1:33">
      <c r="AC107" s="22"/>
      <c r="AD107" s="22"/>
      <c r="AE107" s="22"/>
      <c r="AF107" s="22"/>
    </row>
    <row r="108" spans="1:33">
      <c r="AC108" s="22"/>
      <c r="AD108" s="22"/>
      <c r="AE108" s="22"/>
      <c r="AF108" s="22"/>
    </row>
  </sheetData>
  <mergeCells count="289">
    <mergeCell ref="A99:B99"/>
    <mergeCell ref="C99:AB99"/>
    <mergeCell ref="AC99:AF99"/>
    <mergeCell ref="A100:B100"/>
    <mergeCell ref="C100:AB100"/>
    <mergeCell ref="AC100:AF100"/>
    <mergeCell ref="A97:B97"/>
    <mergeCell ref="C97:AB97"/>
    <mergeCell ref="AC97:AF97"/>
    <mergeCell ref="A98:B98"/>
    <mergeCell ref="C98:AB98"/>
    <mergeCell ref="AC98:AF98"/>
    <mergeCell ref="A95:B95"/>
    <mergeCell ref="C95:AB95"/>
    <mergeCell ref="AC95:AF95"/>
    <mergeCell ref="A96:B96"/>
    <mergeCell ref="C96:AB96"/>
    <mergeCell ref="AC96:AF96"/>
    <mergeCell ref="A93:B93"/>
    <mergeCell ref="C93:AB93"/>
    <mergeCell ref="AC93:AF93"/>
    <mergeCell ref="A94:B94"/>
    <mergeCell ref="C94:AB94"/>
    <mergeCell ref="AC94:AF94"/>
    <mergeCell ref="A91:B91"/>
    <mergeCell ref="C91:AB91"/>
    <mergeCell ref="AC91:AF91"/>
    <mergeCell ref="A92:B92"/>
    <mergeCell ref="C92:AB92"/>
    <mergeCell ref="AC92:AF92"/>
    <mergeCell ref="A89:B89"/>
    <mergeCell ref="C89:AB89"/>
    <mergeCell ref="AC89:AF89"/>
    <mergeCell ref="A90:B90"/>
    <mergeCell ref="C90:AB90"/>
    <mergeCell ref="AC90:AF90"/>
    <mergeCell ref="A87:B87"/>
    <mergeCell ref="C87:AB87"/>
    <mergeCell ref="AC87:AF87"/>
    <mergeCell ref="A88:B88"/>
    <mergeCell ref="C88:AB88"/>
    <mergeCell ref="AC88:AF88"/>
    <mergeCell ref="A85:B85"/>
    <mergeCell ref="C85:AB85"/>
    <mergeCell ref="AC85:AF85"/>
    <mergeCell ref="A86:B86"/>
    <mergeCell ref="C86:AB86"/>
    <mergeCell ref="AC86:AF86"/>
    <mergeCell ref="A83:B83"/>
    <mergeCell ref="C83:AB83"/>
    <mergeCell ref="AC83:AF83"/>
    <mergeCell ref="A84:B84"/>
    <mergeCell ref="C84:AB84"/>
    <mergeCell ref="AC84:AF84"/>
    <mergeCell ref="A81:B81"/>
    <mergeCell ref="C81:AB81"/>
    <mergeCell ref="AC81:AF81"/>
    <mergeCell ref="A82:B82"/>
    <mergeCell ref="C82:AB82"/>
    <mergeCell ref="AC82:AF82"/>
    <mergeCell ref="A79:B79"/>
    <mergeCell ref="C79:AB79"/>
    <mergeCell ref="AC79:AF79"/>
    <mergeCell ref="A80:B80"/>
    <mergeCell ref="C80:AB80"/>
    <mergeCell ref="AC80:AF80"/>
    <mergeCell ref="A77:B77"/>
    <mergeCell ref="C77:AB77"/>
    <mergeCell ref="AC77:AF77"/>
    <mergeCell ref="A78:B78"/>
    <mergeCell ref="C78:AB78"/>
    <mergeCell ref="AC78:AF78"/>
    <mergeCell ref="A75:B75"/>
    <mergeCell ref="C75:AB75"/>
    <mergeCell ref="AC75:AF75"/>
    <mergeCell ref="A76:B76"/>
    <mergeCell ref="C76:AB76"/>
    <mergeCell ref="AC76:AF76"/>
    <mergeCell ref="A73:B73"/>
    <mergeCell ref="C73:AB73"/>
    <mergeCell ref="AC73:AF73"/>
    <mergeCell ref="A74:B74"/>
    <mergeCell ref="C74:AB74"/>
    <mergeCell ref="AC74:AF74"/>
    <mergeCell ref="A71:B71"/>
    <mergeCell ref="C71:AB71"/>
    <mergeCell ref="AC71:AF71"/>
    <mergeCell ref="A72:B72"/>
    <mergeCell ref="C72:AB72"/>
    <mergeCell ref="AC72:AF72"/>
    <mergeCell ref="A69:B69"/>
    <mergeCell ref="C69:AB69"/>
    <mergeCell ref="AC69:AF69"/>
    <mergeCell ref="A70:B70"/>
    <mergeCell ref="C70:AB70"/>
    <mergeCell ref="AC70:AF70"/>
    <mergeCell ref="A67:B67"/>
    <mergeCell ref="C67:AB67"/>
    <mergeCell ref="AC67:AF67"/>
    <mergeCell ref="A68:B68"/>
    <mergeCell ref="C68:AB68"/>
    <mergeCell ref="AC68:AF68"/>
    <mergeCell ref="A65:B65"/>
    <mergeCell ref="C65:AB65"/>
    <mergeCell ref="AC65:AF65"/>
    <mergeCell ref="A66:B66"/>
    <mergeCell ref="C66:AB66"/>
    <mergeCell ref="AC66:AF66"/>
    <mergeCell ref="A63:B63"/>
    <mergeCell ref="C63:AB63"/>
    <mergeCell ref="AC63:AF63"/>
    <mergeCell ref="A64:B64"/>
    <mergeCell ref="C64:AB64"/>
    <mergeCell ref="AC64:AF64"/>
    <mergeCell ref="A61:B61"/>
    <mergeCell ref="C61:AB61"/>
    <mergeCell ref="AC61:AF61"/>
    <mergeCell ref="A62:B62"/>
    <mergeCell ref="C62:AB62"/>
    <mergeCell ref="AC62:AF62"/>
    <mergeCell ref="A59:B59"/>
    <mergeCell ref="C59:AB59"/>
    <mergeCell ref="AC59:AF59"/>
    <mergeCell ref="A60:B60"/>
    <mergeCell ref="C60:AB60"/>
    <mergeCell ref="AC60:AF60"/>
    <mergeCell ref="A57:B57"/>
    <mergeCell ref="C57:AB57"/>
    <mergeCell ref="AC57:AF57"/>
    <mergeCell ref="A58:B58"/>
    <mergeCell ref="C58:AB58"/>
    <mergeCell ref="AC58:AF58"/>
    <mergeCell ref="A55:B55"/>
    <mergeCell ref="C55:AB55"/>
    <mergeCell ref="AC55:AF55"/>
    <mergeCell ref="A56:B56"/>
    <mergeCell ref="C56:AB56"/>
    <mergeCell ref="AC56:AF56"/>
    <mergeCell ref="A53:B53"/>
    <mergeCell ref="C53:AB53"/>
    <mergeCell ref="AC53:AF53"/>
    <mergeCell ref="A54:B54"/>
    <mergeCell ref="C54:AB54"/>
    <mergeCell ref="AC54:AF54"/>
    <mergeCell ref="A51:B51"/>
    <mergeCell ref="C51:AB51"/>
    <mergeCell ref="AC51:AF51"/>
    <mergeCell ref="A52:B52"/>
    <mergeCell ref="C52:AB52"/>
    <mergeCell ref="AC52:AF52"/>
    <mergeCell ref="A49:B49"/>
    <mergeCell ref="C49:AB49"/>
    <mergeCell ref="AC49:AF49"/>
    <mergeCell ref="A50:B50"/>
    <mergeCell ref="C50:AB50"/>
    <mergeCell ref="AC50:AF50"/>
    <mergeCell ref="A47:B47"/>
    <mergeCell ref="C47:AB47"/>
    <mergeCell ref="AC47:AF47"/>
    <mergeCell ref="A48:B48"/>
    <mergeCell ref="C48:AB48"/>
    <mergeCell ref="AC48:AF48"/>
    <mergeCell ref="A45:B45"/>
    <mergeCell ref="C45:AB45"/>
    <mergeCell ref="AC45:AF45"/>
    <mergeCell ref="A46:B46"/>
    <mergeCell ref="C46:AB46"/>
    <mergeCell ref="AC46:AF46"/>
    <mergeCell ref="A43:B43"/>
    <mergeCell ref="C43:AB43"/>
    <mergeCell ref="AC43:AF43"/>
    <mergeCell ref="A44:B44"/>
    <mergeCell ref="C44:AB44"/>
    <mergeCell ref="AC44:AF44"/>
    <mergeCell ref="A41:B41"/>
    <mergeCell ref="C41:AB41"/>
    <mergeCell ref="AC41:AF41"/>
    <mergeCell ref="A42:B42"/>
    <mergeCell ref="C42:AB42"/>
    <mergeCell ref="AC42:AF42"/>
    <mergeCell ref="A39:B39"/>
    <mergeCell ref="C39:AB39"/>
    <mergeCell ref="AC39:AF39"/>
    <mergeCell ref="A40:B40"/>
    <mergeCell ref="C40:AB40"/>
    <mergeCell ref="AC40:AF40"/>
    <mergeCell ref="A37:B37"/>
    <mergeCell ref="C37:AB37"/>
    <mergeCell ref="AC37:AF37"/>
    <mergeCell ref="A38:B38"/>
    <mergeCell ref="C38:AB38"/>
    <mergeCell ref="AC38:AF38"/>
    <mergeCell ref="A35:B35"/>
    <mergeCell ref="C35:AB35"/>
    <mergeCell ref="AC35:AF35"/>
    <mergeCell ref="A36:B36"/>
    <mergeCell ref="C36:AB36"/>
    <mergeCell ref="AC36:AF36"/>
    <mergeCell ref="A33:B33"/>
    <mergeCell ref="C33:AB33"/>
    <mergeCell ref="AC33:AF33"/>
    <mergeCell ref="A34:B34"/>
    <mergeCell ref="C34:AB34"/>
    <mergeCell ref="AC34:AF34"/>
    <mergeCell ref="A31:B31"/>
    <mergeCell ref="C31:AB31"/>
    <mergeCell ref="AC31:AF31"/>
    <mergeCell ref="A32:B32"/>
    <mergeCell ref="C32:AB32"/>
    <mergeCell ref="AC32:AF32"/>
    <mergeCell ref="A29:B29"/>
    <mergeCell ref="C29:AB29"/>
    <mergeCell ref="AC29:AF29"/>
    <mergeCell ref="A30:B30"/>
    <mergeCell ref="C30:AB30"/>
    <mergeCell ref="AC30:AF30"/>
    <mergeCell ref="A27:B27"/>
    <mergeCell ref="C27:AB27"/>
    <mergeCell ref="AC27:AF27"/>
    <mergeCell ref="A28:B28"/>
    <mergeCell ref="C28:AB28"/>
    <mergeCell ref="AC28:AF28"/>
    <mergeCell ref="A25:B25"/>
    <mergeCell ref="C25:AB25"/>
    <mergeCell ref="AC25:AF25"/>
    <mergeCell ref="A26:B26"/>
    <mergeCell ref="C26:AB26"/>
    <mergeCell ref="AC26:AF26"/>
    <mergeCell ref="A23:B23"/>
    <mergeCell ref="C23:AB23"/>
    <mergeCell ref="AC23:AF23"/>
    <mergeCell ref="A24:B24"/>
    <mergeCell ref="C24:AB24"/>
    <mergeCell ref="AC24:AF24"/>
    <mergeCell ref="A21:B21"/>
    <mergeCell ref="C21:AB21"/>
    <mergeCell ref="AC21:AF21"/>
    <mergeCell ref="A22:B22"/>
    <mergeCell ref="C22:AB22"/>
    <mergeCell ref="AC22:AF22"/>
    <mergeCell ref="A19:B19"/>
    <mergeCell ref="C19:AB19"/>
    <mergeCell ref="AC19:AF19"/>
    <mergeCell ref="A20:B20"/>
    <mergeCell ref="C20:AB20"/>
    <mergeCell ref="AC20:AF20"/>
    <mergeCell ref="A17:B17"/>
    <mergeCell ref="C17:AB17"/>
    <mergeCell ref="AC17:AF17"/>
    <mergeCell ref="A18:B18"/>
    <mergeCell ref="C18:AB18"/>
    <mergeCell ref="AC18:AF18"/>
    <mergeCell ref="A15:B15"/>
    <mergeCell ref="C15:AB15"/>
    <mergeCell ref="AC15:AF15"/>
    <mergeCell ref="A16:B16"/>
    <mergeCell ref="C16:AB16"/>
    <mergeCell ref="AC16:AF16"/>
    <mergeCell ref="A13:B13"/>
    <mergeCell ref="C13:AB13"/>
    <mergeCell ref="AC13:AF13"/>
    <mergeCell ref="A14:B14"/>
    <mergeCell ref="C14:AB14"/>
    <mergeCell ref="AC14:AF14"/>
    <mergeCell ref="A11:B11"/>
    <mergeCell ref="C11:AB11"/>
    <mergeCell ref="AC11:AF11"/>
    <mergeCell ref="A12:B12"/>
    <mergeCell ref="C12:AB12"/>
    <mergeCell ref="AC12:AF12"/>
    <mergeCell ref="A9:B9"/>
    <mergeCell ref="C9:AB9"/>
    <mergeCell ref="AC9:AF9"/>
    <mergeCell ref="A10:B10"/>
    <mergeCell ref="C10:AB10"/>
    <mergeCell ref="AC10:AF10"/>
    <mergeCell ref="A7:B7"/>
    <mergeCell ref="C7:AB7"/>
    <mergeCell ref="AC7:AF7"/>
    <mergeCell ref="A8:B8"/>
    <mergeCell ref="C8:AB8"/>
    <mergeCell ref="AC8:AF8"/>
    <mergeCell ref="A1:AG1"/>
    <mergeCell ref="A2:AE2"/>
    <mergeCell ref="B3:AG3"/>
    <mergeCell ref="M5:AG5"/>
    <mergeCell ref="A6:B6"/>
    <mergeCell ref="C6:AB6"/>
    <mergeCell ref="AC6:AF6"/>
  </mergeCells>
  <printOptions horizontalCentered="1" verticalCentered="1"/>
  <pageMargins left="0.19685039370078741" right="0.19685039370078741" top="0.19685039370078741" bottom="0.15748031496062992" header="0.27559055118110237" footer="0.27559055118110237"/>
  <pageSetup paperSize="9" scale="54" fitToHeight="0" orientation="portrait" horizontalDpi="360" verticalDpi="36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E12"/>
  <sheetViews>
    <sheetView zoomScaleNormal="100" workbookViewId="0">
      <selection activeCell="A4" sqref="A4:AE4"/>
    </sheetView>
  </sheetViews>
  <sheetFormatPr defaultRowHeight="18"/>
  <cols>
    <col min="1" max="1" width="67.7109375" style="55" bestFit="1" customWidth="1"/>
    <col min="2" max="2" width="11.5703125" style="56" customWidth="1"/>
    <col min="3" max="3" width="16.42578125" style="57" customWidth="1"/>
    <col min="4" max="4" width="11.7109375" style="57" customWidth="1"/>
    <col min="5" max="5" width="11.5703125" style="57" customWidth="1"/>
    <col min="6" max="6" width="11.28515625" style="57" customWidth="1"/>
    <col min="7" max="7" width="9.140625" style="58"/>
    <col min="8" max="8" width="10.5703125" style="55" customWidth="1"/>
    <col min="9" max="10" width="9.140625" style="55"/>
    <col min="257" max="257" width="67.7109375" bestFit="1" customWidth="1"/>
    <col min="258" max="258" width="11.5703125" customWidth="1"/>
    <col min="259" max="259" width="16.42578125" customWidth="1"/>
    <col min="260" max="260" width="11.7109375" customWidth="1"/>
    <col min="261" max="261" width="11.5703125" customWidth="1"/>
    <col min="262" max="262" width="11.28515625" customWidth="1"/>
    <col min="264" max="264" width="10.5703125" customWidth="1"/>
    <col min="513" max="513" width="67.7109375" bestFit="1" customWidth="1"/>
    <col min="514" max="514" width="11.5703125" customWidth="1"/>
    <col min="515" max="515" width="16.42578125" customWidth="1"/>
    <col min="516" max="516" width="11.7109375" customWidth="1"/>
    <col min="517" max="517" width="11.5703125" customWidth="1"/>
    <col min="518" max="518" width="11.28515625" customWidth="1"/>
    <col min="520" max="520" width="10.5703125" customWidth="1"/>
    <col min="769" max="769" width="67.7109375" bestFit="1" customWidth="1"/>
    <col min="770" max="770" width="11.5703125" customWidth="1"/>
    <col min="771" max="771" width="16.42578125" customWidth="1"/>
    <col min="772" max="772" width="11.7109375" customWidth="1"/>
    <col min="773" max="773" width="11.5703125" customWidth="1"/>
    <col min="774" max="774" width="11.28515625" customWidth="1"/>
    <col min="776" max="776" width="10.5703125" customWidth="1"/>
    <col min="1025" max="1025" width="67.7109375" bestFit="1" customWidth="1"/>
    <col min="1026" max="1026" width="11.5703125" customWidth="1"/>
    <col min="1027" max="1027" width="16.42578125" customWidth="1"/>
    <col min="1028" max="1028" width="11.7109375" customWidth="1"/>
    <col min="1029" max="1029" width="11.5703125" customWidth="1"/>
    <col min="1030" max="1030" width="11.28515625" customWidth="1"/>
    <col min="1032" max="1032" width="10.5703125" customWidth="1"/>
    <col min="1281" max="1281" width="67.7109375" bestFit="1" customWidth="1"/>
    <col min="1282" max="1282" width="11.5703125" customWidth="1"/>
    <col min="1283" max="1283" width="16.42578125" customWidth="1"/>
    <col min="1284" max="1284" width="11.7109375" customWidth="1"/>
    <col min="1285" max="1285" width="11.5703125" customWidth="1"/>
    <col min="1286" max="1286" width="11.28515625" customWidth="1"/>
    <col min="1288" max="1288" width="10.5703125" customWidth="1"/>
    <col min="1537" max="1537" width="67.7109375" bestFit="1" customWidth="1"/>
    <col min="1538" max="1538" width="11.5703125" customWidth="1"/>
    <col min="1539" max="1539" width="16.42578125" customWidth="1"/>
    <col min="1540" max="1540" width="11.7109375" customWidth="1"/>
    <col min="1541" max="1541" width="11.5703125" customWidth="1"/>
    <col min="1542" max="1542" width="11.28515625" customWidth="1"/>
    <col min="1544" max="1544" width="10.5703125" customWidth="1"/>
    <col min="1793" max="1793" width="67.7109375" bestFit="1" customWidth="1"/>
    <col min="1794" max="1794" width="11.5703125" customWidth="1"/>
    <col min="1795" max="1795" width="16.42578125" customWidth="1"/>
    <col min="1796" max="1796" width="11.7109375" customWidth="1"/>
    <col min="1797" max="1797" width="11.5703125" customWidth="1"/>
    <col min="1798" max="1798" width="11.28515625" customWidth="1"/>
    <col min="1800" max="1800" width="10.5703125" customWidth="1"/>
    <col min="2049" max="2049" width="67.7109375" bestFit="1" customWidth="1"/>
    <col min="2050" max="2050" width="11.5703125" customWidth="1"/>
    <col min="2051" max="2051" width="16.42578125" customWidth="1"/>
    <col min="2052" max="2052" width="11.7109375" customWidth="1"/>
    <col min="2053" max="2053" width="11.5703125" customWidth="1"/>
    <col min="2054" max="2054" width="11.28515625" customWidth="1"/>
    <col min="2056" max="2056" width="10.5703125" customWidth="1"/>
    <col min="2305" max="2305" width="67.7109375" bestFit="1" customWidth="1"/>
    <col min="2306" max="2306" width="11.5703125" customWidth="1"/>
    <col min="2307" max="2307" width="16.42578125" customWidth="1"/>
    <col min="2308" max="2308" width="11.7109375" customWidth="1"/>
    <col min="2309" max="2309" width="11.5703125" customWidth="1"/>
    <col min="2310" max="2310" width="11.28515625" customWidth="1"/>
    <col min="2312" max="2312" width="10.5703125" customWidth="1"/>
    <col min="2561" max="2561" width="67.7109375" bestFit="1" customWidth="1"/>
    <col min="2562" max="2562" width="11.5703125" customWidth="1"/>
    <col min="2563" max="2563" width="16.42578125" customWidth="1"/>
    <col min="2564" max="2564" width="11.7109375" customWidth="1"/>
    <col min="2565" max="2565" width="11.5703125" customWidth="1"/>
    <col min="2566" max="2566" width="11.28515625" customWidth="1"/>
    <col min="2568" max="2568" width="10.5703125" customWidth="1"/>
    <col min="2817" max="2817" width="67.7109375" bestFit="1" customWidth="1"/>
    <col min="2818" max="2818" width="11.5703125" customWidth="1"/>
    <col min="2819" max="2819" width="16.42578125" customWidth="1"/>
    <col min="2820" max="2820" width="11.7109375" customWidth="1"/>
    <col min="2821" max="2821" width="11.5703125" customWidth="1"/>
    <col min="2822" max="2822" width="11.28515625" customWidth="1"/>
    <col min="2824" max="2824" width="10.5703125" customWidth="1"/>
    <col min="3073" max="3073" width="67.7109375" bestFit="1" customWidth="1"/>
    <col min="3074" max="3074" width="11.5703125" customWidth="1"/>
    <col min="3075" max="3075" width="16.42578125" customWidth="1"/>
    <col min="3076" max="3076" width="11.7109375" customWidth="1"/>
    <col min="3077" max="3077" width="11.5703125" customWidth="1"/>
    <col min="3078" max="3078" width="11.28515625" customWidth="1"/>
    <col min="3080" max="3080" width="10.5703125" customWidth="1"/>
    <col min="3329" max="3329" width="67.7109375" bestFit="1" customWidth="1"/>
    <col min="3330" max="3330" width="11.5703125" customWidth="1"/>
    <col min="3331" max="3331" width="16.42578125" customWidth="1"/>
    <col min="3332" max="3332" width="11.7109375" customWidth="1"/>
    <col min="3333" max="3333" width="11.5703125" customWidth="1"/>
    <col min="3334" max="3334" width="11.28515625" customWidth="1"/>
    <col min="3336" max="3336" width="10.5703125" customWidth="1"/>
    <col min="3585" max="3585" width="67.7109375" bestFit="1" customWidth="1"/>
    <col min="3586" max="3586" width="11.5703125" customWidth="1"/>
    <col min="3587" max="3587" width="16.42578125" customWidth="1"/>
    <col min="3588" max="3588" width="11.7109375" customWidth="1"/>
    <col min="3589" max="3589" width="11.5703125" customWidth="1"/>
    <col min="3590" max="3590" width="11.28515625" customWidth="1"/>
    <col min="3592" max="3592" width="10.5703125" customWidth="1"/>
    <col min="3841" max="3841" width="67.7109375" bestFit="1" customWidth="1"/>
    <col min="3842" max="3842" width="11.5703125" customWidth="1"/>
    <col min="3843" max="3843" width="16.42578125" customWidth="1"/>
    <col min="3844" max="3844" width="11.7109375" customWidth="1"/>
    <col min="3845" max="3845" width="11.5703125" customWidth="1"/>
    <col min="3846" max="3846" width="11.28515625" customWidth="1"/>
    <col min="3848" max="3848" width="10.5703125" customWidth="1"/>
    <col min="4097" max="4097" width="67.7109375" bestFit="1" customWidth="1"/>
    <col min="4098" max="4098" width="11.5703125" customWidth="1"/>
    <col min="4099" max="4099" width="16.42578125" customWidth="1"/>
    <col min="4100" max="4100" width="11.7109375" customWidth="1"/>
    <col min="4101" max="4101" width="11.5703125" customWidth="1"/>
    <col min="4102" max="4102" width="11.28515625" customWidth="1"/>
    <col min="4104" max="4104" width="10.5703125" customWidth="1"/>
    <col min="4353" max="4353" width="67.7109375" bestFit="1" customWidth="1"/>
    <col min="4354" max="4354" width="11.5703125" customWidth="1"/>
    <col min="4355" max="4355" width="16.42578125" customWidth="1"/>
    <col min="4356" max="4356" width="11.7109375" customWidth="1"/>
    <col min="4357" max="4357" width="11.5703125" customWidth="1"/>
    <col min="4358" max="4358" width="11.28515625" customWidth="1"/>
    <col min="4360" max="4360" width="10.5703125" customWidth="1"/>
    <col min="4609" max="4609" width="67.7109375" bestFit="1" customWidth="1"/>
    <col min="4610" max="4610" width="11.5703125" customWidth="1"/>
    <col min="4611" max="4611" width="16.42578125" customWidth="1"/>
    <col min="4612" max="4612" width="11.7109375" customWidth="1"/>
    <col min="4613" max="4613" width="11.5703125" customWidth="1"/>
    <col min="4614" max="4614" width="11.28515625" customWidth="1"/>
    <col min="4616" max="4616" width="10.5703125" customWidth="1"/>
    <col min="4865" max="4865" width="67.7109375" bestFit="1" customWidth="1"/>
    <col min="4866" max="4866" width="11.5703125" customWidth="1"/>
    <col min="4867" max="4867" width="16.42578125" customWidth="1"/>
    <col min="4868" max="4868" width="11.7109375" customWidth="1"/>
    <col min="4869" max="4869" width="11.5703125" customWidth="1"/>
    <col min="4870" max="4870" width="11.28515625" customWidth="1"/>
    <col min="4872" max="4872" width="10.5703125" customWidth="1"/>
    <col min="5121" max="5121" width="67.7109375" bestFit="1" customWidth="1"/>
    <col min="5122" max="5122" width="11.5703125" customWidth="1"/>
    <col min="5123" max="5123" width="16.42578125" customWidth="1"/>
    <col min="5124" max="5124" width="11.7109375" customWidth="1"/>
    <col min="5125" max="5125" width="11.5703125" customWidth="1"/>
    <col min="5126" max="5126" width="11.28515625" customWidth="1"/>
    <col min="5128" max="5128" width="10.5703125" customWidth="1"/>
    <col min="5377" max="5377" width="67.7109375" bestFit="1" customWidth="1"/>
    <col min="5378" max="5378" width="11.5703125" customWidth="1"/>
    <col min="5379" max="5379" width="16.42578125" customWidth="1"/>
    <col min="5380" max="5380" width="11.7109375" customWidth="1"/>
    <col min="5381" max="5381" width="11.5703125" customWidth="1"/>
    <col min="5382" max="5382" width="11.28515625" customWidth="1"/>
    <col min="5384" max="5384" width="10.5703125" customWidth="1"/>
    <col min="5633" max="5633" width="67.7109375" bestFit="1" customWidth="1"/>
    <col min="5634" max="5634" width="11.5703125" customWidth="1"/>
    <col min="5635" max="5635" width="16.42578125" customWidth="1"/>
    <col min="5636" max="5636" width="11.7109375" customWidth="1"/>
    <col min="5637" max="5637" width="11.5703125" customWidth="1"/>
    <col min="5638" max="5638" width="11.28515625" customWidth="1"/>
    <col min="5640" max="5640" width="10.5703125" customWidth="1"/>
    <col min="5889" max="5889" width="67.7109375" bestFit="1" customWidth="1"/>
    <col min="5890" max="5890" width="11.5703125" customWidth="1"/>
    <col min="5891" max="5891" width="16.42578125" customWidth="1"/>
    <col min="5892" max="5892" width="11.7109375" customWidth="1"/>
    <col min="5893" max="5893" width="11.5703125" customWidth="1"/>
    <col min="5894" max="5894" width="11.28515625" customWidth="1"/>
    <col min="5896" max="5896" width="10.5703125" customWidth="1"/>
    <col min="6145" max="6145" width="67.7109375" bestFit="1" customWidth="1"/>
    <col min="6146" max="6146" width="11.5703125" customWidth="1"/>
    <col min="6147" max="6147" width="16.42578125" customWidth="1"/>
    <col min="6148" max="6148" width="11.7109375" customWidth="1"/>
    <col min="6149" max="6149" width="11.5703125" customWidth="1"/>
    <col min="6150" max="6150" width="11.28515625" customWidth="1"/>
    <col min="6152" max="6152" width="10.5703125" customWidth="1"/>
    <col min="6401" max="6401" width="67.7109375" bestFit="1" customWidth="1"/>
    <col min="6402" max="6402" width="11.5703125" customWidth="1"/>
    <col min="6403" max="6403" width="16.42578125" customWidth="1"/>
    <col min="6404" max="6404" width="11.7109375" customWidth="1"/>
    <col min="6405" max="6405" width="11.5703125" customWidth="1"/>
    <col min="6406" max="6406" width="11.28515625" customWidth="1"/>
    <col min="6408" max="6408" width="10.5703125" customWidth="1"/>
    <col min="6657" max="6657" width="67.7109375" bestFit="1" customWidth="1"/>
    <col min="6658" max="6658" width="11.5703125" customWidth="1"/>
    <col min="6659" max="6659" width="16.42578125" customWidth="1"/>
    <col min="6660" max="6660" width="11.7109375" customWidth="1"/>
    <col min="6661" max="6661" width="11.5703125" customWidth="1"/>
    <col min="6662" max="6662" width="11.28515625" customWidth="1"/>
    <col min="6664" max="6664" width="10.5703125" customWidth="1"/>
    <col min="6913" max="6913" width="67.7109375" bestFit="1" customWidth="1"/>
    <col min="6914" max="6914" width="11.5703125" customWidth="1"/>
    <col min="6915" max="6915" width="16.42578125" customWidth="1"/>
    <col min="6916" max="6916" width="11.7109375" customWidth="1"/>
    <col min="6917" max="6917" width="11.5703125" customWidth="1"/>
    <col min="6918" max="6918" width="11.28515625" customWidth="1"/>
    <col min="6920" max="6920" width="10.5703125" customWidth="1"/>
    <col min="7169" max="7169" width="67.7109375" bestFit="1" customWidth="1"/>
    <col min="7170" max="7170" width="11.5703125" customWidth="1"/>
    <col min="7171" max="7171" width="16.42578125" customWidth="1"/>
    <col min="7172" max="7172" width="11.7109375" customWidth="1"/>
    <col min="7173" max="7173" width="11.5703125" customWidth="1"/>
    <col min="7174" max="7174" width="11.28515625" customWidth="1"/>
    <col min="7176" max="7176" width="10.5703125" customWidth="1"/>
    <col min="7425" max="7425" width="67.7109375" bestFit="1" customWidth="1"/>
    <col min="7426" max="7426" width="11.5703125" customWidth="1"/>
    <col min="7427" max="7427" width="16.42578125" customWidth="1"/>
    <col min="7428" max="7428" width="11.7109375" customWidth="1"/>
    <col min="7429" max="7429" width="11.5703125" customWidth="1"/>
    <col min="7430" max="7430" width="11.28515625" customWidth="1"/>
    <col min="7432" max="7432" width="10.5703125" customWidth="1"/>
    <col min="7681" max="7681" width="67.7109375" bestFit="1" customWidth="1"/>
    <col min="7682" max="7682" width="11.5703125" customWidth="1"/>
    <col min="7683" max="7683" width="16.42578125" customWidth="1"/>
    <col min="7684" max="7684" width="11.7109375" customWidth="1"/>
    <col min="7685" max="7685" width="11.5703125" customWidth="1"/>
    <col min="7686" max="7686" width="11.28515625" customWidth="1"/>
    <col min="7688" max="7688" width="10.5703125" customWidth="1"/>
    <col min="7937" max="7937" width="67.7109375" bestFit="1" customWidth="1"/>
    <col min="7938" max="7938" width="11.5703125" customWidth="1"/>
    <col min="7939" max="7939" width="16.42578125" customWidth="1"/>
    <col min="7940" max="7940" width="11.7109375" customWidth="1"/>
    <col min="7941" max="7941" width="11.5703125" customWidth="1"/>
    <col min="7942" max="7942" width="11.28515625" customWidth="1"/>
    <col min="7944" max="7944" width="10.5703125" customWidth="1"/>
    <col min="8193" max="8193" width="67.7109375" bestFit="1" customWidth="1"/>
    <col min="8194" max="8194" width="11.5703125" customWidth="1"/>
    <col min="8195" max="8195" width="16.42578125" customWidth="1"/>
    <col min="8196" max="8196" width="11.7109375" customWidth="1"/>
    <col min="8197" max="8197" width="11.5703125" customWidth="1"/>
    <col min="8198" max="8198" width="11.28515625" customWidth="1"/>
    <col min="8200" max="8200" width="10.5703125" customWidth="1"/>
    <col min="8449" max="8449" width="67.7109375" bestFit="1" customWidth="1"/>
    <col min="8450" max="8450" width="11.5703125" customWidth="1"/>
    <col min="8451" max="8451" width="16.42578125" customWidth="1"/>
    <col min="8452" max="8452" width="11.7109375" customWidth="1"/>
    <col min="8453" max="8453" width="11.5703125" customWidth="1"/>
    <col min="8454" max="8454" width="11.28515625" customWidth="1"/>
    <col min="8456" max="8456" width="10.5703125" customWidth="1"/>
    <col min="8705" max="8705" width="67.7109375" bestFit="1" customWidth="1"/>
    <col min="8706" max="8706" width="11.5703125" customWidth="1"/>
    <col min="8707" max="8707" width="16.42578125" customWidth="1"/>
    <col min="8708" max="8708" width="11.7109375" customWidth="1"/>
    <col min="8709" max="8709" width="11.5703125" customWidth="1"/>
    <col min="8710" max="8710" width="11.28515625" customWidth="1"/>
    <col min="8712" max="8712" width="10.5703125" customWidth="1"/>
    <col min="8961" max="8961" width="67.7109375" bestFit="1" customWidth="1"/>
    <col min="8962" max="8962" width="11.5703125" customWidth="1"/>
    <col min="8963" max="8963" width="16.42578125" customWidth="1"/>
    <col min="8964" max="8964" width="11.7109375" customWidth="1"/>
    <col min="8965" max="8965" width="11.5703125" customWidth="1"/>
    <col min="8966" max="8966" width="11.28515625" customWidth="1"/>
    <col min="8968" max="8968" width="10.5703125" customWidth="1"/>
    <col min="9217" max="9217" width="67.7109375" bestFit="1" customWidth="1"/>
    <col min="9218" max="9218" width="11.5703125" customWidth="1"/>
    <col min="9219" max="9219" width="16.42578125" customWidth="1"/>
    <col min="9220" max="9220" width="11.7109375" customWidth="1"/>
    <col min="9221" max="9221" width="11.5703125" customWidth="1"/>
    <col min="9222" max="9222" width="11.28515625" customWidth="1"/>
    <col min="9224" max="9224" width="10.5703125" customWidth="1"/>
    <col min="9473" max="9473" width="67.7109375" bestFit="1" customWidth="1"/>
    <col min="9474" max="9474" width="11.5703125" customWidth="1"/>
    <col min="9475" max="9475" width="16.42578125" customWidth="1"/>
    <col min="9476" max="9476" width="11.7109375" customWidth="1"/>
    <col min="9477" max="9477" width="11.5703125" customWidth="1"/>
    <col min="9478" max="9478" width="11.28515625" customWidth="1"/>
    <col min="9480" max="9480" width="10.5703125" customWidth="1"/>
    <col min="9729" max="9729" width="67.7109375" bestFit="1" customWidth="1"/>
    <col min="9730" max="9730" width="11.5703125" customWidth="1"/>
    <col min="9731" max="9731" width="16.42578125" customWidth="1"/>
    <col min="9732" max="9732" width="11.7109375" customWidth="1"/>
    <col min="9733" max="9733" width="11.5703125" customWidth="1"/>
    <col min="9734" max="9734" width="11.28515625" customWidth="1"/>
    <col min="9736" max="9736" width="10.5703125" customWidth="1"/>
    <col min="9985" max="9985" width="67.7109375" bestFit="1" customWidth="1"/>
    <col min="9986" max="9986" width="11.5703125" customWidth="1"/>
    <col min="9987" max="9987" width="16.42578125" customWidth="1"/>
    <col min="9988" max="9988" width="11.7109375" customWidth="1"/>
    <col min="9989" max="9989" width="11.5703125" customWidth="1"/>
    <col min="9990" max="9990" width="11.28515625" customWidth="1"/>
    <col min="9992" max="9992" width="10.5703125" customWidth="1"/>
    <col min="10241" max="10241" width="67.7109375" bestFit="1" customWidth="1"/>
    <col min="10242" max="10242" width="11.5703125" customWidth="1"/>
    <col min="10243" max="10243" width="16.42578125" customWidth="1"/>
    <col min="10244" max="10244" width="11.7109375" customWidth="1"/>
    <col min="10245" max="10245" width="11.5703125" customWidth="1"/>
    <col min="10246" max="10246" width="11.28515625" customWidth="1"/>
    <col min="10248" max="10248" width="10.5703125" customWidth="1"/>
    <col min="10497" max="10497" width="67.7109375" bestFit="1" customWidth="1"/>
    <col min="10498" max="10498" width="11.5703125" customWidth="1"/>
    <col min="10499" max="10499" width="16.42578125" customWidth="1"/>
    <col min="10500" max="10500" width="11.7109375" customWidth="1"/>
    <col min="10501" max="10501" width="11.5703125" customWidth="1"/>
    <col min="10502" max="10502" width="11.28515625" customWidth="1"/>
    <col min="10504" max="10504" width="10.5703125" customWidth="1"/>
    <col min="10753" max="10753" width="67.7109375" bestFit="1" customWidth="1"/>
    <col min="10754" max="10754" width="11.5703125" customWidth="1"/>
    <col min="10755" max="10755" width="16.42578125" customWidth="1"/>
    <col min="10756" max="10756" width="11.7109375" customWidth="1"/>
    <col min="10757" max="10757" width="11.5703125" customWidth="1"/>
    <col min="10758" max="10758" width="11.28515625" customWidth="1"/>
    <col min="10760" max="10760" width="10.5703125" customWidth="1"/>
    <col min="11009" max="11009" width="67.7109375" bestFit="1" customWidth="1"/>
    <col min="11010" max="11010" width="11.5703125" customWidth="1"/>
    <col min="11011" max="11011" width="16.42578125" customWidth="1"/>
    <col min="11012" max="11012" width="11.7109375" customWidth="1"/>
    <col min="11013" max="11013" width="11.5703125" customWidth="1"/>
    <col min="11014" max="11014" width="11.28515625" customWidth="1"/>
    <col min="11016" max="11016" width="10.5703125" customWidth="1"/>
    <col min="11265" max="11265" width="67.7109375" bestFit="1" customWidth="1"/>
    <col min="11266" max="11266" width="11.5703125" customWidth="1"/>
    <col min="11267" max="11267" width="16.42578125" customWidth="1"/>
    <col min="11268" max="11268" width="11.7109375" customWidth="1"/>
    <col min="11269" max="11269" width="11.5703125" customWidth="1"/>
    <col min="11270" max="11270" width="11.28515625" customWidth="1"/>
    <col min="11272" max="11272" width="10.5703125" customWidth="1"/>
    <col min="11521" max="11521" width="67.7109375" bestFit="1" customWidth="1"/>
    <col min="11522" max="11522" width="11.5703125" customWidth="1"/>
    <col min="11523" max="11523" width="16.42578125" customWidth="1"/>
    <col min="11524" max="11524" width="11.7109375" customWidth="1"/>
    <col min="11525" max="11525" width="11.5703125" customWidth="1"/>
    <col min="11526" max="11526" width="11.28515625" customWidth="1"/>
    <col min="11528" max="11528" width="10.5703125" customWidth="1"/>
    <col min="11777" max="11777" width="67.7109375" bestFit="1" customWidth="1"/>
    <col min="11778" max="11778" width="11.5703125" customWidth="1"/>
    <col min="11779" max="11779" width="16.42578125" customWidth="1"/>
    <col min="11780" max="11780" width="11.7109375" customWidth="1"/>
    <col min="11781" max="11781" width="11.5703125" customWidth="1"/>
    <col min="11782" max="11782" width="11.28515625" customWidth="1"/>
    <col min="11784" max="11784" width="10.5703125" customWidth="1"/>
    <col min="12033" max="12033" width="67.7109375" bestFit="1" customWidth="1"/>
    <col min="12034" max="12034" width="11.5703125" customWidth="1"/>
    <col min="12035" max="12035" width="16.42578125" customWidth="1"/>
    <col min="12036" max="12036" width="11.7109375" customWidth="1"/>
    <col min="12037" max="12037" width="11.5703125" customWidth="1"/>
    <col min="12038" max="12038" width="11.28515625" customWidth="1"/>
    <col min="12040" max="12040" width="10.5703125" customWidth="1"/>
    <col min="12289" max="12289" width="67.7109375" bestFit="1" customWidth="1"/>
    <col min="12290" max="12290" width="11.5703125" customWidth="1"/>
    <col min="12291" max="12291" width="16.42578125" customWidth="1"/>
    <col min="12292" max="12292" width="11.7109375" customWidth="1"/>
    <col min="12293" max="12293" width="11.5703125" customWidth="1"/>
    <col min="12294" max="12294" width="11.28515625" customWidth="1"/>
    <col min="12296" max="12296" width="10.5703125" customWidth="1"/>
    <col min="12545" max="12545" width="67.7109375" bestFit="1" customWidth="1"/>
    <col min="12546" max="12546" width="11.5703125" customWidth="1"/>
    <col min="12547" max="12547" width="16.42578125" customWidth="1"/>
    <col min="12548" max="12548" width="11.7109375" customWidth="1"/>
    <col min="12549" max="12549" width="11.5703125" customWidth="1"/>
    <col min="12550" max="12550" width="11.28515625" customWidth="1"/>
    <col min="12552" max="12552" width="10.5703125" customWidth="1"/>
    <col min="12801" max="12801" width="67.7109375" bestFit="1" customWidth="1"/>
    <col min="12802" max="12802" width="11.5703125" customWidth="1"/>
    <col min="12803" max="12803" width="16.42578125" customWidth="1"/>
    <col min="12804" max="12804" width="11.7109375" customWidth="1"/>
    <col min="12805" max="12805" width="11.5703125" customWidth="1"/>
    <col min="12806" max="12806" width="11.28515625" customWidth="1"/>
    <col min="12808" max="12808" width="10.5703125" customWidth="1"/>
    <col min="13057" max="13057" width="67.7109375" bestFit="1" customWidth="1"/>
    <col min="13058" max="13058" width="11.5703125" customWidth="1"/>
    <col min="13059" max="13059" width="16.42578125" customWidth="1"/>
    <col min="13060" max="13060" width="11.7109375" customWidth="1"/>
    <col min="13061" max="13061" width="11.5703125" customWidth="1"/>
    <col min="13062" max="13062" width="11.28515625" customWidth="1"/>
    <col min="13064" max="13064" width="10.5703125" customWidth="1"/>
    <col min="13313" max="13313" width="67.7109375" bestFit="1" customWidth="1"/>
    <col min="13314" max="13314" width="11.5703125" customWidth="1"/>
    <col min="13315" max="13315" width="16.42578125" customWidth="1"/>
    <col min="13316" max="13316" width="11.7109375" customWidth="1"/>
    <col min="13317" max="13317" width="11.5703125" customWidth="1"/>
    <col min="13318" max="13318" width="11.28515625" customWidth="1"/>
    <col min="13320" max="13320" width="10.5703125" customWidth="1"/>
    <col min="13569" max="13569" width="67.7109375" bestFit="1" customWidth="1"/>
    <col min="13570" max="13570" width="11.5703125" customWidth="1"/>
    <col min="13571" max="13571" width="16.42578125" customWidth="1"/>
    <col min="13572" max="13572" width="11.7109375" customWidth="1"/>
    <col min="13573" max="13573" width="11.5703125" customWidth="1"/>
    <col min="13574" max="13574" width="11.28515625" customWidth="1"/>
    <col min="13576" max="13576" width="10.5703125" customWidth="1"/>
    <col min="13825" max="13825" width="67.7109375" bestFit="1" customWidth="1"/>
    <col min="13826" max="13826" width="11.5703125" customWidth="1"/>
    <col min="13827" max="13827" width="16.42578125" customWidth="1"/>
    <col min="13828" max="13828" width="11.7109375" customWidth="1"/>
    <col min="13829" max="13829" width="11.5703125" customWidth="1"/>
    <col min="13830" max="13830" width="11.28515625" customWidth="1"/>
    <col min="13832" max="13832" width="10.5703125" customWidth="1"/>
    <col min="14081" max="14081" width="67.7109375" bestFit="1" customWidth="1"/>
    <col min="14082" max="14082" width="11.5703125" customWidth="1"/>
    <col min="14083" max="14083" width="16.42578125" customWidth="1"/>
    <col min="14084" max="14084" width="11.7109375" customWidth="1"/>
    <col min="14085" max="14085" width="11.5703125" customWidth="1"/>
    <col min="14086" max="14086" width="11.28515625" customWidth="1"/>
    <col min="14088" max="14088" width="10.5703125" customWidth="1"/>
    <col min="14337" max="14337" width="67.7109375" bestFit="1" customWidth="1"/>
    <col min="14338" max="14338" width="11.5703125" customWidth="1"/>
    <col min="14339" max="14339" width="16.42578125" customWidth="1"/>
    <col min="14340" max="14340" width="11.7109375" customWidth="1"/>
    <col min="14341" max="14341" width="11.5703125" customWidth="1"/>
    <col min="14342" max="14342" width="11.28515625" customWidth="1"/>
    <col min="14344" max="14344" width="10.5703125" customWidth="1"/>
    <col min="14593" max="14593" width="67.7109375" bestFit="1" customWidth="1"/>
    <col min="14594" max="14594" width="11.5703125" customWidth="1"/>
    <col min="14595" max="14595" width="16.42578125" customWidth="1"/>
    <col min="14596" max="14596" width="11.7109375" customWidth="1"/>
    <col min="14597" max="14597" width="11.5703125" customWidth="1"/>
    <col min="14598" max="14598" width="11.28515625" customWidth="1"/>
    <col min="14600" max="14600" width="10.5703125" customWidth="1"/>
    <col min="14849" max="14849" width="67.7109375" bestFit="1" customWidth="1"/>
    <col min="14850" max="14850" width="11.5703125" customWidth="1"/>
    <col min="14851" max="14851" width="16.42578125" customWidth="1"/>
    <col min="14852" max="14852" width="11.7109375" customWidth="1"/>
    <col min="14853" max="14853" width="11.5703125" customWidth="1"/>
    <col min="14854" max="14854" width="11.28515625" customWidth="1"/>
    <col min="14856" max="14856" width="10.5703125" customWidth="1"/>
    <col min="15105" max="15105" width="67.7109375" bestFit="1" customWidth="1"/>
    <col min="15106" max="15106" width="11.5703125" customWidth="1"/>
    <col min="15107" max="15107" width="16.42578125" customWidth="1"/>
    <col min="15108" max="15108" width="11.7109375" customWidth="1"/>
    <col min="15109" max="15109" width="11.5703125" customWidth="1"/>
    <col min="15110" max="15110" width="11.28515625" customWidth="1"/>
    <col min="15112" max="15112" width="10.5703125" customWidth="1"/>
    <col min="15361" max="15361" width="67.7109375" bestFit="1" customWidth="1"/>
    <col min="15362" max="15362" width="11.5703125" customWidth="1"/>
    <col min="15363" max="15363" width="16.42578125" customWidth="1"/>
    <col min="15364" max="15364" width="11.7109375" customWidth="1"/>
    <col min="15365" max="15365" width="11.5703125" customWidth="1"/>
    <col min="15366" max="15366" width="11.28515625" customWidth="1"/>
    <col min="15368" max="15368" width="10.5703125" customWidth="1"/>
    <col min="15617" max="15617" width="67.7109375" bestFit="1" customWidth="1"/>
    <col min="15618" max="15618" width="11.5703125" customWidth="1"/>
    <col min="15619" max="15619" width="16.42578125" customWidth="1"/>
    <col min="15620" max="15620" width="11.7109375" customWidth="1"/>
    <col min="15621" max="15621" width="11.5703125" customWidth="1"/>
    <col min="15622" max="15622" width="11.28515625" customWidth="1"/>
    <col min="15624" max="15624" width="10.5703125" customWidth="1"/>
    <col min="15873" max="15873" width="67.7109375" bestFit="1" customWidth="1"/>
    <col min="15874" max="15874" width="11.5703125" customWidth="1"/>
    <col min="15875" max="15875" width="16.42578125" customWidth="1"/>
    <col min="15876" max="15876" width="11.7109375" customWidth="1"/>
    <col min="15877" max="15877" width="11.5703125" customWidth="1"/>
    <col min="15878" max="15878" width="11.28515625" customWidth="1"/>
    <col min="15880" max="15880" width="10.5703125" customWidth="1"/>
    <col min="16129" max="16129" width="67.7109375" bestFit="1" customWidth="1"/>
    <col min="16130" max="16130" width="11.5703125" customWidth="1"/>
    <col min="16131" max="16131" width="16.42578125" customWidth="1"/>
    <col min="16132" max="16132" width="11.7109375" customWidth="1"/>
    <col min="16133" max="16133" width="11.5703125" customWidth="1"/>
    <col min="16134" max="16134" width="11.28515625" customWidth="1"/>
    <col min="16136" max="16136" width="10.5703125" customWidth="1"/>
  </cols>
  <sheetData>
    <row r="1" spans="1:31">
      <c r="A1" s="516" t="s">
        <v>1035</v>
      </c>
      <c r="B1" s="516"/>
      <c r="C1" s="516"/>
      <c r="D1" s="516"/>
      <c r="E1" s="516"/>
      <c r="F1" s="516"/>
    </row>
    <row r="2" spans="1:31">
      <c r="A2" s="59"/>
      <c r="B2" s="59"/>
      <c r="C2" s="60"/>
      <c r="D2" s="60"/>
      <c r="E2" s="60"/>
      <c r="F2" s="60"/>
    </row>
    <row r="3" spans="1:31">
      <c r="A3" s="59"/>
      <c r="B3" s="59"/>
      <c r="C3" s="60"/>
      <c r="D3" s="60"/>
      <c r="E3" s="571" t="s">
        <v>1009</v>
      </c>
      <c r="F3" s="572"/>
    </row>
    <row r="4" spans="1:31" ht="25.5" customHeight="1">
      <c r="A4" s="628" t="s">
        <v>1048</v>
      </c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629"/>
      <c r="Q4" s="629"/>
      <c r="R4" s="629"/>
      <c r="S4" s="629"/>
      <c r="T4" s="629"/>
      <c r="U4" s="629"/>
      <c r="V4" s="629"/>
      <c r="W4" s="629"/>
      <c r="X4" s="629"/>
      <c r="Y4" s="629"/>
      <c r="Z4" s="629"/>
      <c r="AA4" s="629"/>
      <c r="AB4" s="629"/>
      <c r="AC4" s="629"/>
      <c r="AD4" s="629"/>
      <c r="AE4" s="629"/>
    </row>
    <row r="5" spans="1:31" ht="18.75" thickBot="1">
      <c r="C5" s="61"/>
      <c r="D5" s="61"/>
      <c r="E5" s="61"/>
      <c r="F5" s="62" t="s">
        <v>619</v>
      </c>
    </row>
    <row r="6" spans="1:31" ht="32.25" thickBot="1">
      <c r="A6" s="63" t="s">
        <v>620</v>
      </c>
      <c r="B6" s="64" t="s">
        <v>621</v>
      </c>
      <c r="C6" s="65" t="s">
        <v>622</v>
      </c>
      <c r="D6" s="65" t="s">
        <v>623</v>
      </c>
      <c r="E6" s="65" t="s">
        <v>624</v>
      </c>
      <c r="F6" s="66" t="s">
        <v>625</v>
      </c>
    </row>
    <row r="7" spans="1:31" ht="15" customHeight="1" thickBot="1">
      <c r="A7" s="67"/>
      <c r="B7" s="68"/>
      <c r="C7" s="69"/>
      <c r="D7" s="70"/>
      <c r="E7" s="70"/>
      <c r="F7" s="71"/>
      <c r="H7" s="72"/>
    </row>
    <row r="8" spans="1:31" s="78" customFormat="1" ht="18.75" customHeight="1" thickBot="1">
      <c r="A8" s="356" t="s">
        <v>1036</v>
      </c>
      <c r="B8" s="74">
        <v>18</v>
      </c>
      <c r="C8" s="75">
        <v>78267</v>
      </c>
      <c r="D8" s="76">
        <v>48058</v>
      </c>
      <c r="E8" s="76">
        <v>13289</v>
      </c>
      <c r="F8" s="76">
        <v>16920</v>
      </c>
      <c r="G8" s="58"/>
      <c r="H8" s="77"/>
      <c r="I8" s="77"/>
      <c r="J8" s="77"/>
    </row>
    <row r="9" spans="1:31" s="78" customFormat="1" ht="18.75" customHeight="1" thickBot="1">
      <c r="A9" s="358" t="s">
        <v>1037</v>
      </c>
      <c r="B9" s="79">
        <v>3</v>
      </c>
      <c r="C9" s="75">
        <v>9058</v>
      </c>
      <c r="D9" s="80">
        <v>7014</v>
      </c>
      <c r="E9" s="80">
        <v>1915</v>
      </c>
      <c r="F9" s="81">
        <v>129</v>
      </c>
      <c r="G9" s="58"/>
      <c r="H9" s="77"/>
      <c r="I9" s="77"/>
      <c r="J9" s="77"/>
    </row>
    <row r="10" spans="1:31" s="78" customFormat="1" ht="18.75" customHeight="1" thickBot="1">
      <c r="A10" s="358" t="s">
        <v>1038</v>
      </c>
      <c r="B10" s="79">
        <v>3</v>
      </c>
      <c r="C10" s="75">
        <v>10270</v>
      </c>
      <c r="D10" s="80">
        <v>7829</v>
      </c>
      <c r="E10" s="80">
        <v>2161</v>
      </c>
      <c r="F10" s="81">
        <v>280</v>
      </c>
      <c r="G10" s="58"/>
      <c r="H10" s="77"/>
      <c r="I10" s="77"/>
      <c r="J10" s="77"/>
    </row>
    <row r="11" spans="1:31" s="55" customFormat="1" ht="18.75" customHeight="1" thickBot="1">
      <c r="A11" s="85"/>
      <c r="B11" s="86"/>
      <c r="C11" s="87"/>
      <c r="D11" s="88"/>
      <c r="E11" s="88"/>
      <c r="F11" s="89"/>
      <c r="G11" s="58"/>
      <c r="K11"/>
    </row>
    <row r="12" spans="1:31" s="55" customFormat="1" ht="18.75" customHeight="1" thickBot="1">
      <c r="A12" s="90" t="s">
        <v>632</v>
      </c>
      <c r="B12" s="91">
        <v>24</v>
      </c>
      <c r="C12" s="92">
        <v>97595</v>
      </c>
      <c r="D12" s="92">
        <v>62901</v>
      </c>
      <c r="E12" s="92">
        <v>17365</v>
      </c>
      <c r="F12" s="93">
        <v>17329</v>
      </c>
      <c r="G12" s="58"/>
      <c r="K12"/>
    </row>
  </sheetData>
  <mergeCells count="3">
    <mergeCell ref="A1:F1"/>
    <mergeCell ref="E3:F3"/>
    <mergeCell ref="A4:AE4"/>
  </mergeCells>
  <printOptions horizontalCentered="1"/>
  <pageMargins left="0.59055118110236227" right="0.59055118110236227" top="0.59055118110236227" bottom="0.98425196850393704" header="0.51181102362204722" footer="0.51181102362204722"/>
  <pageSetup paperSize="9" scale="80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E15"/>
  <sheetViews>
    <sheetView view="pageBreakPreview" zoomScaleNormal="100" zoomScaleSheetLayoutView="100" workbookViewId="0">
      <selection activeCell="A2" sqref="A2:AE2"/>
    </sheetView>
  </sheetViews>
  <sheetFormatPr defaultRowHeight="12.75"/>
  <cols>
    <col min="1" max="5" width="2.7109375" style="4" customWidth="1"/>
    <col min="6" max="6" width="8.7109375" style="4" customWidth="1"/>
    <col min="7" max="12" width="2.7109375" style="4" customWidth="1"/>
    <col min="13" max="13" width="9.42578125" style="4" customWidth="1"/>
    <col min="14" max="30" width="2.7109375" style="4" customWidth="1"/>
    <col min="31" max="31" width="11.140625" style="4" bestFit="1" customWidth="1"/>
    <col min="32" max="39" width="2.7109375" style="4" customWidth="1"/>
    <col min="40" max="256" width="9.140625" style="4"/>
    <col min="257" max="261" width="2.7109375" style="4" customWidth="1"/>
    <col min="262" max="262" width="8.7109375" style="4" customWidth="1"/>
    <col min="263" max="268" width="2.7109375" style="4" customWidth="1"/>
    <col min="269" max="269" width="9.42578125" style="4" customWidth="1"/>
    <col min="270" max="286" width="2.7109375" style="4" customWidth="1"/>
    <col min="287" max="287" width="11.140625" style="4" bestFit="1" customWidth="1"/>
    <col min="288" max="295" width="2.7109375" style="4" customWidth="1"/>
    <col min="296" max="512" width="9.140625" style="4"/>
    <col min="513" max="517" width="2.7109375" style="4" customWidth="1"/>
    <col min="518" max="518" width="8.7109375" style="4" customWidth="1"/>
    <col min="519" max="524" width="2.7109375" style="4" customWidth="1"/>
    <col min="525" max="525" width="9.42578125" style="4" customWidth="1"/>
    <col min="526" max="542" width="2.7109375" style="4" customWidth="1"/>
    <col min="543" max="543" width="11.140625" style="4" bestFit="1" customWidth="1"/>
    <col min="544" max="551" width="2.7109375" style="4" customWidth="1"/>
    <col min="552" max="768" width="9.140625" style="4"/>
    <col min="769" max="773" width="2.7109375" style="4" customWidth="1"/>
    <col min="774" max="774" width="8.7109375" style="4" customWidth="1"/>
    <col min="775" max="780" width="2.7109375" style="4" customWidth="1"/>
    <col min="781" max="781" width="9.42578125" style="4" customWidth="1"/>
    <col min="782" max="798" width="2.7109375" style="4" customWidth="1"/>
    <col min="799" max="799" width="11.140625" style="4" bestFit="1" customWidth="1"/>
    <col min="800" max="807" width="2.7109375" style="4" customWidth="1"/>
    <col min="808" max="1024" width="9.140625" style="4"/>
    <col min="1025" max="1029" width="2.7109375" style="4" customWidth="1"/>
    <col min="1030" max="1030" width="8.7109375" style="4" customWidth="1"/>
    <col min="1031" max="1036" width="2.7109375" style="4" customWidth="1"/>
    <col min="1037" max="1037" width="9.42578125" style="4" customWidth="1"/>
    <col min="1038" max="1054" width="2.7109375" style="4" customWidth="1"/>
    <col min="1055" max="1055" width="11.140625" style="4" bestFit="1" customWidth="1"/>
    <col min="1056" max="1063" width="2.7109375" style="4" customWidth="1"/>
    <col min="1064" max="1280" width="9.140625" style="4"/>
    <col min="1281" max="1285" width="2.7109375" style="4" customWidth="1"/>
    <col min="1286" max="1286" width="8.7109375" style="4" customWidth="1"/>
    <col min="1287" max="1292" width="2.7109375" style="4" customWidth="1"/>
    <col min="1293" max="1293" width="9.42578125" style="4" customWidth="1"/>
    <col min="1294" max="1310" width="2.7109375" style="4" customWidth="1"/>
    <col min="1311" max="1311" width="11.140625" style="4" bestFit="1" customWidth="1"/>
    <col min="1312" max="1319" width="2.7109375" style="4" customWidth="1"/>
    <col min="1320" max="1536" width="9.140625" style="4"/>
    <col min="1537" max="1541" width="2.7109375" style="4" customWidth="1"/>
    <col min="1542" max="1542" width="8.7109375" style="4" customWidth="1"/>
    <col min="1543" max="1548" width="2.7109375" style="4" customWidth="1"/>
    <col min="1549" max="1549" width="9.42578125" style="4" customWidth="1"/>
    <col min="1550" max="1566" width="2.7109375" style="4" customWidth="1"/>
    <col min="1567" max="1567" width="11.140625" style="4" bestFit="1" customWidth="1"/>
    <col min="1568" max="1575" width="2.7109375" style="4" customWidth="1"/>
    <col min="1576" max="1792" width="9.140625" style="4"/>
    <col min="1793" max="1797" width="2.7109375" style="4" customWidth="1"/>
    <col min="1798" max="1798" width="8.7109375" style="4" customWidth="1"/>
    <col min="1799" max="1804" width="2.7109375" style="4" customWidth="1"/>
    <col min="1805" max="1805" width="9.42578125" style="4" customWidth="1"/>
    <col min="1806" max="1822" width="2.7109375" style="4" customWidth="1"/>
    <col min="1823" max="1823" width="11.140625" style="4" bestFit="1" customWidth="1"/>
    <col min="1824" max="1831" width="2.7109375" style="4" customWidth="1"/>
    <col min="1832" max="2048" width="9.140625" style="4"/>
    <col min="2049" max="2053" width="2.7109375" style="4" customWidth="1"/>
    <col min="2054" max="2054" width="8.7109375" style="4" customWidth="1"/>
    <col min="2055" max="2060" width="2.7109375" style="4" customWidth="1"/>
    <col min="2061" max="2061" width="9.42578125" style="4" customWidth="1"/>
    <col min="2062" max="2078" width="2.7109375" style="4" customWidth="1"/>
    <col min="2079" max="2079" width="11.140625" style="4" bestFit="1" customWidth="1"/>
    <col min="2080" max="2087" width="2.7109375" style="4" customWidth="1"/>
    <col min="2088" max="2304" width="9.140625" style="4"/>
    <col min="2305" max="2309" width="2.7109375" style="4" customWidth="1"/>
    <col min="2310" max="2310" width="8.7109375" style="4" customWidth="1"/>
    <col min="2311" max="2316" width="2.7109375" style="4" customWidth="1"/>
    <col min="2317" max="2317" width="9.42578125" style="4" customWidth="1"/>
    <col min="2318" max="2334" width="2.7109375" style="4" customWidth="1"/>
    <col min="2335" max="2335" width="11.140625" style="4" bestFit="1" customWidth="1"/>
    <col min="2336" max="2343" width="2.7109375" style="4" customWidth="1"/>
    <col min="2344" max="2560" width="9.140625" style="4"/>
    <col min="2561" max="2565" width="2.7109375" style="4" customWidth="1"/>
    <col min="2566" max="2566" width="8.7109375" style="4" customWidth="1"/>
    <col min="2567" max="2572" width="2.7109375" style="4" customWidth="1"/>
    <col min="2573" max="2573" width="9.42578125" style="4" customWidth="1"/>
    <col min="2574" max="2590" width="2.7109375" style="4" customWidth="1"/>
    <col min="2591" max="2591" width="11.140625" style="4" bestFit="1" customWidth="1"/>
    <col min="2592" max="2599" width="2.7109375" style="4" customWidth="1"/>
    <col min="2600" max="2816" width="9.140625" style="4"/>
    <col min="2817" max="2821" width="2.7109375" style="4" customWidth="1"/>
    <col min="2822" max="2822" width="8.7109375" style="4" customWidth="1"/>
    <col min="2823" max="2828" width="2.7109375" style="4" customWidth="1"/>
    <col min="2829" max="2829" width="9.42578125" style="4" customWidth="1"/>
    <col min="2830" max="2846" width="2.7109375" style="4" customWidth="1"/>
    <col min="2847" max="2847" width="11.140625" style="4" bestFit="1" customWidth="1"/>
    <col min="2848" max="2855" width="2.7109375" style="4" customWidth="1"/>
    <col min="2856" max="3072" width="9.140625" style="4"/>
    <col min="3073" max="3077" width="2.7109375" style="4" customWidth="1"/>
    <col min="3078" max="3078" width="8.7109375" style="4" customWidth="1"/>
    <col min="3079" max="3084" width="2.7109375" style="4" customWidth="1"/>
    <col min="3085" max="3085" width="9.42578125" style="4" customWidth="1"/>
    <col min="3086" max="3102" width="2.7109375" style="4" customWidth="1"/>
    <col min="3103" max="3103" width="11.140625" style="4" bestFit="1" customWidth="1"/>
    <col min="3104" max="3111" width="2.7109375" style="4" customWidth="1"/>
    <col min="3112" max="3328" width="9.140625" style="4"/>
    <col min="3329" max="3333" width="2.7109375" style="4" customWidth="1"/>
    <col min="3334" max="3334" width="8.7109375" style="4" customWidth="1"/>
    <col min="3335" max="3340" width="2.7109375" style="4" customWidth="1"/>
    <col min="3341" max="3341" width="9.42578125" style="4" customWidth="1"/>
    <col min="3342" max="3358" width="2.7109375" style="4" customWidth="1"/>
    <col min="3359" max="3359" width="11.140625" style="4" bestFit="1" customWidth="1"/>
    <col min="3360" max="3367" width="2.7109375" style="4" customWidth="1"/>
    <col min="3368" max="3584" width="9.140625" style="4"/>
    <col min="3585" max="3589" width="2.7109375" style="4" customWidth="1"/>
    <col min="3590" max="3590" width="8.7109375" style="4" customWidth="1"/>
    <col min="3591" max="3596" width="2.7109375" style="4" customWidth="1"/>
    <col min="3597" max="3597" width="9.42578125" style="4" customWidth="1"/>
    <col min="3598" max="3614" width="2.7109375" style="4" customWidth="1"/>
    <col min="3615" max="3615" width="11.140625" style="4" bestFit="1" customWidth="1"/>
    <col min="3616" max="3623" width="2.7109375" style="4" customWidth="1"/>
    <col min="3624" max="3840" width="9.140625" style="4"/>
    <col min="3841" max="3845" width="2.7109375" style="4" customWidth="1"/>
    <col min="3846" max="3846" width="8.7109375" style="4" customWidth="1"/>
    <col min="3847" max="3852" width="2.7109375" style="4" customWidth="1"/>
    <col min="3853" max="3853" width="9.42578125" style="4" customWidth="1"/>
    <col min="3854" max="3870" width="2.7109375" style="4" customWidth="1"/>
    <col min="3871" max="3871" width="11.140625" style="4" bestFit="1" customWidth="1"/>
    <col min="3872" max="3879" width="2.7109375" style="4" customWidth="1"/>
    <col min="3880" max="4096" width="9.140625" style="4"/>
    <col min="4097" max="4101" width="2.7109375" style="4" customWidth="1"/>
    <col min="4102" max="4102" width="8.7109375" style="4" customWidth="1"/>
    <col min="4103" max="4108" width="2.7109375" style="4" customWidth="1"/>
    <col min="4109" max="4109" width="9.42578125" style="4" customWidth="1"/>
    <col min="4110" max="4126" width="2.7109375" style="4" customWidth="1"/>
    <col min="4127" max="4127" width="11.140625" style="4" bestFit="1" customWidth="1"/>
    <col min="4128" max="4135" width="2.7109375" style="4" customWidth="1"/>
    <col min="4136" max="4352" width="9.140625" style="4"/>
    <col min="4353" max="4357" width="2.7109375" style="4" customWidth="1"/>
    <col min="4358" max="4358" width="8.7109375" style="4" customWidth="1"/>
    <col min="4359" max="4364" width="2.7109375" style="4" customWidth="1"/>
    <col min="4365" max="4365" width="9.42578125" style="4" customWidth="1"/>
    <col min="4366" max="4382" width="2.7109375" style="4" customWidth="1"/>
    <col min="4383" max="4383" width="11.140625" style="4" bestFit="1" customWidth="1"/>
    <col min="4384" max="4391" width="2.7109375" style="4" customWidth="1"/>
    <col min="4392" max="4608" width="9.140625" style="4"/>
    <col min="4609" max="4613" width="2.7109375" style="4" customWidth="1"/>
    <col min="4614" max="4614" width="8.7109375" style="4" customWidth="1"/>
    <col min="4615" max="4620" width="2.7109375" style="4" customWidth="1"/>
    <col min="4621" max="4621" width="9.42578125" style="4" customWidth="1"/>
    <col min="4622" max="4638" width="2.7109375" style="4" customWidth="1"/>
    <col min="4639" max="4639" width="11.140625" style="4" bestFit="1" customWidth="1"/>
    <col min="4640" max="4647" width="2.7109375" style="4" customWidth="1"/>
    <col min="4648" max="4864" width="9.140625" style="4"/>
    <col min="4865" max="4869" width="2.7109375" style="4" customWidth="1"/>
    <col min="4870" max="4870" width="8.7109375" style="4" customWidth="1"/>
    <col min="4871" max="4876" width="2.7109375" style="4" customWidth="1"/>
    <col min="4877" max="4877" width="9.42578125" style="4" customWidth="1"/>
    <col min="4878" max="4894" width="2.7109375" style="4" customWidth="1"/>
    <col min="4895" max="4895" width="11.140625" style="4" bestFit="1" customWidth="1"/>
    <col min="4896" max="4903" width="2.7109375" style="4" customWidth="1"/>
    <col min="4904" max="5120" width="9.140625" style="4"/>
    <col min="5121" max="5125" width="2.7109375" style="4" customWidth="1"/>
    <col min="5126" max="5126" width="8.7109375" style="4" customWidth="1"/>
    <col min="5127" max="5132" width="2.7109375" style="4" customWidth="1"/>
    <col min="5133" max="5133" width="9.42578125" style="4" customWidth="1"/>
    <col min="5134" max="5150" width="2.7109375" style="4" customWidth="1"/>
    <col min="5151" max="5151" width="11.140625" style="4" bestFit="1" customWidth="1"/>
    <col min="5152" max="5159" width="2.7109375" style="4" customWidth="1"/>
    <col min="5160" max="5376" width="9.140625" style="4"/>
    <col min="5377" max="5381" width="2.7109375" style="4" customWidth="1"/>
    <col min="5382" max="5382" width="8.7109375" style="4" customWidth="1"/>
    <col min="5383" max="5388" width="2.7109375" style="4" customWidth="1"/>
    <col min="5389" max="5389" width="9.42578125" style="4" customWidth="1"/>
    <col min="5390" max="5406" width="2.7109375" style="4" customWidth="1"/>
    <col min="5407" max="5407" width="11.140625" style="4" bestFit="1" customWidth="1"/>
    <col min="5408" max="5415" width="2.7109375" style="4" customWidth="1"/>
    <col min="5416" max="5632" width="9.140625" style="4"/>
    <col min="5633" max="5637" width="2.7109375" style="4" customWidth="1"/>
    <col min="5638" max="5638" width="8.7109375" style="4" customWidth="1"/>
    <col min="5639" max="5644" width="2.7109375" style="4" customWidth="1"/>
    <col min="5645" max="5645" width="9.42578125" style="4" customWidth="1"/>
    <col min="5646" max="5662" width="2.7109375" style="4" customWidth="1"/>
    <col min="5663" max="5663" width="11.140625" style="4" bestFit="1" customWidth="1"/>
    <col min="5664" max="5671" width="2.7109375" style="4" customWidth="1"/>
    <col min="5672" max="5888" width="9.140625" style="4"/>
    <col min="5889" max="5893" width="2.7109375" style="4" customWidth="1"/>
    <col min="5894" max="5894" width="8.7109375" style="4" customWidth="1"/>
    <col min="5895" max="5900" width="2.7109375" style="4" customWidth="1"/>
    <col min="5901" max="5901" width="9.42578125" style="4" customWidth="1"/>
    <col min="5902" max="5918" width="2.7109375" style="4" customWidth="1"/>
    <col min="5919" max="5919" width="11.140625" style="4" bestFit="1" customWidth="1"/>
    <col min="5920" max="5927" width="2.7109375" style="4" customWidth="1"/>
    <col min="5928" max="6144" width="9.140625" style="4"/>
    <col min="6145" max="6149" width="2.7109375" style="4" customWidth="1"/>
    <col min="6150" max="6150" width="8.7109375" style="4" customWidth="1"/>
    <col min="6151" max="6156" width="2.7109375" style="4" customWidth="1"/>
    <col min="6157" max="6157" width="9.42578125" style="4" customWidth="1"/>
    <col min="6158" max="6174" width="2.7109375" style="4" customWidth="1"/>
    <col min="6175" max="6175" width="11.140625" style="4" bestFit="1" customWidth="1"/>
    <col min="6176" max="6183" width="2.7109375" style="4" customWidth="1"/>
    <col min="6184" max="6400" width="9.140625" style="4"/>
    <col min="6401" max="6405" width="2.7109375" style="4" customWidth="1"/>
    <col min="6406" max="6406" width="8.7109375" style="4" customWidth="1"/>
    <col min="6407" max="6412" width="2.7109375" style="4" customWidth="1"/>
    <col min="6413" max="6413" width="9.42578125" style="4" customWidth="1"/>
    <col min="6414" max="6430" width="2.7109375" style="4" customWidth="1"/>
    <col min="6431" max="6431" width="11.140625" style="4" bestFit="1" customWidth="1"/>
    <col min="6432" max="6439" width="2.7109375" style="4" customWidth="1"/>
    <col min="6440" max="6656" width="9.140625" style="4"/>
    <col min="6657" max="6661" width="2.7109375" style="4" customWidth="1"/>
    <col min="6662" max="6662" width="8.7109375" style="4" customWidth="1"/>
    <col min="6663" max="6668" width="2.7109375" style="4" customWidth="1"/>
    <col min="6669" max="6669" width="9.42578125" style="4" customWidth="1"/>
    <col min="6670" max="6686" width="2.7109375" style="4" customWidth="1"/>
    <col min="6687" max="6687" width="11.140625" style="4" bestFit="1" customWidth="1"/>
    <col min="6688" max="6695" width="2.7109375" style="4" customWidth="1"/>
    <col min="6696" max="6912" width="9.140625" style="4"/>
    <col min="6913" max="6917" width="2.7109375" style="4" customWidth="1"/>
    <col min="6918" max="6918" width="8.7109375" style="4" customWidth="1"/>
    <col min="6919" max="6924" width="2.7109375" style="4" customWidth="1"/>
    <col min="6925" max="6925" width="9.42578125" style="4" customWidth="1"/>
    <col min="6926" max="6942" width="2.7109375" style="4" customWidth="1"/>
    <col min="6943" max="6943" width="11.140625" style="4" bestFit="1" customWidth="1"/>
    <col min="6944" max="6951" width="2.7109375" style="4" customWidth="1"/>
    <col min="6952" max="7168" width="9.140625" style="4"/>
    <col min="7169" max="7173" width="2.7109375" style="4" customWidth="1"/>
    <col min="7174" max="7174" width="8.7109375" style="4" customWidth="1"/>
    <col min="7175" max="7180" width="2.7109375" style="4" customWidth="1"/>
    <col min="7181" max="7181" width="9.42578125" style="4" customWidth="1"/>
    <col min="7182" max="7198" width="2.7109375" style="4" customWidth="1"/>
    <col min="7199" max="7199" width="11.140625" style="4" bestFit="1" customWidth="1"/>
    <col min="7200" max="7207" width="2.7109375" style="4" customWidth="1"/>
    <col min="7208" max="7424" width="9.140625" style="4"/>
    <col min="7425" max="7429" width="2.7109375" style="4" customWidth="1"/>
    <col min="7430" max="7430" width="8.7109375" style="4" customWidth="1"/>
    <col min="7431" max="7436" width="2.7109375" style="4" customWidth="1"/>
    <col min="7437" max="7437" width="9.42578125" style="4" customWidth="1"/>
    <col min="7438" max="7454" width="2.7109375" style="4" customWidth="1"/>
    <col min="7455" max="7455" width="11.140625" style="4" bestFit="1" customWidth="1"/>
    <col min="7456" max="7463" width="2.7109375" style="4" customWidth="1"/>
    <col min="7464" max="7680" width="9.140625" style="4"/>
    <col min="7681" max="7685" width="2.7109375" style="4" customWidth="1"/>
    <col min="7686" max="7686" width="8.7109375" style="4" customWidth="1"/>
    <col min="7687" max="7692" width="2.7109375" style="4" customWidth="1"/>
    <col min="7693" max="7693" width="9.42578125" style="4" customWidth="1"/>
    <col min="7694" max="7710" width="2.7109375" style="4" customWidth="1"/>
    <col min="7711" max="7711" width="11.140625" style="4" bestFit="1" customWidth="1"/>
    <col min="7712" max="7719" width="2.7109375" style="4" customWidth="1"/>
    <col min="7720" max="7936" width="9.140625" style="4"/>
    <col min="7937" max="7941" width="2.7109375" style="4" customWidth="1"/>
    <col min="7942" max="7942" width="8.7109375" style="4" customWidth="1"/>
    <col min="7943" max="7948" width="2.7109375" style="4" customWidth="1"/>
    <col min="7949" max="7949" width="9.42578125" style="4" customWidth="1"/>
    <col min="7950" max="7966" width="2.7109375" style="4" customWidth="1"/>
    <col min="7967" max="7967" width="11.140625" style="4" bestFit="1" customWidth="1"/>
    <col min="7968" max="7975" width="2.7109375" style="4" customWidth="1"/>
    <col min="7976" max="8192" width="9.140625" style="4"/>
    <col min="8193" max="8197" width="2.7109375" style="4" customWidth="1"/>
    <col min="8198" max="8198" width="8.7109375" style="4" customWidth="1"/>
    <col min="8199" max="8204" width="2.7109375" style="4" customWidth="1"/>
    <col min="8205" max="8205" width="9.42578125" style="4" customWidth="1"/>
    <col min="8206" max="8222" width="2.7109375" style="4" customWidth="1"/>
    <col min="8223" max="8223" width="11.140625" style="4" bestFit="1" customWidth="1"/>
    <col min="8224" max="8231" width="2.7109375" style="4" customWidth="1"/>
    <col min="8232" max="8448" width="9.140625" style="4"/>
    <col min="8449" max="8453" width="2.7109375" style="4" customWidth="1"/>
    <col min="8454" max="8454" width="8.7109375" style="4" customWidth="1"/>
    <col min="8455" max="8460" width="2.7109375" style="4" customWidth="1"/>
    <col min="8461" max="8461" width="9.42578125" style="4" customWidth="1"/>
    <col min="8462" max="8478" width="2.7109375" style="4" customWidth="1"/>
    <col min="8479" max="8479" width="11.140625" style="4" bestFit="1" customWidth="1"/>
    <col min="8480" max="8487" width="2.7109375" style="4" customWidth="1"/>
    <col min="8488" max="8704" width="9.140625" style="4"/>
    <col min="8705" max="8709" width="2.7109375" style="4" customWidth="1"/>
    <col min="8710" max="8710" width="8.7109375" style="4" customWidth="1"/>
    <col min="8711" max="8716" width="2.7109375" style="4" customWidth="1"/>
    <col min="8717" max="8717" width="9.42578125" style="4" customWidth="1"/>
    <col min="8718" max="8734" width="2.7109375" style="4" customWidth="1"/>
    <col min="8735" max="8735" width="11.140625" style="4" bestFit="1" customWidth="1"/>
    <col min="8736" max="8743" width="2.7109375" style="4" customWidth="1"/>
    <col min="8744" max="8960" width="9.140625" style="4"/>
    <col min="8961" max="8965" width="2.7109375" style="4" customWidth="1"/>
    <col min="8966" max="8966" width="8.7109375" style="4" customWidth="1"/>
    <col min="8967" max="8972" width="2.7109375" style="4" customWidth="1"/>
    <col min="8973" max="8973" width="9.42578125" style="4" customWidth="1"/>
    <col min="8974" max="8990" width="2.7109375" style="4" customWidth="1"/>
    <col min="8991" max="8991" width="11.140625" style="4" bestFit="1" customWidth="1"/>
    <col min="8992" max="8999" width="2.7109375" style="4" customWidth="1"/>
    <col min="9000" max="9216" width="9.140625" style="4"/>
    <col min="9217" max="9221" width="2.7109375" style="4" customWidth="1"/>
    <col min="9222" max="9222" width="8.7109375" style="4" customWidth="1"/>
    <col min="9223" max="9228" width="2.7109375" style="4" customWidth="1"/>
    <col min="9229" max="9229" width="9.42578125" style="4" customWidth="1"/>
    <col min="9230" max="9246" width="2.7109375" style="4" customWidth="1"/>
    <col min="9247" max="9247" width="11.140625" style="4" bestFit="1" customWidth="1"/>
    <col min="9248" max="9255" width="2.7109375" style="4" customWidth="1"/>
    <col min="9256" max="9472" width="9.140625" style="4"/>
    <col min="9473" max="9477" width="2.7109375" style="4" customWidth="1"/>
    <col min="9478" max="9478" width="8.7109375" style="4" customWidth="1"/>
    <col min="9479" max="9484" width="2.7109375" style="4" customWidth="1"/>
    <col min="9485" max="9485" width="9.42578125" style="4" customWidth="1"/>
    <col min="9486" max="9502" width="2.7109375" style="4" customWidth="1"/>
    <col min="9503" max="9503" width="11.140625" style="4" bestFit="1" customWidth="1"/>
    <col min="9504" max="9511" width="2.7109375" style="4" customWidth="1"/>
    <col min="9512" max="9728" width="9.140625" style="4"/>
    <col min="9729" max="9733" width="2.7109375" style="4" customWidth="1"/>
    <col min="9734" max="9734" width="8.7109375" style="4" customWidth="1"/>
    <col min="9735" max="9740" width="2.7109375" style="4" customWidth="1"/>
    <col min="9741" max="9741" width="9.42578125" style="4" customWidth="1"/>
    <col min="9742" max="9758" width="2.7109375" style="4" customWidth="1"/>
    <col min="9759" max="9759" width="11.140625" style="4" bestFit="1" customWidth="1"/>
    <col min="9760" max="9767" width="2.7109375" style="4" customWidth="1"/>
    <col min="9768" max="9984" width="9.140625" style="4"/>
    <col min="9985" max="9989" width="2.7109375" style="4" customWidth="1"/>
    <col min="9990" max="9990" width="8.7109375" style="4" customWidth="1"/>
    <col min="9991" max="9996" width="2.7109375" style="4" customWidth="1"/>
    <col min="9997" max="9997" width="9.42578125" style="4" customWidth="1"/>
    <col min="9998" max="10014" width="2.7109375" style="4" customWidth="1"/>
    <col min="10015" max="10015" width="11.140625" style="4" bestFit="1" customWidth="1"/>
    <col min="10016" max="10023" width="2.7109375" style="4" customWidth="1"/>
    <col min="10024" max="10240" width="9.140625" style="4"/>
    <col min="10241" max="10245" width="2.7109375" style="4" customWidth="1"/>
    <col min="10246" max="10246" width="8.7109375" style="4" customWidth="1"/>
    <col min="10247" max="10252" width="2.7109375" style="4" customWidth="1"/>
    <col min="10253" max="10253" width="9.42578125" style="4" customWidth="1"/>
    <col min="10254" max="10270" width="2.7109375" style="4" customWidth="1"/>
    <col min="10271" max="10271" width="11.140625" style="4" bestFit="1" customWidth="1"/>
    <col min="10272" max="10279" width="2.7109375" style="4" customWidth="1"/>
    <col min="10280" max="10496" width="9.140625" style="4"/>
    <col min="10497" max="10501" width="2.7109375" style="4" customWidth="1"/>
    <col min="10502" max="10502" width="8.7109375" style="4" customWidth="1"/>
    <col min="10503" max="10508" width="2.7109375" style="4" customWidth="1"/>
    <col min="10509" max="10509" width="9.42578125" style="4" customWidth="1"/>
    <col min="10510" max="10526" width="2.7109375" style="4" customWidth="1"/>
    <col min="10527" max="10527" width="11.140625" style="4" bestFit="1" customWidth="1"/>
    <col min="10528" max="10535" width="2.7109375" style="4" customWidth="1"/>
    <col min="10536" max="10752" width="9.140625" style="4"/>
    <col min="10753" max="10757" width="2.7109375" style="4" customWidth="1"/>
    <col min="10758" max="10758" width="8.7109375" style="4" customWidth="1"/>
    <col min="10759" max="10764" width="2.7109375" style="4" customWidth="1"/>
    <col min="10765" max="10765" width="9.42578125" style="4" customWidth="1"/>
    <col min="10766" max="10782" width="2.7109375" style="4" customWidth="1"/>
    <col min="10783" max="10783" width="11.140625" style="4" bestFit="1" customWidth="1"/>
    <col min="10784" max="10791" width="2.7109375" style="4" customWidth="1"/>
    <col min="10792" max="11008" width="9.140625" style="4"/>
    <col min="11009" max="11013" width="2.7109375" style="4" customWidth="1"/>
    <col min="11014" max="11014" width="8.7109375" style="4" customWidth="1"/>
    <col min="11015" max="11020" width="2.7109375" style="4" customWidth="1"/>
    <col min="11021" max="11021" width="9.42578125" style="4" customWidth="1"/>
    <col min="11022" max="11038" width="2.7109375" style="4" customWidth="1"/>
    <col min="11039" max="11039" width="11.140625" style="4" bestFit="1" customWidth="1"/>
    <col min="11040" max="11047" width="2.7109375" style="4" customWidth="1"/>
    <col min="11048" max="11264" width="9.140625" style="4"/>
    <col min="11265" max="11269" width="2.7109375" style="4" customWidth="1"/>
    <col min="11270" max="11270" width="8.7109375" style="4" customWidth="1"/>
    <col min="11271" max="11276" width="2.7109375" style="4" customWidth="1"/>
    <col min="11277" max="11277" width="9.42578125" style="4" customWidth="1"/>
    <col min="11278" max="11294" width="2.7109375" style="4" customWidth="1"/>
    <col min="11295" max="11295" width="11.140625" style="4" bestFit="1" customWidth="1"/>
    <col min="11296" max="11303" width="2.7109375" style="4" customWidth="1"/>
    <col min="11304" max="11520" width="9.140625" style="4"/>
    <col min="11521" max="11525" width="2.7109375" style="4" customWidth="1"/>
    <col min="11526" max="11526" width="8.7109375" style="4" customWidth="1"/>
    <col min="11527" max="11532" width="2.7109375" style="4" customWidth="1"/>
    <col min="11533" max="11533" width="9.42578125" style="4" customWidth="1"/>
    <col min="11534" max="11550" width="2.7109375" style="4" customWidth="1"/>
    <col min="11551" max="11551" width="11.140625" style="4" bestFit="1" customWidth="1"/>
    <col min="11552" max="11559" width="2.7109375" style="4" customWidth="1"/>
    <col min="11560" max="11776" width="9.140625" style="4"/>
    <col min="11777" max="11781" width="2.7109375" style="4" customWidth="1"/>
    <col min="11782" max="11782" width="8.7109375" style="4" customWidth="1"/>
    <col min="11783" max="11788" width="2.7109375" style="4" customWidth="1"/>
    <col min="11789" max="11789" width="9.42578125" style="4" customWidth="1"/>
    <col min="11790" max="11806" width="2.7109375" style="4" customWidth="1"/>
    <col min="11807" max="11807" width="11.140625" style="4" bestFit="1" customWidth="1"/>
    <col min="11808" max="11815" width="2.7109375" style="4" customWidth="1"/>
    <col min="11816" max="12032" width="9.140625" style="4"/>
    <col min="12033" max="12037" width="2.7109375" style="4" customWidth="1"/>
    <col min="12038" max="12038" width="8.7109375" style="4" customWidth="1"/>
    <col min="12039" max="12044" width="2.7109375" style="4" customWidth="1"/>
    <col min="12045" max="12045" width="9.42578125" style="4" customWidth="1"/>
    <col min="12046" max="12062" width="2.7109375" style="4" customWidth="1"/>
    <col min="12063" max="12063" width="11.140625" style="4" bestFit="1" customWidth="1"/>
    <col min="12064" max="12071" width="2.7109375" style="4" customWidth="1"/>
    <col min="12072" max="12288" width="9.140625" style="4"/>
    <col min="12289" max="12293" width="2.7109375" style="4" customWidth="1"/>
    <col min="12294" max="12294" width="8.7109375" style="4" customWidth="1"/>
    <col min="12295" max="12300" width="2.7109375" style="4" customWidth="1"/>
    <col min="12301" max="12301" width="9.42578125" style="4" customWidth="1"/>
    <col min="12302" max="12318" width="2.7109375" style="4" customWidth="1"/>
    <col min="12319" max="12319" width="11.140625" style="4" bestFit="1" customWidth="1"/>
    <col min="12320" max="12327" width="2.7109375" style="4" customWidth="1"/>
    <col min="12328" max="12544" width="9.140625" style="4"/>
    <col min="12545" max="12549" width="2.7109375" style="4" customWidth="1"/>
    <col min="12550" max="12550" width="8.7109375" style="4" customWidth="1"/>
    <col min="12551" max="12556" width="2.7109375" style="4" customWidth="1"/>
    <col min="12557" max="12557" width="9.42578125" style="4" customWidth="1"/>
    <col min="12558" max="12574" width="2.7109375" style="4" customWidth="1"/>
    <col min="12575" max="12575" width="11.140625" style="4" bestFit="1" customWidth="1"/>
    <col min="12576" max="12583" width="2.7109375" style="4" customWidth="1"/>
    <col min="12584" max="12800" width="9.140625" style="4"/>
    <col min="12801" max="12805" width="2.7109375" style="4" customWidth="1"/>
    <col min="12806" max="12806" width="8.7109375" style="4" customWidth="1"/>
    <col min="12807" max="12812" width="2.7109375" style="4" customWidth="1"/>
    <col min="12813" max="12813" width="9.42578125" style="4" customWidth="1"/>
    <col min="12814" max="12830" width="2.7109375" style="4" customWidth="1"/>
    <col min="12831" max="12831" width="11.140625" style="4" bestFit="1" customWidth="1"/>
    <col min="12832" max="12839" width="2.7109375" style="4" customWidth="1"/>
    <col min="12840" max="13056" width="9.140625" style="4"/>
    <col min="13057" max="13061" width="2.7109375" style="4" customWidth="1"/>
    <col min="13062" max="13062" width="8.7109375" style="4" customWidth="1"/>
    <col min="13063" max="13068" width="2.7109375" style="4" customWidth="1"/>
    <col min="13069" max="13069" width="9.42578125" style="4" customWidth="1"/>
    <col min="13070" max="13086" width="2.7109375" style="4" customWidth="1"/>
    <col min="13087" max="13087" width="11.140625" style="4" bestFit="1" customWidth="1"/>
    <col min="13088" max="13095" width="2.7109375" style="4" customWidth="1"/>
    <col min="13096" max="13312" width="9.140625" style="4"/>
    <col min="13313" max="13317" width="2.7109375" style="4" customWidth="1"/>
    <col min="13318" max="13318" width="8.7109375" style="4" customWidth="1"/>
    <col min="13319" max="13324" width="2.7109375" style="4" customWidth="1"/>
    <col min="13325" max="13325" width="9.42578125" style="4" customWidth="1"/>
    <col min="13326" max="13342" width="2.7109375" style="4" customWidth="1"/>
    <col min="13343" max="13343" width="11.140625" style="4" bestFit="1" customWidth="1"/>
    <col min="13344" max="13351" width="2.7109375" style="4" customWidth="1"/>
    <col min="13352" max="13568" width="9.140625" style="4"/>
    <col min="13569" max="13573" width="2.7109375" style="4" customWidth="1"/>
    <col min="13574" max="13574" width="8.7109375" style="4" customWidth="1"/>
    <col min="13575" max="13580" width="2.7109375" style="4" customWidth="1"/>
    <col min="13581" max="13581" width="9.42578125" style="4" customWidth="1"/>
    <col min="13582" max="13598" width="2.7109375" style="4" customWidth="1"/>
    <col min="13599" max="13599" width="11.140625" style="4" bestFit="1" customWidth="1"/>
    <col min="13600" max="13607" width="2.7109375" style="4" customWidth="1"/>
    <col min="13608" max="13824" width="9.140625" style="4"/>
    <col min="13825" max="13829" width="2.7109375" style="4" customWidth="1"/>
    <col min="13830" max="13830" width="8.7109375" style="4" customWidth="1"/>
    <col min="13831" max="13836" width="2.7109375" style="4" customWidth="1"/>
    <col min="13837" max="13837" width="9.42578125" style="4" customWidth="1"/>
    <col min="13838" max="13854" width="2.7109375" style="4" customWidth="1"/>
    <col min="13855" max="13855" width="11.140625" style="4" bestFit="1" customWidth="1"/>
    <col min="13856" max="13863" width="2.7109375" style="4" customWidth="1"/>
    <col min="13864" max="14080" width="9.140625" style="4"/>
    <col min="14081" max="14085" width="2.7109375" style="4" customWidth="1"/>
    <col min="14086" max="14086" width="8.7109375" style="4" customWidth="1"/>
    <col min="14087" max="14092" width="2.7109375" style="4" customWidth="1"/>
    <col min="14093" max="14093" width="9.42578125" style="4" customWidth="1"/>
    <col min="14094" max="14110" width="2.7109375" style="4" customWidth="1"/>
    <col min="14111" max="14111" width="11.140625" style="4" bestFit="1" customWidth="1"/>
    <col min="14112" max="14119" width="2.7109375" style="4" customWidth="1"/>
    <col min="14120" max="14336" width="9.140625" style="4"/>
    <col min="14337" max="14341" width="2.7109375" style="4" customWidth="1"/>
    <col min="14342" max="14342" width="8.7109375" style="4" customWidth="1"/>
    <col min="14343" max="14348" width="2.7109375" style="4" customWidth="1"/>
    <col min="14349" max="14349" width="9.42578125" style="4" customWidth="1"/>
    <col min="14350" max="14366" width="2.7109375" style="4" customWidth="1"/>
    <col min="14367" max="14367" width="11.140625" style="4" bestFit="1" customWidth="1"/>
    <col min="14368" max="14375" width="2.7109375" style="4" customWidth="1"/>
    <col min="14376" max="14592" width="9.140625" style="4"/>
    <col min="14593" max="14597" width="2.7109375" style="4" customWidth="1"/>
    <col min="14598" max="14598" width="8.7109375" style="4" customWidth="1"/>
    <col min="14599" max="14604" width="2.7109375" style="4" customWidth="1"/>
    <col min="14605" max="14605" width="9.42578125" style="4" customWidth="1"/>
    <col min="14606" max="14622" width="2.7109375" style="4" customWidth="1"/>
    <col min="14623" max="14623" width="11.140625" style="4" bestFit="1" customWidth="1"/>
    <col min="14624" max="14631" width="2.7109375" style="4" customWidth="1"/>
    <col min="14632" max="14848" width="9.140625" style="4"/>
    <col min="14849" max="14853" width="2.7109375" style="4" customWidth="1"/>
    <col min="14854" max="14854" width="8.7109375" style="4" customWidth="1"/>
    <col min="14855" max="14860" width="2.7109375" style="4" customWidth="1"/>
    <col min="14861" max="14861" width="9.42578125" style="4" customWidth="1"/>
    <col min="14862" max="14878" width="2.7109375" style="4" customWidth="1"/>
    <col min="14879" max="14879" width="11.140625" style="4" bestFit="1" customWidth="1"/>
    <col min="14880" max="14887" width="2.7109375" style="4" customWidth="1"/>
    <col min="14888" max="15104" width="9.140625" style="4"/>
    <col min="15105" max="15109" width="2.7109375" style="4" customWidth="1"/>
    <col min="15110" max="15110" width="8.7109375" style="4" customWidth="1"/>
    <col min="15111" max="15116" width="2.7109375" style="4" customWidth="1"/>
    <col min="15117" max="15117" width="9.42578125" style="4" customWidth="1"/>
    <col min="15118" max="15134" width="2.7109375" style="4" customWidth="1"/>
    <col min="15135" max="15135" width="11.140625" style="4" bestFit="1" customWidth="1"/>
    <col min="15136" max="15143" width="2.7109375" style="4" customWidth="1"/>
    <col min="15144" max="15360" width="9.140625" style="4"/>
    <col min="15361" max="15365" width="2.7109375" style="4" customWidth="1"/>
    <col min="15366" max="15366" width="8.7109375" style="4" customWidth="1"/>
    <col min="15367" max="15372" width="2.7109375" style="4" customWidth="1"/>
    <col min="15373" max="15373" width="9.42578125" style="4" customWidth="1"/>
    <col min="15374" max="15390" width="2.7109375" style="4" customWidth="1"/>
    <col min="15391" max="15391" width="11.140625" style="4" bestFit="1" customWidth="1"/>
    <col min="15392" max="15399" width="2.7109375" style="4" customWidth="1"/>
    <col min="15400" max="15616" width="9.140625" style="4"/>
    <col min="15617" max="15621" width="2.7109375" style="4" customWidth="1"/>
    <col min="15622" max="15622" width="8.7109375" style="4" customWidth="1"/>
    <col min="15623" max="15628" width="2.7109375" style="4" customWidth="1"/>
    <col min="15629" max="15629" width="9.42578125" style="4" customWidth="1"/>
    <col min="15630" max="15646" width="2.7109375" style="4" customWidth="1"/>
    <col min="15647" max="15647" width="11.140625" style="4" bestFit="1" customWidth="1"/>
    <col min="15648" max="15655" width="2.7109375" style="4" customWidth="1"/>
    <col min="15656" max="15872" width="9.140625" style="4"/>
    <col min="15873" max="15877" width="2.7109375" style="4" customWidth="1"/>
    <col min="15878" max="15878" width="8.7109375" style="4" customWidth="1"/>
    <col min="15879" max="15884" width="2.7109375" style="4" customWidth="1"/>
    <col min="15885" max="15885" width="9.42578125" style="4" customWidth="1"/>
    <col min="15886" max="15902" width="2.7109375" style="4" customWidth="1"/>
    <col min="15903" max="15903" width="11.140625" style="4" bestFit="1" customWidth="1"/>
    <col min="15904" max="15911" width="2.7109375" style="4" customWidth="1"/>
    <col min="15912" max="16128" width="9.140625" style="4"/>
    <col min="16129" max="16133" width="2.7109375" style="4" customWidth="1"/>
    <col min="16134" max="16134" width="8.7109375" style="4" customWidth="1"/>
    <col min="16135" max="16140" width="2.7109375" style="4" customWidth="1"/>
    <col min="16141" max="16141" width="9.42578125" style="4" customWidth="1"/>
    <col min="16142" max="16158" width="2.7109375" style="4" customWidth="1"/>
    <col min="16159" max="16159" width="11.140625" style="4" bestFit="1" customWidth="1"/>
    <col min="16160" max="16167" width="2.7109375" style="4" customWidth="1"/>
    <col min="16168" max="16384" width="9.140625" style="4"/>
  </cols>
  <sheetData>
    <row r="1" spans="1:31" ht="25.5" customHeight="1">
      <c r="A1" s="570" t="s">
        <v>1010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</row>
    <row r="2" spans="1:31" ht="30.75" customHeight="1">
      <c r="A2" s="631" t="s">
        <v>1049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2"/>
      <c r="R2" s="632"/>
      <c r="S2" s="632"/>
      <c r="T2" s="632"/>
      <c r="U2" s="632"/>
      <c r="V2" s="632"/>
      <c r="W2" s="632"/>
      <c r="X2" s="632"/>
      <c r="Y2" s="632"/>
      <c r="Z2" s="632"/>
      <c r="AA2" s="632"/>
      <c r="AB2" s="632"/>
      <c r="AC2" s="632"/>
      <c r="AD2" s="632"/>
      <c r="AE2" s="632"/>
    </row>
    <row r="3" spans="1:31" ht="25.5" customHeight="1">
      <c r="A3" s="441" t="s">
        <v>1039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</row>
    <row r="4" spans="1:31" ht="9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5.95" customHeight="1" thickBot="1">
      <c r="A5" s="17"/>
      <c r="B5" s="18"/>
      <c r="C5" s="19"/>
      <c r="D5" s="19"/>
      <c r="E5" s="19"/>
      <c r="F5" s="19"/>
      <c r="G5" s="20"/>
      <c r="H5" s="19"/>
      <c r="I5" s="21"/>
      <c r="J5" s="15"/>
      <c r="K5" s="474" t="s">
        <v>3</v>
      </c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</row>
    <row r="6" spans="1:31" ht="35.1" customHeight="1">
      <c r="A6" s="443" t="s">
        <v>4</v>
      </c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45" t="s">
        <v>5</v>
      </c>
      <c r="AB6" s="445"/>
      <c r="AC6" s="445"/>
      <c r="AD6" s="445"/>
      <c r="AE6" s="6" t="s">
        <v>6</v>
      </c>
    </row>
    <row r="7" spans="1:31" ht="20.100000000000001" customHeight="1">
      <c r="A7" s="633" t="s">
        <v>225</v>
      </c>
      <c r="B7" s="497"/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7"/>
      <c r="U7" s="497"/>
      <c r="V7" s="497"/>
      <c r="W7" s="497"/>
      <c r="X7" s="497"/>
      <c r="Y7" s="497"/>
      <c r="Z7" s="497"/>
      <c r="AA7" s="481" t="s">
        <v>226</v>
      </c>
      <c r="AB7" s="481"/>
      <c r="AC7" s="481"/>
      <c r="AD7" s="481"/>
      <c r="AE7" s="7">
        <v>0</v>
      </c>
    </row>
    <row r="8" spans="1:31" ht="20.100000000000001" customHeight="1">
      <c r="A8" s="633" t="s">
        <v>228</v>
      </c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  <c r="U8" s="497"/>
      <c r="V8" s="497"/>
      <c r="W8" s="497"/>
      <c r="X8" s="497"/>
      <c r="Y8" s="497"/>
      <c r="Z8" s="497"/>
      <c r="AA8" s="481" t="s">
        <v>229</v>
      </c>
      <c r="AB8" s="481"/>
      <c r="AC8" s="481"/>
      <c r="AD8" s="481"/>
      <c r="AE8" s="7">
        <v>0</v>
      </c>
    </row>
    <row r="9" spans="1:31" ht="20.100000000000001" customHeight="1">
      <c r="A9" s="633" t="s">
        <v>231</v>
      </c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81" t="s">
        <v>232</v>
      </c>
      <c r="AB9" s="481"/>
      <c r="AC9" s="481"/>
      <c r="AD9" s="481"/>
      <c r="AE9" s="7">
        <v>0</v>
      </c>
    </row>
    <row r="10" spans="1:31" ht="20.100000000000001" customHeight="1">
      <c r="A10" s="633" t="s">
        <v>234</v>
      </c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7"/>
      <c r="Y10" s="497"/>
      <c r="Z10" s="497"/>
      <c r="AA10" s="481" t="s">
        <v>235</v>
      </c>
      <c r="AB10" s="481"/>
      <c r="AC10" s="481"/>
      <c r="AD10" s="481"/>
      <c r="AE10" s="7">
        <v>533</v>
      </c>
    </row>
    <row r="11" spans="1:31" ht="20.100000000000001" customHeight="1">
      <c r="A11" s="487" t="s">
        <v>237</v>
      </c>
      <c r="B11" s="435"/>
      <c r="C11" s="435"/>
      <c r="D11" s="435"/>
      <c r="E11" s="435"/>
      <c r="F11" s="435"/>
      <c r="G11" s="435"/>
      <c r="H11" s="435"/>
      <c r="I11" s="435"/>
      <c r="J11" s="435"/>
      <c r="K11" s="435"/>
      <c r="L11" s="435"/>
      <c r="M11" s="435"/>
      <c r="N11" s="435"/>
      <c r="O11" s="435"/>
      <c r="P11" s="435"/>
      <c r="Q11" s="435"/>
      <c r="R11" s="435"/>
      <c r="S11" s="435"/>
      <c r="T11" s="435"/>
      <c r="U11" s="435"/>
      <c r="V11" s="435"/>
      <c r="W11" s="435"/>
      <c r="X11" s="435"/>
      <c r="Y11" s="435"/>
      <c r="Z11" s="435"/>
      <c r="AA11" s="481" t="s">
        <v>238</v>
      </c>
      <c r="AB11" s="481"/>
      <c r="AC11" s="481"/>
      <c r="AD11" s="481"/>
      <c r="AE11" s="7">
        <v>0</v>
      </c>
    </row>
    <row r="12" spans="1:31" ht="20.100000000000001" customHeight="1">
      <c r="A12" s="487" t="s">
        <v>240</v>
      </c>
      <c r="B12" s="435"/>
      <c r="C12" s="435"/>
      <c r="D12" s="435"/>
      <c r="E12" s="435"/>
      <c r="F12" s="435"/>
      <c r="G12" s="435"/>
      <c r="H12" s="435"/>
      <c r="I12" s="435"/>
      <c r="J12" s="435"/>
      <c r="K12" s="435"/>
      <c r="L12" s="435"/>
      <c r="M12" s="435"/>
      <c r="N12" s="435"/>
      <c r="O12" s="435"/>
      <c r="P12" s="435"/>
      <c r="Q12" s="435"/>
      <c r="R12" s="435"/>
      <c r="S12" s="435"/>
      <c r="T12" s="435"/>
      <c r="U12" s="435"/>
      <c r="V12" s="435"/>
      <c r="W12" s="435"/>
      <c r="X12" s="435"/>
      <c r="Y12" s="435"/>
      <c r="Z12" s="435"/>
      <c r="AA12" s="481" t="s">
        <v>241</v>
      </c>
      <c r="AB12" s="481"/>
      <c r="AC12" s="481"/>
      <c r="AD12" s="481"/>
      <c r="AE12" s="7">
        <v>0</v>
      </c>
    </row>
    <row r="13" spans="1:31" ht="20.100000000000001" customHeight="1">
      <c r="A13" s="487" t="s">
        <v>243</v>
      </c>
      <c r="B13" s="435"/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81" t="s">
        <v>244</v>
      </c>
      <c r="AB13" s="481"/>
      <c r="AC13" s="481"/>
      <c r="AD13" s="481"/>
      <c r="AE13" s="7">
        <v>144</v>
      </c>
    </row>
    <row r="14" spans="1:31" s="8" customFormat="1" ht="20.100000000000001" customHeight="1" thickBot="1">
      <c r="A14" s="630" t="s">
        <v>45</v>
      </c>
      <c r="B14" s="447"/>
      <c r="C14" s="447"/>
      <c r="D14" s="447"/>
      <c r="E14" s="447"/>
      <c r="F14" s="447"/>
      <c r="G14" s="447"/>
      <c r="H14" s="447"/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7"/>
      <c r="T14" s="447"/>
      <c r="U14" s="447"/>
      <c r="V14" s="447"/>
      <c r="W14" s="447"/>
      <c r="X14" s="447"/>
      <c r="Y14" s="447"/>
      <c r="Z14" s="447"/>
      <c r="AA14" s="494" t="s">
        <v>46</v>
      </c>
      <c r="AB14" s="494"/>
      <c r="AC14" s="494"/>
      <c r="AD14" s="494"/>
      <c r="AE14" s="9">
        <v>677</v>
      </c>
    </row>
    <row r="15" spans="1:31">
      <c r="AA15" s="22"/>
      <c r="AB15" s="22"/>
      <c r="AC15" s="22"/>
      <c r="AD15" s="22"/>
    </row>
  </sheetData>
  <mergeCells count="22">
    <mergeCell ref="A14:Z14"/>
    <mergeCell ref="AA14:AD14"/>
    <mergeCell ref="A2:AE2"/>
    <mergeCell ref="A11:Z11"/>
    <mergeCell ref="AA11:AD11"/>
    <mergeCell ref="A12:Z12"/>
    <mergeCell ref="AA12:AD12"/>
    <mergeCell ref="A13:Z13"/>
    <mergeCell ref="AA13:AD13"/>
    <mergeCell ref="A8:Z8"/>
    <mergeCell ref="AA8:AD8"/>
    <mergeCell ref="A9:Z9"/>
    <mergeCell ref="AA9:AD9"/>
    <mergeCell ref="A10:Z10"/>
    <mergeCell ref="AA10:AD10"/>
    <mergeCell ref="A7:Z7"/>
    <mergeCell ref="AA7:AD7"/>
    <mergeCell ref="A1:AE1"/>
    <mergeCell ref="A3:AE3"/>
    <mergeCell ref="K5:AE5"/>
    <mergeCell ref="A6:Z6"/>
    <mergeCell ref="AA6:AD6"/>
  </mergeCells>
  <printOptions horizontalCentered="1"/>
  <pageMargins left="0.19685039370078741" right="0.19685039370078741" top="0.39370078740157483" bottom="0.35433070866141736" header="0.27559055118110237" footer="0.27559055118110237"/>
  <pageSetup paperSize="9" scale="80" fitToHeight="0" orientation="portrait" horizontalDpi="360" verticalDpi="36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F41"/>
  <sheetViews>
    <sheetView zoomScale="90" zoomScaleNormal="90" workbookViewId="0">
      <selection activeCell="B3" sqref="B3:AF3"/>
    </sheetView>
  </sheetViews>
  <sheetFormatPr defaultRowHeight="12.75"/>
  <cols>
    <col min="1" max="1" width="5.5703125" style="55" customWidth="1"/>
    <col min="2" max="2" width="58.7109375" style="55" bestFit="1" customWidth="1"/>
    <col min="3" max="3" width="10.140625" style="55" bestFit="1" customWidth="1"/>
    <col min="4" max="4" width="4.28515625" style="55" customWidth="1"/>
    <col min="5" max="5" width="61.140625" style="55" bestFit="1" customWidth="1"/>
    <col min="6" max="6" width="10.140625" style="55" customWidth="1"/>
    <col min="7" max="9" width="9.140625" style="55"/>
    <col min="11" max="11" width="9.85546875" bestFit="1" customWidth="1"/>
    <col min="257" max="257" width="5.5703125" customWidth="1"/>
    <col min="258" max="258" width="58.7109375" bestFit="1" customWidth="1"/>
    <col min="259" max="259" width="10.140625" bestFit="1" customWidth="1"/>
    <col min="260" max="260" width="4.28515625" customWidth="1"/>
    <col min="261" max="261" width="61.140625" bestFit="1" customWidth="1"/>
    <col min="262" max="262" width="10.140625" customWidth="1"/>
    <col min="267" max="267" width="9.85546875" bestFit="1" customWidth="1"/>
    <col min="513" max="513" width="5.5703125" customWidth="1"/>
    <col min="514" max="514" width="58.7109375" bestFit="1" customWidth="1"/>
    <col min="515" max="515" width="10.140625" bestFit="1" customWidth="1"/>
    <col min="516" max="516" width="4.28515625" customWidth="1"/>
    <col min="517" max="517" width="61.140625" bestFit="1" customWidth="1"/>
    <col min="518" max="518" width="10.140625" customWidth="1"/>
    <col min="523" max="523" width="9.85546875" bestFit="1" customWidth="1"/>
    <col min="769" max="769" width="5.5703125" customWidth="1"/>
    <col min="770" max="770" width="58.7109375" bestFit="1" customWidth="1"/>
    <col min="771" max="771" width="10.140625" bestFit="1" customWidth="1"/>
    <col min="772" max="772" width="4.28515625" customWidth="1"/>
    <col min="773" max="773" width="61.140625" bestFit="1" customWidth="1"/>
    <col min="774" max="774" width="10.140625" customWidth="1"/>
    <col min="779" max="779" width="9.85546875" bestFit="1" customWidth="1"/>
    <col min="1025" max="1025" width="5.5703125" customWidth="1"/>
    <col min="1026" max="1026" width="58.7109375" bestFit="1" customWidth="1"/>
    <col min="1027" max="1027" width="10.140625" bestFit="1" customWidth="1"/>
    <col min="1028" max="1028" width="4.28515625" customWidth="1"/>
    <col min="1029" max="1029" width="61.140625" bestFit="1" customWidth="1"/>
    <col min="1030" max="1030" width="10.140625" customWidth="1"/>
    <col min="1035" max="1035" width="9.85546875" bestFit="1" customWidth="1"/>
    <col min="1281" max="1281" width="5.5703125" customWidth="1"/>
    <col min="1282" max="1282" width="58.7109375" bestFit="1" customWidth="1"/>
    <col min="1283" max="1283" width="10.140625" bestFit="1" customWidth="1"/>
    <col min="1284" max="1284" width="4.28515625" customWidth="1"/>
    <col min="1285" max="1285" width="61.140625" bestFit="1" customWidth="1"/>
    <col min="1286" max="1286" width="10.140625" customWidth="1"/>
    <col min="1291" max="1291" width="9.85546875" bestFit="1" customWidth="1"/>
    <col min="1537" max="1537" width="5.5703125" customWidth="1"/>
    <col min="1538" max="1538" width="58.7109375" bestFit="1" customWidth="1"/>
    <col min="1539" max="1539" width="10.140625" bestFit="1" customWidth="1"/>
    <col min="1540" max="1540" width="4.28515625" customWidth="1"/>
    <col min="1541" max="1541" width="61.140625" bestFit="1" customWidth="1"/>
    <col min="1542" max="1542" width="10.140625" customWidth="1"/>
    <col min="1547" max="1547" width="9.85546875" bestFit="1" customWidth="1"/>
    <col min="1793" max="1793" width="5.5703125" customWidth="1"/>
    <col min="1794" max="1794" width="58.7109375" bestFit="1" customWidth="1"/>
    <col min="1795" max="1795" width="10.140625" bestFit="1" customWidth="1"/>
    <col min="1796" max="1796" width="4.28515625" customWidth="1"/>
    <col min="1797" max="1797" width="61.140625" bestFit="1" customWidth="1"/>
    <col min="1798" max="1798" width="10.140625" customWidth="1"/>
    <col min="1803" max="1803" width="9.85546875" bestFit="1" customWidth="1"/>
    <col min="2049" max="2049" width="5.5703125" customWidth="1"/>
    <col min="2050" max="2050" width="58.7109375" bestFit="1" customWidth="1"/>
    <col min="2051" max="2051" width="10.140625" bestFit="1" customWidth="1"/>
    <col min="2052" max="2052" width="4.28515625" customWidth="1"/>
    <col min="2053" max="2053" width="61.140625" bestFit="1" customWidth="1"/>
    <col min="2054" max="2054" width="10.140625" customWidth="1"/>
    <col min="2059" max="2059" width="9.85546875" bestFit="1" customWidth="1"/>
    <col min="2305" max="2305" width="5.5703125" customWidth="1"/>
    <col min="2306" max="2306" width="58.7109375" bestFit="1" customWidth="1"/>
    <col min="2307" max="2307" width="10.140625" bestFit="1" customWidth="1"/>
    <col min="2308" max="2308" width="4.28515625" customWidth="1"/>
    <col min="2309" max="2309" width="61.140625" bestFit="1" customWidth="1"/>
    <col min="2310" max="2310" width="10.140625" customWidth="1"/>
    <col min="2315" max="2315" width="9.85546875" bestFit="1" customWidth="1"/>
    <col min="2561" max="2561" width="5.5703125" customWidth="1"/>
    <col min="2562" max="2562" width="58.7109375" bestFit="1" customWidth="1"/>
    <col min="2563" max="2563" width="10.140625" bestFit="1" customWidth="1"/>
    <col min="2564" max="2564" width="4.28515625" customWidth="1"/>
    <col min="2565" max="2565" width="61.140625" bestFit="1" customWidth="1"/>
    <col min="2566" max="2566" width="10.140625" customWidth="1"/>
    <col min="2571" max="2571" width="9.85546875" bestFit="1" customWidth="1"/>
    <col min="2817" max="2817" width="5.5703125" customWidth="1"/>
    <col min="2818" max="2818" width="58.7109375" bestFit="1" customWidth="1"/>
    <col min="2819" max="2819" width="10.140625" bestFit="1" customWidth="1"/>
    <col min="2820" max="2820" width="4.28515625" customWidth="1"/>
    <col min="2821" max="2821" width="61.140625" bestFit="1" customWidth="1"/>
    <col min="2822" max="2822" width="10.140625" customWidth="1"/>
    <col min="2827" max="2827" width="9.85546875" bestFit="1" customWidth="1"/>
    <col min="3073" max="3073" width="5.5703125" customWidth="1"/>
    <col min="3074" max="3074" width="58.7109375" bestFit="1" customWidth="1"/>
    <col min="3075" max="3075" width="10.140625" bestFit="1" customWidth="1"/>
    <col min="3076" max="3076" width="4.28515625" customWidth="1"/>
    <col min="3077" max="3077" width="61.140625" bestFit="1" customWidth="1"/>
    <col min="3078" max="3078" width="10.140625" customWidth="1"/>
    <col min="3083" max="3083" width="9.85546875" bestFit="1" customWidth="1"/>
    <col min="3329" max="3329" width="5.5703125" customWidth="1"/>
    <col min="3330" max="3330" width="58.7109375" bestFit="1" customWidth="1"/>
    <col min="3331" max="3331" width="10.140625" bestFit="1" customWidth="1"/>
    <col min="3332" max="3332" width="4.28515625" customWidth="1"/>
    <col min="3333" max="3333" width="61.140625" bestFit="1" customWidth="1"/>
    <col min="3334" max="3334" width="10.140625" customWidth="1"/>
    <col min="3339" max="3339" width="9.85546875" bestFit="1" customWidth="1"/>
    <col min="3585" max="3585" width="5.5703125" customWidth="1"/>
    <col min="3586" max="3586" width="58.7109375" bestFit="1" customWidth="1"/>
    <col min="3587" max="3587" width="10.140625" bestFit="1" customWidth="1"/>
    <col min="3588" max="3588" width="4.28515625" customWidth="1"/>
    <col min="3589" max="3589" width="61.140625" bestFit="1" customWidth="1"/>
    <col min="3590" max="3590" width="10.140625" customWidth="1"/>
    <col min="3595" max="3595" width="9.85546875" bestFit="1" customWidth="1"/>
    <col min="3841" max="3841" width="5.5703125" customWidth="1"/>
    <col min="3842" max="3842" width="58.7109375" bestFit="1" customWidth="1"/>
    <col min="3843" max="3843" width="10.140625" bestFit="1" customWidth="1"/>
    <col min="3844" max="3844" width="4.28515625" customWidth="1"/>
    <col min="3845" max="3845" width="61.140625" bestFit="1" customWidth="1"/>
    <col min="3846" max="3846" width="10.140625" customWidth="1"/>
    <col min="3851" max="3851" width="9.85546875" bestFit="1" customWidth="1"/>
    <col min="4097" max="4097" width="5.5703125" customWidth="1"/>
    <col min="4098" max="4098" width="58.7109375" bestFit="1" customWidth="1"/>
    <col min="4099" max="4099" width="10.140625" bestFit="1" customWidth="1"/>
    <col min="4100" max="4100" width="4.28515625" customWidth="1"/>
    <col min="4101" max="4101" width="61.140625" bestFit="1" customWidth="1"/>
    <col min="4102" max="4102" width="10.140625" customWidth="1"/>
    <col min="4107" max="4107" width="9.85546875" bestFit="1" customWidth="1"/>
    <col min="4353" max="4353" width="5.5703125" customWidth="1"/>
    <col min="4354" max="4354" width="58.7109375" bestFit="1" customWidth="1"/>
    <col min="4355" max="4355" width="10.140625" bestFit="1" customWidth="1"/>
    <col min="4356" max="4356" width="4.28515625" customWidth="1"/>
    <col min="4357" max="4357" width="61.140625" bestFit="1" customWidth="1"/>
    <col min="4358" max="4358" width="10.140625" customWidth="1"/>
    <col min="4363" max="4363" width="9.85546875" bestFit="1" customWidth="1"/>
    <col min="4609" max="4609" width="5.5703125" customWidth="1"/>
    <col min="4610" max="4610" width="58.7109375" bestFit="1" customWidth="1"/>
    <col min="4611" max="4611" width="10.140625" bestFit="1" customWidth="1"/>
    <col min="4612" max="4612" width="4.28515625" customWidth="1"/>
    <col min="4613" max="4613" width="61.140625" bestFit="1" customWidth="1"/>
    <col min="4614" max="4614" width="10.140625" customWidth="1"/>
    <col min="4619" max="4619" width="9.85546875" bestFit="1" customWidth="1"/>
    <col min="4865" max="4865" width="5.5703125" customWidth="1"/>
    <col min="4866" max="4866" width="58.7109375" bestFit="1" customWidth="1"/>
    <col min="4867" max="4867" width="10.140625" bestFit="1" customWidth="1"/>
    <col min="4868" max="4868" width="4.28515625" customWidth="1"/>
    <col min="4869" max="4869" width="61.140625" bestFit="1" customWidth="1"/>
    <col min="4870" max="4870" width="10.140625" customWidth="1"/>
    <col min="4875" max="4875" width="9.85546875" bestFit="1" customWidth="1"/>
    <col min="5121" max="5121" width="5.5703125" customWidth="1"/>
    <col min="5122" max="5122" width="58.7109375" bestFit="1" customWidth="1"/>
    <col min="5123" max="5123" width="10.140625" bestFit="1" customWidth="1"/>
    <col min="5124" max="5124" width="4.28515625" customWidth="1"/>
    <col min="5125" max="5125" width="61.140625" bestFit="1" customWidth="1"/>
    <col min="5126" max="5126" width="10.140625" customWidth="1"/>
    <col min="5131" max="5131" width="9.85546875" bestFit="1" customWidth="1"/>
    <col min="5377" max="5377" width="5.5703125" customWidth="1"/>
    <col min="5378" max="5378" width="58.7109375" bestFit="1" customWidth="1"/>
    <col min="5379" max="5379" width="10.140625" bestFit="1" customWidth="1"/>
    <col min="5380" max="5380" width="4.28515625" customWidth="1"/>
    <col min="5381" max="5381" width="61.140625" bestFit="1" customWidth="1"/>
    <col min="5382" max="5382" width="10.140625" customWidth="1"/>
    <col min="5387" max="5387" width="9.85546875" bestFit="1" customWidth="1"/>
    <col min="5633" max="5633" width="5.5703125" customWidth="1"/>
    <col min="5634" max="5634" width="58.7109375" bestFit="1" customWidth="1"/>
    <col min="5635" max="5635" width="10.140625" bestFit="1" customWidth="1"/>
    <col min="5636" max="5636" width="4.28515625" customWidth="1"/>
    <col min="5637" max="5637" width="61.140625" bestFit="1" customWidth="1"/>
    <col min="5638" max="5638" width="10.140625" customWidth="1"/>
    <col min="5643" max="5643" width="9.85546875" bestFit="1" customWidth="1"/>
    <col min="5889" max="5889" width="5.5703125" customWidth="1"/>
    <col min="5890" max="5890" width="58.7109375" bestFit="1" customWidth="1"/>
    <col min="5891" max="5891" width="10.140625" bestFit="1" customWidth="1"/>
    <col min="5892" max="5892" width="4.28515625" customWidth="1"/>
    <col min="5893" max="5893" width="61.140625" bestFit="1" customWidth="1"/>
    <col min="5894" max="5894" width="10.140625" customWidth="1"/>
    <col min="5899" max="5899" width="9.85546875" bestFit="1" customWidth="1"/>
    <col min="6145" max="6145" width="5.5703125" customWidth="1"/>
    <col min="6146" max="6146" width="58.7109375" bestFit="1" customWidth="1"/>
    <col min="6147" max="6147" width="10.140625" bestFit="1" customWidth="1"/>
    <col min="6148" max="6148" width="4.28515625" customWidth="1"/>
    <col min="6149" max="6149" width="61.140625" bestFit="1" customWidth="1"/>
    <col min="6150" max="6150" width="10.140625" customWidth="1"/>
    <col min="6155" max="6155" width="9.85546875" bestFit="1" customWidth="1"/>
    <col min="6401" max="6401" width="5.5703125" customWidth="1"/>
    <col min="6402" max="6402" width="58.7109375" bestFit="1" customWidth="1"/>
    <col min="6403" max="6403" width="10.140625" bestFit="1" customWidth="1"/>
    <col min="6404" max="6404" width="4.28515625" customWidth="1"/>
    <col min="6405" max="6405" width="61.140625" bestFit="1" customWidth="1"/>
    <col min="6406" max="6406" width="10.140625" customWidth="1"/>
    <col min="6411" max="6411" width="9.85546875" bestFit="1" customWidth="1"/>
    <col min="6657" max="6657" width="5.5703125" customWidth="1"/>
    <col min="6658" max="6658" width="58.7109375" bestFit="1" customWidth="1"/>
    <col min="6659" max="6659" width="10.140625" bestFit="1" customWidth="1"/>
    <col min="6660" max="6660" width="4.28515625" customWidth="1"/>
    <col min="6661" max="6661" width="61.140625" bestFit="1" customWidth="1"/>
    <col min="6662" max="6662" width="10.140625" customWidth="1"/>
    <col min="6667" max="6667" width="9.85546875" bestFit="1" customWidth="1"/>
    <col min="6913" max="6913" width="5.5703125" customWidth="1"/>
    <col min="6914" max="6914" width="58.7109375" bestFit="1" customWidth="1"/>
    <col min="6915" max="6915" width="10.140625" bestFit="1" customWidth="1"/>
    <col min="6916" max="6916" width="4.28515625" customWidth="1"/>
    <col min="6917" max="6917" width="61.140625" bestFit="1" customWidth="1"/>
    <col min="6918" max="6918" width="10.140625" customWidth="1"/>
    <col min="6923" max="6923" width="9.85546875" bestFit="1" customWidth="1"/>
    <col min="7169" max="7169" width="5.5703125" customWidth="1"/>
    <col min="7170" max="7170" width="58.7109375" bestFit="1" customWidth="1"/>
    <col min="7171" max="7171" width="10.140625" bestFit="1" customWidth="1"/>
    <col min="7172" max="7172" width="4.28515625" customWidth="1"/>
    <col min="7173" max="7173" width="61.140625" bestFit="1" customWidth="1"/>
    <col min="7174" max="7174" width="10.140625" customWidth="1"/>
    <col min="7179" max="7179" width="9.85546875" bestFit="1" customWidth="1"/>
    <col min="7425" max="7425" width="5.5703125" customWidth="1"/>
    <col min="7426" max="7426" width="58.7109375" bestFit="1" customWidth="1"/>
    <col min="7427" max="7427" width="10.140625" bestFit="1" customWidth="1"/>
    <col min="7428" max="7428" width="4.28515625" customWidth="1"/>
    <col min="7429" max="7429" width="61.140625" bestFit="1" customWidth="1"/>
    <col min="7430" max="7430" width="10.140625" customWidth="1"/>
    <col min="7435" max="7435" width="9.85546875" bestFit="1" customWidth="1"/>
    <col min="7681" max="7681" width="5.5703125" customWidth="1"/>
    <col min="7682" max="7682" width="58.7109375" bestFit="1" customWidth="1"/>
    <col min="7683" max="7683" width="10.140625" bestFit="1" customWidth="1"/>
    <col min="7684" max="7684" width="4.28515625" customWidth="1"/>
    <col min="7685" max="7685" width="61.140625" bestFit="1" customWidth="1"/>
    <col min="7686" max="7686" width="10.140625" customWidth="1"/>
    <col min="7691" max="7691" width="9.85546875" bestFit="1" customWidth="1"/>
    <col min="7937" max="7937" width="5.5703125" customWidth="1"/>
    <col min="7938" max="7938" width="58.7109375" bestFit="1" customWidth="1"/>
    <col min="7939" max="7939" width="10.140625" bestFit="1" customWidth="1"/>
    <col min="7940" max="7940" width="4.28515625" customWidth="1"/>
    <col min="7941" max="7941" width="61.140625" bestFit="1" customWidth="1"/>
    <col min="7942" max="7942" width="10.140625" customWidth="1"/>
    <col min="7947" max="7947" width="9.85546875" bestFit="1" customWidth="1"/>
    <col min="8193" max="8193" width="5.5703125" customWidth="1"/>
    <col min="8194" max="8194" width="58.7109375" bestFit="1" customWidth="1"/>
    <col min="8195" max="8195" width="10.140625" bestFit="1" customWidth="1"/>
    <col min="8196" max="8196" width="4.28515625" customWidth="1"/>
    <col min="8197" max="8197" width="61.140625" bestFit="1" customWidth="1"/>
    <col min="8198" max="8198" width="10.140625" customWidth="1"/>
    <col min="8203" max="8203" width="9.85546875" bestFit="1" customWidth="1"/>
    <col min="8449" max="8449" width="5.5703125" customWidth="1"/>
    <col min="8450" max="8450" width="58.7109375" bestFit="1" customWidth="1"/>
    <col min="8451" max="8451" width="10.140625" bestFit="1" customWidth="1"/>
    <col min="8452" max="8452" width="4.28515625" customWidth="1"/>
    <col min="8453" max="8453" width="61.140625" bestFit="1" customWidth="1"/>
    <col min="8454" max="8454" width="10.140625" customWidth="1"/>
    <col min="8459" max="8459" width="9.85546875" bestFit="1" customWidth="1"/>
    <col min="8705" max="8705" width="5.5703125" customWidth="1"/>
    <col min="8706" max="8706" width="58.7109375" bestFit="1" customWidth="1"/>
    <col min="8707" max="8707" width="10.140625" bestFit="1" customWidth="1"/>
    <col min="8708" max="8708" width="4.28515625" customWidth="1"/>
    <col min="8709" max="8709" width="61.140625" bestFit="1" customWidth="1"/>
    <col min="8710" max="8710" width="10.140625" customWidth="1"/>
    <col min="8715" max="8715" width="9.85546875" bestFit="1" customWidth="1"/>
    <col min="8961" max="8961" width="5.5703125" customWidth="1"/>
    <col min="8962" max="8962" width="58.7109375" bestFit="1" customWidth="1"/>
    <col min="8963" max="8963" width="10.140625" bestFit="1" customWidth="1"/>
    <col min="8964" max="8964" width="4.28515625" customWidth="1"/>
    <col min="8965" max="8965" width="61.140625" bestFit="1" customWidth="1"/>
    <col min="8966" max="8966" width="10.140625" customWidth="1"/>
    <col min="8971" max="8971" width="9.85546875" bestFit="1" customWidth="1"/>
    <col min="9217" max="9217" width="5.5703125" customWidth="1"/>
    <col min="9218" max="9218" width="58.7109375" bestFit="1" customWidth="1"/>
    <col min="9219" max="9219" width="10.140625" bestFit="1" customWidth="1"/>
    <col min="9220" max="9220" width="4.28515625" customWidth="1"/>
    <col min="9221" max="9221" width="61.140625" bestFit="1" customWidth="1"/>
    <col min="9222" max="9222" width="10.140625" customWidth="1"/>
    <col min="9227" max="9227" width="9.85546875" bestFit="1" customWidth="1"/>
    <col min="9473" max="9473" width="5.5703125" customWidth="1"/>
    <col min="9474" max="9474" width="58.7109375" bestFit="1" customWidth="1"/>
    <col min="9475" max="9475" width="10.140625" bestFit="1" customWidth="1"/>
    <col min="9476" max="9476" width="4.28515625" customWidth="1"/>
    <col min="9477" max="9477" width="61.140625" bestFit="1" customWidth="1"/>
    <col min="9478" max="9478" width="10.140625" customWidth="1"/>
    <col min="9483" max="9483" width="9.85546875" bestFit="1" customWidth="1"/>
    <col min="9729" max="9729" width="5.5703125" customWidth="1"/>
    <col min="9730" max="9730" width="58.7109375" bestFit="1" customWidth="1"/>
    <col min="9731" max="9731" width="10.140625" bestFit="1" customWidth="1"/>
    <col min="9732" max="9732" width="4.28515625" customWidth="1"/>
    <col min="9733" max="9733" width="61.140625" bestFit="1" customWidth="1"/>
    <col min="9734" max="9734" width="10.140625" customWidth="1"/>
    <col min="9739" max="9739" width="9.85546875" bestFit="1" customWidth="1"/>
    <col min="9985" max="9985" width="5.5703125" customWidth="1"/>
    <col min="9986" max="9986" width="58.7109375" bestFit="1" customWidth="1"/>
    <col min="9987" max="9987" width="10.140625" bestFit="1" customWidth="1"/>
    <col min="9988" max="9988" width="4.28515625" customWidth="1"/>
    <col min="9989" max="9989" width="61.140625" bestFit="1" customWidth="1"/>
    <col min="9990" max="9990" width="10.140625" customWidth="1"/>
    <col min="9995" max="9995" width="9.85546875" bestFit="1" customWidth="1"/>
    <col min="10241" max="10241" width="5.5703125" customWidth="1"/>
    <col min="10242" max="10242" width="58.7109375" bestFit="1" customWidth="1"/>
    <col min="10243" max="10243" width="10.140625" bestFit="1" customWidth="1"/>
    <col min="10244" max="10244" width="4.28515625" customWidth="1"/>
    <col min="10245" max="10245" width="61.140625" bestFit="1" customWidth="1"/>
    <col min="10246" max="10246" width="10.140625" customWidth="1"/>
    <col min="10251" max="10251" width="9.85546875" bestFit="1" customWidth="1"/>
    <col min="10497" max="10497" width="5.5703125" customWidth="1"/>
    <col min="10498" max="10498" width="58.7109375" bestFit="1" customWidth="1"/>
    <col min="10499" max="10499" width="10.140625" bestFit="1" customWidth="1"/>
    <col min="10500" max="10500" width="4.28515625" customWidth="1"/>
    <col min="10501" max="10501" width="61.140625" bestFit="1" customWidth="1"/>
    <col min="10502" max="10502" width="10.140625" customWidth="1"/>
    <col min="10507" max="10507" width="9.85546875" bestFit="1" customWidth="1"/>
    <col min="10753" max="10753" width="5.5703125" customWidth="1"/>
    <col min="10754" max="10754" width="58.7109375" bestFit="1" customWidth="1"/>
    <col min="10755" max="10755" width="10.140625" bestFit="1" customWidth="1"/>
    <col min="10756" max="10756" width="4.28515625" customWidth="1"/>
    <col min="10757" max="10757" width="61.140625" bestFit="1" customWidth="1"/>
    <col min="10758" max="10758" width="10.140625" customWidth="1"/>
    <col min="10763" max="10763" width="9.85546875" bestFit="1" customWidth="1"/>
    <col min="11009" max="11009" width="5.5703125" customWidth="1"/>
    <col min="11010" max="11010" width="58.7109375" bestFit="1" customWidth="1"/>
    <col min="11011" max="11011" width="10.140625" bestFit="1" customWidth="1"/>
    <col min="11012" max="11012" width="4.28515625" customWidth="1"/>
    <col min="11013" max="11013" width="61.140625" bestFit="1" customWidth="1"/>
    <col min="11014" max="11014" width="10.140625" customWidth="1"/>
    <col min="11019" max="11019" width="9.85546875" bestFit="1" customWidth="1"/>
    <col min="11265" max="11265" width="5.5703125" customWidth="1"/>
    <col min="11266" max="11266" width="58.7109375" bestFit="1" customWidth="1"/>
    <col min="11267" max="11267" width="10.140625" bestFit="1" customWidth="1"/>
    <col min="11268" max="11268" width="4.28515625" customWidth="1"/>
    <col min="11269" max="11269" width="61.140625" bestFit="1" customWidth="1"/>
    <col min="11270" max="11270" width="10.140625" customWidth="1"/>
    <col min="11275" max="11275" width="9.85546875" bestFit="1" customWidth="1"/>
    <col min="11521" max="11521" width="5.5703125" customWidth="1"/>
    <col min="11522" max="11522" width="58.7109375" bestFit="1" customWidth="1"/>
    <col min="11523" max="11523" width="10.140625" bestFit="1" customWidth="1"/>
    <col min="11524" max="11524" width="4.28515625" customWidth="1"/>
    <col min="11525" max="11525" width="61.140625" bestFit="1" customWidth="1"/>
    <col min="11526" max="11526" width="10.140625" customWidth="1"/>
    <col min="11531" max="11531" width="9.85546875" bestFit="1" customWidth="1"/>
    <col min="11777" max="11777" width="5.5703125" customWidth="1"/>
    <col min="11778" max="11778" width="58.7109375" bestFit="1" customWidth="1"/>
    <col min="11779" max="11779" width="10.140625" bestFit="1" customWidth="1"/>
    <col min="11780" max="11780" width="4.28515625" customWidth="1"/>
    <col min="11781" max="11781" width="61.140625" bestFit="1" customWidth="1"/>
    <col min="11782" max="11782" width="10.140625" customWidth="1"/>
    <col min="11787" max="11787" width="9.85546875" bestFit="1" customWidth="1"/>
    <col min="12033" max="12033" width="5.5703125" customWidth="1"/>
    <col min="12034" max="12034" width="58.7109375" bestFit="1" customWidth="1"/>
    <col min="12035" max="12035" width="10.140625" bestFit="1" customWidth="1"/>
    <col min="12036" max="12036" width="4.28515625" customWidth="1"/>
    <col min="12037" max="12037" width="61.140625" bestFit="1" customWidth="1"/>
    <col min="12038" max="12038" width="10.140625" customWidth="1"/>
    <col min="12043" max="12043" width="9.85546875" bestFit="1" customWidth="1"/>
    <col min="12289" max="12289" width="5.5703125" customWidth="1"/>
    <col min="12290" max="12290" width="58.7109375" bestFit="1" customWidth="1"/>
    <col min="12291" max="12291" width="10.140625" bestFit="1" customWidth="1"/>
    <col min="12292" max="12292" width="4.28515625" customWidth="1"/>
    <col min="12293" max="12293" width="61.140625" bestFit="1" customWidth="1"/>
    <col min="12294" max="12294" width="10.140625" customWidth="1"/>
    <col min="12299" max="12299" width="9.85546875" bestFit="1" customWidth="1"/>
    <col min="12545" max="12545" width="5.5703125" customWidth="1"/>
    <col min="12546" max="12546" width="58.7109375" bestFit="1" customWidth="1"/>
    <col min="12547" max="12547" width="10.140625" bestFit="1" customWidth="1"/>
    <col min="12548" max="12548" width="4.28515625" customWidth="1"/>
    <col min="12549" max="12549" width="61.140625" bestFit="1" customWidth="1"/>
    <col min="12550" max="12550" width="10.140625" customWidth="1"/>
    <col min="12555" max="12555" width="9.85546875" bestFit="1" customWidth="1"/>
    <col min="12801" max="12801" width="5.5703125" customWidth="1"/>
    <col min="12802" max="12802" width="58.7109375" bestFit="1" customWidth="1"/>
    <col min="12803" max="12803" width="10.140625" bestFit="1" customWidth="1"/>
    <col min="12804" max="12804" width="4.28515625" customWidth="1"/>
    <col min="12805" max="12805" width="61.140625" bestFit="1" customWidth="1"/>
    <col min="12806" max="12806" width="10.140625" customWidth="1"/>
    <col min="12811" max="12811" width="9.85546875" bestFit="1" customWidth="1"/>
    <col min="13057" max="13057" width="5.5703125" customWidth="1"/>
    <col min="13058" max="13058" width="58.7109375" bestFit="1" customWidth="1"/>
    <col min="13059" max="13059" width="10.140625" bestFit="1" customWidth="1"/>
    <col min="13060" max="13060" width="4.28515625" customWidth="1"/>
    <col min="13061" max="13061" width="61.140625" bestFit="1" customWidth="1"/>
    <col min="13062" max="13062" width="10.140625" customWidth="1"/>
    <col min="13067" max="13067" width="9.85546875" bestFit="1" customWidth="1"/>
    <col min="13313" max="13313" width="5.5703125" customWidth="1"/>
    <col min="13314" max="13314" width="58.7109375" bestFit="1" customWidth="1"/>
    <col min="13315" max="13315" width="10.140625" bestFit="1" customWidth="1"/>
    <col min="13316" max="13316" width="4.28515625" customWidth="1"/>
    <col min="13317" max="13317" width="61.140625" bestFit="1" customWidth="1"/>
    <col min="13318" max="13318" width="10.140625" customWidth="1"/>
    <col min="13323" max="13323" width="9.85546875" bestFit="1" customWidth="1"/>
    <col min="13569" max="13569" width="5.5703125" customWidth="1"/>
    <col min="13570" max="13570" width="58.7109375" bestFit="1" customWidth="1"/>
    <col min="13571" max="13571" width="10.140625" bestFit="1" customWidth="1"/>
    <col min="13572" max="13572" width="4.28515625" customWidth="1"/>
    <col min="13573" max="13573" width="61.140625" bestFit="1" customWidth="1"/>
    <col min="13574" max="13574" width="10.140625" customWidth="1"/>
    <col min="13579" max="13579" width="9.85546875" bestFit="1" customWidth="1"/>
    <col min="13825" max="13825" width="5.5703125" customWidth="1"/>
    <col min="13826" max="13826" width="58.7109375" bestFit="1" customWidth="1"/>
    <col min="13827" max="13827" width="10.140625" bestFit="1" customWidth="1"/>
    <col min="13828" max="13828" width="4.28515625" customWidth="1"/>
    <col min="13829" max="13829" width="61.140625" bestFit="1" customWidth="1"/>
    <col min="13830" max="13830" width="10.140625" customWidth="1"/>
    <col min="13835" max="13835" width="9.85546875" bestFit="1" customWidth="1"/>
    <col min="14081" max="14081" width="5.5703125" customWidth="1"/>
    <col min="14082" max="14082" width="58.7109375" bestFit="1" customWidth="1"/>
    <col min="14083" max="14083" width="10.140625" bestFit="1" customWidth="1"/>
    <col min="14084" max="14084" width="4.28515625" customWidth="1"/>
    <col min="14085" max="14085" width="61.140625" bestFit="1" customWidth="1"/>
    <col min="14086" max="14086" width="10.140625" customWidth="1"/>
    <col min="14091" max="14091" width="9.85546875" bestFit="1" customWidth="1"/>
    <col min="14337" max="14337" width="5.5703125" customWidth="1"/>
    <col min="14338" max="14338" width="58.7109375" bestFit="1" customWidth="1"/>
    <col min="14339" max="14339" width="10.140625" bestFit="1" customWidth="1"/>
    <col min="14340" max="14340" width="4.28515625" customWidth="1"/>
    <col min="14341" max="14341" width="61.140625" bestFit="1" customWidth="1"/>
    <col min="14342" max="14342" width="10.140625" customWidth="1"/>
    <col min="14347" max="14347" width="9.85546875" bestFit="1" customWidth="1"/>
    <col min="14593" max="14593" width="5.5703125" customWidth="1"/>
    <col min="14594" max="14594" width="58.7109375" bestFit="1" customWidth="1"/>
    <col min="14595" max="14595" width="10.140625" bestFit="1" customWidth="1"/>
    <col min="14596" max="14596" width="4.28515625" customWidth="1"/>
    <col min="14597" max="14597" width="61.140625" bestFit="1" customWidth="1"/>
    <col min="14598" max="14598" width="10.140625" customWidth="1"/>
    <col min="14603" max="14603" width="9.85546875" bestFit="1" customWidth="1"/>
    <col min="14849" max="14849" width="5.5703125" customWidth="1"/>
    <col min="14850" max="14850" width="58.7109375" bestFit="1" customWidth="1"/>
    <col min="14851" max="14851" width="10.140625" bestFit="1" customWidth="1"/>
    <col min="14852" max="14852" width="4.28515625" customWidth="1"/>
    <col min="14853" max="14853" width="61.140625" bestFit="1" customWidth="1"/>
    <col min="14854" max="14854" width="10.140625" customWidth="1"/>
    <col min="14859" max="14859" width="9.85546875" bestFit="1" customWidth="1"/>
    <col min="15105" max="15105" width="5.5703125" customWidth="1"/>
    <col min="15106" max="15106" width="58.7109375" bestFit="1" customWidth="1"/>
    <col min="15107" max="15107" width="10.140625" bestFit="1" customWidth="1"/>
    <col min="15108" max="15108" width="4.28515625" customWidth="1"/>
    <col min="15109" max="15109" width="61.140625" bestFit="1" customWidth="1"/>
    <col min="15110" max="15110" width="10.140625" customWidth="1"/>
    <col min="15115" max="15115" width="9.85546875" bestFit="1" customWidth="1"/>
    <col min="15361" max="15361" width="5.5703125" customWidth="1"/>
    <col min="15362" max="15362" width="58.7109375" bestFit="1" customWidth="1"/>
    <col min="15363" max="15363" width="10.140625" bestFit="1" customWidth="1"/>
    <col min="15364" max="15364" width="4.28515625" customWidth="1"/>
    <col min="15365" max="15365" width="61.140625" bestFit="1" customWidth="1"/>
    <col min="15366" max="15366" width="10.140625" customWidth="1"/>
    <col min="15371" max="15371" width="9.85546875" bestFit="1" customWidth="1"/>
    <col min="15617" max="15617" width="5.5703125" customWidth="1"/>
    <col min="15618" max="15618" width="58.7109375" bestFit="1" customWidth="1"/>
    <col min="15619" max="15619" width="10.140625" bestFit="1" customWidth="1"/>
    <col min="15620" max="15620" width="4.28515625" customWidth="1"/>
    <col min="15621" max="15621" width="61.140625" bestFit="1" customWidth="1"/>
    <col min="15622" max="15622" width="10.140625" customWidth="1"/>
    <col min="15627" max="15627" width="9.85546875" bestFit="1" customWidth="1"/>
    <col min="15873" max="15873" width="5.5703125" customWidth="1"/>
    <col min="15874" max="15874" width="58.7109375" bestFit="1" customWidth="1"/>
    <col min="15875" max="15875" width="10.140625" bestFit="1" customWidth="1"/>
    <col min="15876" max="15876" width="4.28515625" customWidth="1"/>
    <col min="15877" max="15877" width="61.140625" bestFit="1" customWidth="1"/>
    <col min="15878" max="15878" width="10.140625" customWidth="1"/>
    <col min="15883" max="15883" width="9.85546875" bestFit="1" customWidth="1"/>
    <col min="16129" max="16129" width="5.5703125" customWidth="1"/>
    <col min="16130" max="16130" width="58.7109375" bestFit="1" customWidth="1"/>
    <col min="16131" max="16131" width="10.140625" bestFit="1" customWidth="1"/>
    <col min="16132" max="16132" width="4.28515625" customWidth="1"/>
    <col min="16133" max="16133" width="61.140625" bestFit="1" customWidth="1"/>
    <col min="16134" max="16134" width="10.140625" customWidth="1"/>
    <col min="16139" max="16139" width="9.85546875" bestFit="1" customWidth="1"/>
  </cols>
  <sheetData>
    <row r="2" spans="2:32">
      <c r="B2" s="517" t="s">
        <v>1011</v>
      </c>
      <c r="C2" s="517"/>
      <c r="D2" s="517"/>
      <c r="E2" s="517"/>
      <c r="F2" s="517"/>
    </row>
    <row r="3" spans="2:32" ht="26.25" customHeight="1">
      <c r="B3" s="628" t="s">
        <v>1050</v>
      </c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29"/>
      <c r="AA3" s="629"/>
      <c r="AB3" s="629"/>
      <c r="AC3" s="629"/>
      <c r="AD3" s="629"/>
      <c r="AE3" s="629"/>
      <c r="AF3" s="629"/>
    </row>
    <row r="4" spans="2:32" ht="13.5" customHeight="1"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</row>
    <row r="5" spans="2:32" ht="18" customHeight="1">
      <c r="B5" s="518" t="s">
        <v>1040</v>
      </c>
      <c r="C5" s="518"/>
      <c r="D5" s="518"/>
      <c r="E5" s="518"/>
      <c r="F5" s="518"/>
      <c r="G5" s="96"/>
      <c r="H5" s="96"/>
    </row>
    <row r="6" spans="2:32" ht="15" customHeight="1">
      <c r="B6" s="97"/>
      <c r="C6" s="519"/>
      <c r="D6" s="519"/>
      <c r="E6" s="97"/>
      <c r="F6" s="98"/>
    </row>
    <row r="7" spans="2:32" ht="15" customHeight="1" thickBot="1">
      <c r="C7" s="409" t="s">
        <v>619</v>
      </c>
      <c r="F7" s="409" t="s">
        <v>619</v>
      </c>
    </row>
    <row r="8" spans="2:32" ht="15" customHeight="1" thickBot="1">
      <c r="B8" s="267" t="s">
        <v>635</v>
      </c>
      <c r="C8" s="268" t="s">
        <v>863</v>
      </c>
      <c r="E8" s="269" t="s">
        <v>639</v>
      </c>
      <c r="F8" s="270" t="s">
        <v>863</v>
      </c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</row>
    <row r="9" spans="2:32" ht="15" customHeight="1">
      <c r="B9" s="271" t="s">
        <v>640</v>
      </c>
      <c r="C9" s="272">
        <v>0</v>
      </c>
      <c r="E9" s="107" t="s">
        <v>641</v>
      </c>
      <c r="F9" s="108">
        <v>677</v>
      </c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</row>
    <row r="10" spans="2:32" ht="15" customHeight="1">
      <c r="B10" s="271" t="s">
        <v>642</v>
      </c>
      <c r="C10" s="273">
        <v>0</v>
      </c>
      <c r="E10" s="112" t="s">
        <v>643</v>
      </c>
      <c r="F10" s="113">
        <v>0</v>
      </c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</row>
    <row r="11" spans="2:32" ht="15" customHeight="1">
      <c r="B11" s="271" t="s">
        <v>644</v>
      </c>
      <c r="C11" s="273">
        <v>0</v>
      </c>
      <c r="E11" s="112" t="s">
        <v>645</v>
      </c>
      <c r="F11" s="113">
        <v>0</v>
      </c>
    </row>
    <row r="12" spans="2:32" ht="15" customHeight="1">
      <c r="B12" s="274" t="s">
        <v>646</v>
      </c>
      <c r="C12" s="224">
        <v>0</v>
      </c>
      <c r="E12" s="275" t="s">
        <v>647</v>
      </c>
      <c r="F12" s="276">
        <v>677</v>
      </c>
      <c r="H12" s="57"/>
    </row>
    <row r="13" spans="2:32" ht="15" customHeight="1" thickBot="1">
      <c r="B13" s="277" t="s">
        <v>864</v>
      </c>
      <c r="C13" s="359">
        <v>677</v>
      </c>
      <c r="E13" s="279" t="s">
        <v>865</v>
      </c>
      <c r="F13" s="280">
        <v>0</v>
      </c>
      <c r="H13" s="57"/>
      <c r="K13" s="145"/>
    </row>
    <row r="14" spans="2:32" ht="15" customHeight="1" thickBot="1">
      <c r="B14" s="267" t="s">
        <v>650</v>
      </c>
      <c r="C14" s="173">
        <v>677</v>
      </c>
      <c r="E14" s="267" t="s">
        <v>651</v>
      </c>
      <c r="F14" s="173">
        <v>677</v>
      </c>
      <c r="G14" s="237"/>
      <c r="H14" s="281"/>
      <c r="I14" s="28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2:32" ht="15" customHeight="1" thickBot="1">
      <c r="B15" s="281"/>
      <c r="C15" s="281"/>
      <c r="F15" s="282"/>
      <c r="G15" s="281"/>
      <c r="H15" s="281"/>
      <c r="I15" s="28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2:32" ht="15" customHeight="1" thickBot="1">
      <c r="B16" s="267" t="s">
        <v>652</v>
      </c>
      <c r="C16" s="152" t="s">
        <v>863</v>
      </c>
      <c r="E16" s="267" t="s">
        <v>653</v>
      </c>
      <c r="F16" s="268" t="s">
        <v>863</v>
      </c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"/>
    </row>
    <row r="17" spans="1:31" ht="15" customHeight="1">
      <c r="B17" s="283" t="s">
        <v>654</v>
      </c>
      <c r="C17" s="272">
        <v>0</v>
      </c>
      <c r="E17" s="132" t="s">
        <v>655</v>
      </c>
      <c r="F17" s="133">
        <v>62901</v>
      </c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"/>
    </row>
    <row r="18" spans="1:31" ht="15" customHeight="1">
      <c r="B18" s="271" t="s">
        <v>656</v>
      </c>
      <c r="C18" s="273">
        <v>50</v>
      </c>
      <c r="E18" s="134" t="s">
        <v>657</v>
      </c>
      <c r="F18" s="135">
        <v>17365</v>
      </c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"/>
    </row>
    <row r="19" spans="1:31" ht="15" customHeight="1">
      <c r="B19" s="271" t="s">
        <v>658</v>
      </c>
      <c r="C19" s="273">
        <v>320</v>
      </c>
      <c r="E19" s="134" t="s">
        <v>659</v>
      </c>
      <c r="F19" s="135">
        <v>17329</v>
      </c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"/>
    </row>
    <row r="20" spans="1:31" s="78" customFormat="1" ht="15" customHeight="1">
      <c r="A20" s="77"/>
      <c r="B20" s="271" t="s">
        <v>660</v>
      </c>
      <c r="C20" s="273">
        <v>0</v>
      </c>
      <c r="D20" s="55"/>
      <c r="E20" s="136" t="s">
        <v>661</v>
      </c>
      <c r="F20" s="113">
        <v>50627</v>
      </c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37"/>
    </row>
    <row r="21" spans="1:31" ht="15" customHeight="1">
      <c r="B21" s="271"/>
      <c r="C21" s="273"/>
      <c r="D21" s="77"/>
      <c r="E21" s="136" t="s">
        <v>662</v>
      </c>
      <c r="F21" s="113">
        <v>400</v>
      </c>
      <c r="G21" s="281"/>
      <c r="H21" s="281"/>
      <c r="I21" s="281"/>
      <c r="J21" s="1"/>
      <c r="K21" s="28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" customHeight="1">
      <c r="B22" s="285" t="s">
        <v>663</v>
      </c>
      <c r="C22" s="224">
        <v>370</v>
      </c>
      <c r="E22" s="286" t="s">
        <v>664</v>
      </c>
      <c r="F22" s="276">
        <v>148622</v>
      </c>
      <c r="G22" s="281"/>
      <c r="H22" s="61"/>
      <c r="I22" s="28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" customHeight="1" thickBot="1">
      <c r="B23" s="287" t="s">
        <v>866</v>
      </c>
      <c r="C23" s="362">
        <v>148252</v>
      </c>
      <c r="E23" s="279" t="s">
        <v>867</v>
      </c>
      <c r="F23" s="363">
        <v>0</v>
      </c>
      <c r="G23" s="281"/>
      <c r="H23" s="61"/>
      <c r="I23" s="28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5" customHeight="1" thickBot="1">
      <c r="B24" s="267" t="s">
        <v>667</v>
      </c>
      <c r="C24" s="173">
        <v>148622</v>
      </c>
      <c r="E24" s="267" t="s">
        <v>668</v>
      </c>
      <c r="F24" s="173">
        <v>148622</v>
      </c>
      <c r="K24" s="145"/>
    </row>
    <row r="25" spans="1:31" ht="15" customHeight="1" thickBot="1"/>
    <row r="26" spans="1:31" ht="15" customHeight="1" thickBot="1">
      <c r="B26" s="267" t="s">
        <v>669</v>
      </c>
      <c r="C26" s="173">
        <v>149299</v>
      </c>
      <c r="E26" s="267" t="s">
        <v>670</v>
      </c>
      <c r="F26" s="173">
        <v>149299</v>
      </c>
      <c r="K26" s="145"/>
    </row>
    <row r="27" spans="1:31" ht="15" customHeight="1"/>
    <row r="28" spans="1:31" ht="15" customHeight="1"/>
    <row r="29" spans="1:31" ht="15" customHeight="1">
      <c r="C29" s="57"/>
      <c r="F29" s="57"/>
      <c r="K29" s="145"/>
    </row>
    <row r="30" spans="1:31" ht="15" customHeight="1">
      <c r="C30" s="57"/>
      <c r="F30" s="57"/>
    </row>
    <row r="31" spans="1:31" ht="15" customHeight="1"/>
    <row r="32" spans="1:31" ht="15" customHeight="1"/>
    <row r="33" spans="4:8" ht="15" customHeight="1"/>
    <row r="34" spans="4:8" ht="15" customHeight="1"/>
    <row r="35" spans="4:8" ht="15" customHeight="1"/>
    <row r="36" spans="4:8" ht="15" customHeight="1"/>
    <row r="37" spans="4:8" ht="15" customHeight="1"/>
    <row r="38" spans="4:8" ht="15" customHeight="1"/>
    <row r="39" spans="4:8" ht="15" customHeight="1"/>
    <row r="40" spans="4:8" ht="15" customHeight="1">
      <c r="H40" s="57"/>
    </row>
    <row r="41" spans="4:8" ht="15" customHeight="1">
      <c r="D41" s="77"/>
    </row>
  </sheetData>
  <mergeCells count="4">
    <mergeCell ref="B2:F2"/>
    <mergeCell ref="B3:AF3"/>
    <mergeCell ref="B5:F5"/>
    <mergeCell ref="C6:D6"/>
  </mergeCells>
  <printOptions horizontalCentered="1"/>
  <pageMargins left="0.78740157480314965" right="0.78740157480314965" top="0.86" bottom="0.68" header="0.56000000000000005" footer="0.51181102362204722"/>
  <pageSetup paperSize="9"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"/>
  <sheetViews>
    <sheetView view="pageBreakPreview" zoomScaleNormal="100" zoomScaleSheetLayoutView="100" workbookViewId="0">
      <selection activeCell="A3" sqref="A3"/>
    </sheetView>
  </sheetViews>
  <sheetFormatPr defaultRowHeight="12.75"/>
  <cols>
    <col min="1" max="32" width="2.7109375" style="4" customWidth="1"/>
    <col min="33" max="33" width="11.140625" style="4" bestFit="1" customWidth="1"/>
    <col min="34" max="43" width="2.7109375" style="4" customWidth="1"/>
    <col min="44" max="256" width="9.140625" style="4"/>
    <col min="257" max="288" width="2.7109375" style="4" customWidth="1"/>
    <col min="289" max="289" width="11.140625" style="4" bestFit="1" customWidth="1"/>
    <col min="290" max="299" width="2.7109375" style="4" customWidth="1"/>
    <col min="300" max="512" width="9.140625" style="4"/>
    <col min="513" max="544" width="2.7109375" style="4" customWidth="1"/>
    <col min="545" max="545" width="11.140625" style="4" bestFit="1" customWidth="1"/>
    <col min="546" max="555" width="2.7109375" style="4" customWidth="1"/>
    <col min="556" max="768" width="9.140625" style="4"/>
    <col min="769" max="800" width="2.7109375" style="4" customWidth="1"/>
    <col min="801" max="801" width="11.140625" style="4" bestFit="1" customWidth="1"/>
    <col min="802" max="811" width="2.7109375" style="4" customWidth="1"/>
    <col min="812" max="1024" width="9.140625" style="4"/>
    <col min="1025" max="1056" width="2.7109375" style="4" customWidth="1"/>
    <col min="1057" max="1057" width="11.140625" style="4" bestFit="1" customWidth="1"/>
    <col min="1058" max="1067" width="2.7109375" style="4" customWidth="1"/>
    <col min="1068" max="1280" width="9.140625" style="4"/>
    <col min="1281" max="1312" width="2.7109375" style="4" customWidth="1"/>
    <col min="1313" max="1313" width="11.140625" style="4" bestFit="1" customWidth="1"/>
    <col min="1314" max="1323" width="2.7109375" style="4" customWidth="1"/>
    <col min="1324" max="1536" width="9.140625" style="4"/>
    <col min="1537" max="1568" width="2.7109375" style="4" customWidth="1"/>
    <col min="1569" max="1569" width="11.140625" style="4" bestFit="1" customWidth="1"/>
    <col min="1570" max="1579" width="2.7109375" style="4" customWidth="1"/>
    <col min="1580" max="1792" width="9.140625" style="4"/>
    <col min="1793" max="1824" width="2.7109375" style="4" customWidth="1"/>
    <col min="1825" max="1825" width="11.140625" style="4" bestFit="1" customWidth="1"/>
    <col min="1826" max="1835" width="2.7109375" style="4" customWidth="1"/>
    <col min="1836" max="2048" width="9.140625" style="4"/>
    <col min="2049" max="2080" width="2.7109375" style="4" customWidth="1"/>
    <col min="2081" max="2081" width="11.140625" style="4" bestFit="1" customWidth="1"/>
    <col min="2082" max="2091" width="2.7109375" style="4" customWidth="1"/>
    <col min="2092" max="2304" width="9.140625" style="4"/>
    <col min="2305" max="2336" width="2.7109375" style="4" customWidth="1"/>
    <col min="2337" max="2337" width="11.140625" style="4" bestFit="1" customWidth="1"/>
    <col min="2338" max="2347" width="2.7109375" style="4" customWidth="1"/>
    <col min="2348" max="2560" width="9.140625" style="4"/>
    <col min="2561" max="2592" width="2.7109375" style="4" customWidth="1"/>
    <col min="2593" max="2593" width="11.140625" style="4" bestFit="1" customWidth="1"/>
    <col min="2594" max="2603" width="2.7109375" style="4" customWidth="1"/>
    <col min="2604" max="2816" width="9.140625" style="4"/>
    <col min="2817" max="2848" width="2.7109375" style="4" customWidth="1"/>
    <col min="2849" max="2849" width="11.140625" style="4" bestFit="1" customWidth="1"/>
    <col min="2850" max="2859" width="2.7109375" style="4" customWidth="1"/>
    <col min="2860" max="3072" width="9.140625" style="4"/>
    <col min="3073" max="3104" width="2.7109375" style="4" customWidth="1"/>
    <col min="3105" max="3105" width="11.140625" style="4" bestFit="1" customWidth="1"/>
    <col min="3106" max="3115" width="2.7109375" style="4" customWidth="1"/>
    <col min="3116" max="3328" width="9.140625" style="4"/>
    <col min="3329" max="3360" width="2.7109375" style="4" customWidth="1"/>
    <col min="3361" max="3361" width="11.140625" style="4" bestFit="1" customWidth="1"/>
    <col min="3362" max="3371" width="2.7109375" style="4" customWidth="1"/>
    <col min="3372" max="3584" width="9.140625" style="4"/>
    <col min="3585" max="3616" width="2.7109375" style="4" customWidth="1"/>
    <col min="3617" max="3617" width="11.140625" style="4" bestFit="1" customWidth="1"/>
    <col min="3618" max="3627" width="2.7109375" style="4" customWidth="1"/>
    <col min="3628" max="3840" width="9.140625" style="4"/>
    <col min="3841" max="3872" width="2.7109375" style="4" customWidth="1"/>
    <col min="3873" max="3873" width="11.140625" style="4" bestFit="1" customWidth="1"/>
    <col min="3874" max="3883" width="2.7109375" style="4" customWidth="1"/>
    <col min="3884" max="4096" width="9.140625" style="4"/>
    <col min="4097" max="4128" width="2.7109375" style="4" customWidth="1"/>
    <col min="4129" max="4129" width="11.140625" style="4" bestFit="1" customWidth="1"/>
    <col min="4130" max="4139" width="2.7109375" style="4" customWidth="1"/>
    <col min="4140" max="4352" width="9.140625" style="4"/>
    <col min="4353" max="4384" width="2.7109375" style="4" customWidth="1"/>
    <col min="4385" max="4385" width="11.140625" style="4" bestFit="1" customWidth="1"/>
    <col min="4386" max="4395" width="2.7109375" style="4" customWidth="1"/>
    <col min="4396" max="4608" width="9.140625" style="4"/>
    <col min="4609" max="4640" width="2.7109375" style="4" customWidth="1"/>
    <col min="4641" max="4641" width="11.140625" style="4" bestFit="1" customWidth="1"/>
    <col min="4642" max="4651" width="2.7109375" style="4" customWidth="1"/>
    <col min="4652" max="4864" width="9.140625" style="4"/>
    <col min="4865" max="4896" width="2.7109375" style="4" customWidth="1"/>
    <col min="4897" max="4897" width="11.140625" style="4" bestFit="1" customWidth="1"/>
    <col min="4898" max="4907" width="2.7109375" style="4" customWidth="1"/>
    <col min="4908" max="5120" width="9.140625" style="4"/>
    <col min="5121" max="5152" width="2.7109375" style="4" customWidth="1"/>
    <col min="5153" max="5153" width="11.140625" style="4" bestFit="1" customWidth="1"/>
    <col min="5154" max="5163" width="2.7109375" style="4" customWidth="1"/>
    <col min="5164" max="5376" width="9.140625" style="4"/>
    <col min="5377" max="5408" width="2.7109375" style="4" customWidth="1"/>
    <col min="5409" max="5409" width="11.140625" style="4" bestFit="1" customWidth="1"/>
    <col min="5410" max="5419" width="2.7109375" style="4" customWidth="1"/>
    <col min="5420" max="5632" width="9.140625" style="4"/>
    <col min="5633" max="5664" width="2.7109375" style="4" customWidth="1"/>
    <col min="5665" max="5665" width="11.140625" style="4" bestFit="1" customWidth="1"/>
    <col min="5666" max="5675" width="2.7109375" style="4" customWidth="1"/>
    <col min="5676" max="5888" width="9.140625" style="4"/>
    <col min="5889" max="5920" width="2.7109375" style="4" customWidth="1"/>
    <col min="5921" max="5921" width="11.140625" style="4" bestFit="1" customWidth="1"/>
    <col min="5922" max="5931" width="2.7109375" style="4" customWidth="1"/>
    <col min="5932" max="6144" width="9.140625" style="4"/>
    <col min="6145" max="6176" width="2.7109375" style="4" customWidth="1"/>
    <col min="6177" max="6177" width="11.140625" style="4" bestFit="1" customWidth="1"/>
    <col min="6178" max="6187" width="2.7109375" style="4" customWidth="1"/>
    <col min="6188" max="6400" width="9.140625" style="4"/>
    <col min="6401" max="6432" width="2.7109375" style="4" customWidth="1"/>
    <col min="6433" max="6433" width="11.140625" style="4" bestFit="1" customWidth="1"/>
    <col min="6434" max="6443" width="2.7109375" style="4" customWidth="1"/>
    <col min="6444" max="6656" width="9.140625" style="4"/>
    <col min="6657" max="6688" width="2.7109375" style="4" customWidth="1"/>
    <col min="6689" max="6689" width="11.140625" style="4" bestFit="1" customWidth="1"/>
    <col min="6690" max="6699" width="2.7109375" style="4" customWidth="1"/>
    <col min="6700" max="6912" width="9.140625" style="4"/>
    <col min="6913" max="6944" width="2.7109375" style="4" customWidth="1"/>
    <col min="6945" max="6945" width="11.140625" style="4" bestFit="1" customWidth="1"/>
    <col min="6946" max="6955" width="2.7109375" style="4" customWidth="1"/>
    <col min="6956" max="7168" width="9.140625" style="4"/>
    <col min="7169" max="7200" width="2.7109375" style="4" customWidth="1"/>
    <col min="7201" max="7201" width="11.140625" style="4" bestFit="1" customWidth="1"/>
    <col min="7202" max="7211" width="2.7109375" style="4" customWidth="1"/>
    <col min="7212" max="7424" width="9.140625" style="4"/>
    <col min="7425" max="7456" width="2.7109375" style="4" customWidth="1"/>
    <col min="7457" max="7457" width="11.140625" style="4" bestFit="1" customWidth="1"/>
    <col min="7458" max="7467" width="2.7109375" style="4" customWidth="1"/>
    <col min="7468" max="7680" width="9.140625" style="4"/>
    <col min="7681" max="7712" width="2.7109375" style="4" customWidth="1"/>
    <col min="7713" max="7713" width="11.140625" style="4" bestFit="1" customWidth="1"/>
    <col min="7714" max="7723" width="2.7109375" style="4" customWidth="1"/>
    <col min="7724" max="7936" width="9.140625" style="4"/>
    <col min="7937" max="7968" width="2.7109375" style="4" customWidth="1"/>
    <col min="7969" max="7969" width="11.140625" style="4" bestFit="1" customWidth="1"/>
    <col min="7970" max="7979" width="2.7109375" style="4" customWidth="1"/>
    <col min="7980" max="8192" width="9.140625" style="4"/>
    <col min="8193" max="8224" width="2.7109375" style="4" customWidth="1"/>
    <col min="8225" max="8225" width="11.140625" style="4" bestFit="1" customWidth="1"/>
    <col min="8226" max="8235" width="2.7109375" style="4" customWidth="1"/>
    <col min="8236" max="8448" width="9.140625" style="4"/>
    <col min="8449" max="8480" width="2.7109375" style="4" customWidth="1"/>
    <col min="8481" max="8481" width="11.140625" style="4" bestFit="1" customWidth="1"/>
    <col min="8482" max="8491" width="2.7109375" style="4" customWidth="1"/>
    <col min="8492" max="8704" width="9.140625" style="4"/>
    <col min="8705" max="8736" width="2.7109375" style="4" customWidth="1"/>
    <col min="8737" max="8737" width="11.140625" style="4" bestFit="1" customWidth="1"/>
    <col min="8738" max="8747" width="2.7109375" style="4" customWidth="1"/>
    <col min="8748" max="8960" width="9.140625" style="4"/>
    <col min="8961" max="8992" width="2.7109375" style="4" customWidth="1"/>
    <col min="8993" max="8993" width="11.140625" style="4" bestFit="1" customWidth="1"/>
    <col min="8994" max="9003" width="2.7109375" style="4" customWidth="1"/>
    <col min="9004" max="9216" width="9.140625" style="4"/>
    <col min="9217" max="9248" width="2.7109375" style="4" customWidth="1"/>
    <col min="9249" max="9249" width="11.140625" style="4" bestFit="1" customWidth="1"/>
    <col min="9250" max="9259" width="2.7109375" style="4" customWidth="1"/>
    <col min="9260" max="9472" width="9.140625" style="4"/>
    <col min="9473" max="9504" width="2.7109375" style="4" customWidth="1"/>
    <col min="9505" max="9505" width="11.140625" style="4" bestFit="1" customWidth="1"/>
    <col min="9506" max="9515" width="2.7109375" style="4" customWidth="1"/>
    <col min="9516" max="9728" width="9.140625" style="4"/>
    <col min="9729" max="9760" width="2.7109375" style="4" customWidth="1"/>
    <col min="9761" max="9761" width="11.140625" style="4" bestFit="1" customWidth="1"/>
    <col min="9762" max="9771" width="2.7109375" style="4" customWidth="1"/>
    <col min="9772" max="9984" width="9.140625" style="4"/>
    <col min="9985" max="10016" width="2.7109375" style="4" customWidth="1"/>
    <col min="10017" max="10017" width="11.140625" style="4" bestFit="1" customWidth="1"/>
    <col min="10018" max="10027" width="2.7109375" style="4" customWidth="1"/>
    <col min="10028" max="10240" width="9.140625" style="4"/>
    <col min="10241" max="10272" width="2.7109375" style="4" customWidth="1"/>
    <col min="10273" max="10273" width="11.140625" style="4" bestFit="1" customWidth="1"/>
    <col min="10274" max="10283" width="2.7109375" style="4" customWidth="1"/>
    <col min="10284" max="10496" width="9.140625" style="4"/>
    <col min="10497" max="10528" width="2.7109375" style="4" customWidth="1"/>
    <col min="10529" max="10529" width="11.140625" style="4" bestFit="1" customWidth="1"/>
    <col min="10530" max="10539" width="2.7109375" style="4" customWidth="1"/>
    <col min="10540" max="10752" width="9.140625" style="4"/>
    <col min="10753" max="10784" width="2.7109375" style="4" customWidth="1"/>
    <col min="10785" max="10785" width="11.140625" style="4" bestFit="1" customWidth="1"/>
    <col min="10786" max="10795" width="2.7109375" style="4" customWidth="1"/>
    <col min="10796" max="11008" width="9.140625" style="4"/>
    <col min="11009" max="11040" width="2.7109375" style="4" customWidth="1"/>
    <col min="11041" max="11041" width="11.140625" style="4" bestFit="1" customWidth="1"/>
    <col min="11042" max="11051" width="2.7109375" style="4" customWidth="1"/>
    <col min="11052" max="11264" width="9.140625" style="4"/>
    <col min="11265" max="11296" width="2.7109375" style="4" customWidth="1"/>
    <col min="11297" max="11297" width="11.140625" style="4" bestFit="1" customWidth="1"/>
    <col min="11298" max="11307" width="2.7109375" style="4" customWidth="1"/>
    <col min="11308" max="11520" width="9.140625" style="4"/>
    <col min="11521" max="11552" width="2.7109375" style="4" customWidth="1"/>
    <col min="11553" max="11553" width="11.140625" style="4" bestFit="1" customWidth="1"/>
    <col min="11554" max="11563" width="2.7109375" style="4" customWidth="1"/>
    <col min="11564" max="11776" width="9.140625" style="4"/>
    <col min="11777" max="11808" width="2.7109375" style="4" customWidth="1"/>
    <col min="11809" max="11809" width="11.140625" style="4" bestFit="1" customWidth="1"/>
    <col min="11810" max="11819" width="2.7109375" style="4" customWidth="1"/>
    <col min="11820" max="12032" width="9.140625" style="4"/>
    <col min="12033" max="12064" width="2.7109375" style="4" customWidth="1"/>
    <col min="12065" max="12065" width="11.140625" style="4" bestFit="1" customWidth="1"/>
    <col min="12066" max="12075" width="2.7109375" style="4" customWidth="1"/>
    <col min="12076" max="12288" width="9.140625" style="4"/>
    <col min="12289" max="12320" width="2.7109375" style="4" customWidth="1"/>
    <col min="12321" max="12321" width="11.140625" style="4" bestFit="1" customWidth="1"/>
    <col min="12322" max="12331" width="2.7109375" style="4" customWidth="1"/>
    <col min="12332" max="12544" width="9.140625" style="4"/>
    <col min="12545" max="12576" width="2.7109375" style="4" customWidth="1"/>
    <col min="12577" max="12577" width="11.140625" style="4" bestFit="1" customWidth="1"/>
    <col min="12578" max="12587" width="2.7109375" style="4" customWidth="1"/>
    <col min="12588" max="12800" width="9.140625" style="4"/>
    <col min="12801" max="12832" width="2.7109375" style="4" customWidth="1"/>
    <col min="12833" max="12833" width="11.140625" style="4" bestFit="1" customWidth="1"/>
    <col min="12834" max="12843" width="2.7109375" style="4" customWidth="1"/>
    <col min="12844" max="13056" width="9.140625" style="4"/>
    <col min="13057" max="13088" width="2.7109375" style="4" customWidth="1"/>
    <col min="13089" max="13089" width="11.140625" style="4" bestFit="1" customWidth="1"/>
    <col min="13090" max="13099" width="2.7109375" style="4" customWidth="1"/>
    <col min="13100" max="13312" width="9.140625" style="4"/>
    <col min="13313" max="13344" width="2.7109375" style="4" customWidth="1"/>
    <col min="13345" max="13345" width="11.140625" style="4" bestFit="1" customWidth="1"/>
    <col min="13346" max="13355" width="2.7109375" style="4" customWidth="1"/>
    <col min="13356" max="13568" width="9.140625" style="4"/>
    <col min="13569" max="13600" width="2.7109375" style="4" customWidth="1"/>
    <col min="13601" max="13601" width="11.140625" style="4" bestFit="1" customWidth="1"/>
    <col min="13602" max="13611" width="2.7109375" style="4" customWidth="1"/>
    <col min="13612" max="13824" width="9.140625" style="4"/>
    <col min="13825" max="13856" width="2.7109375" style="4" customWidth="1"/>
    <col min="13857" max="13857" width="11.140625" style="4" bestFit="1" customWidth="1"/>
    <col min="13858" max="13867" width="2.7109375" style="4" customWidth="1"/>
    <col min="13868" max="14080" width="9.140625" style="4"/>
    <col min="14081" max="14112" width="2.7109375" style="4" customWidth="1"/>
    <col min="14113" max="14113" width="11.140625" style="4" bestFit="1" customWidth="1"/>
    <col min="14114" max="14123" width="2.7109375" style="4" customWidth="1"/>
    <col min="14124" max="14336" width="9.140625" style="4"/>
    <col min="14337" max="14368" width="2.7109375" style="4" customWidth="1"/>
    <col min="14369" max="14369" width="11.140625" style="4" bestFit="1" customWidth="1"/>
    <col min="14370" max="14379" width="2.7109375" style="4" customWidth="1"/>
    <col min="14380" max="14592" width="9.140625" style="4"/>
    <col min="14593" max="14624" width="2.7109375" style="4" customWidth="1"/>
    <col min="14625" max="14625" width="11.140625" style="4" bestFit="1" customWidth="1"/>
    <col min="14626" max="14635" width="2.7109375" style="4" customWidth="1"/>
    <col min="14636" max="14848" width="9.140625" style="4"/>
    <col min="14849" max="14880" width="2.7109375" style="4" customWidth="1"/>
    <col min="14881" max="14881" width="11.140625" style="4" bestFit="1" customWidth="1"/>
    <col min="14882" max="14891" width="2.7109375" style="4" customWidth="1"/>
    <col min="14892" max="15104" width="9.140625" style="4"/>
    <col min="15105" max="15136" width="2.7109375" style="4" customWidth="1"/>
    <col min="15137" max="15137" width="11.140625" style="4" bestFit="1" customWidth="1"/>
    <col min="15138" max="15147" width="2.7109375" style="4" customWidth="1"/>
    <col min="15148" max="15360" width="9.140625" style="4"/>
    <col min="15361" max="15392" width="2.7109375" style="4" customWidth="1"/>
    <col min="15393" max="15393" width="11.140625" style="4" bestFit="1" customWidth="1"/>
    <col min="15394" max="15403" width="2.7109375" style="4" customWidth="1"/>
    <col min="15404" max="15616" width="9.140625" style="4"/>
    <col min="15617" max="15648" width="2.7109375" style="4" customWidth="1"/>
    <col min="15649" max="15649" width="11.140625" style="4" bestFit="1" customWidth="1"/>
    <col min="15650" max="15659" width="2.7109375" style="4" customWidth="1"/>
    <col min="15660" max="15872" width="9.140625" style="4"/>
    <col min="15873" max="15904" width="2.7109375" style="4" customWidth="1"/>
    <col min="15905" max="15905" width="11.140625" style="4" bestFit="1" customWidth="1"/>
    <col min="15906" max="15915" width="2.7109375" style="4" customWidth="1"/>
    <col min="15916" max="16128" width="9.140625" style="4"/>
    <col min="16129" max="16160" width="2.7109375" style="4" customWidth="1"/>
    <col min="16161" max="16161" width="11.140625" style="4" bestFit="1" customWidth="1"/>
    <col min="16162" max="16171" width="2.7109375" style="4" customWidth="1"/>
    <col min="16172" max="16384" width="9.140625" style="4"/>
  </cols>
  <sheetData>
    <row r="1" spans="1:33" ht="25.5" customHeight="1">
      <c r="A1" s="438" t="s">
        <v>306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</row>
    <row r="2" spans="1:33" ht="31.5" customHeight="1">
      <c r="A2" s="439" t="s">
        <v>948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10"/>
      <c r="AG2" s="10"/>
    </row>
    <row r="3" spans="1:33" ht="31.5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10"/>
      <c r="AG3" s="10"/>
    </row>
    <row r="4" spans="1:33" ht="51" customHeight="1">
      <c r="A4" s="13"/>
      <c r="B4" s="473" t="s">
        <v>547</v>
      </c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441"/>
      <c r="AB4" s="441"/>
      <c r="AC4" s="441"/>
      <c r="AD4" s="441"/>
      <c r="AE4" s="441"/>
      <c r="AF4" s="441"/>
      <c r="AG4" s="441"/>
    </row>
    <row r="5" spans="1:33" ht="9.75" customHeight="1">
      <c r="A5" s="13"/>
      <c r="B5" s="1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5.95" customHeight="1" thickBot="1">
      <c r="A6" s="15"/>
      <c r="B6" s="16"/>
      <c r="C6" s="17"/>
      <c r="D6" s="18"/>
      <c r="E6" s="19"/>
      <c r="F6" s="19"/>
      <c r="G6" s="19"/>
      <c r="H6" s="19"/>
      <c r="I6" s="20"/>
      <c r="J6" s="19"/>
      <c r="K6" s="21"/>
      <c r="L6" s="15"/>
      <c r="M6" s="474" t="s">
        <v>3</v>
      </c>
      <c r="N6" s="475"/>
      <c r="O6" s="475"/>
      <c r="P6" s="475"/>
      <c r="Q6" s="475"/>
      <c r="R6" s="475"/>
      <c r="S6" s="475"/>
      <c r="T6" s="475"/>
      <c r="U6" s="475"/>
      <c r="V6" s="475"/>
      <c r="W6" s="475"/>
      <c r="X6" s="475"/>
      <c r="Y6" s="475"/>
      <c r="Z6" s="475"/>
      <c r="AA6" s="475"/>
      <c r="AB6" s="475"/>
      <c r="AC6" s="475"/>
      <c r="AD6" s="475"/>
      <c r="AE6" s="475"/>
      <c r="AF6" s="475"/>
      <c r="AG6" s="475"/>
    </row>
    <row r="7" spans="1:33" ht="35.1" customHeight="1">
      <c r="A7" s="476" t="s">
        <v>8</v>
      </c>
      <c r="B7" s="477"/>
      <c r="C7" s="478" t="s">
        <v>4</v>
      </c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  <c r="P7" s="479"/>
      <c r="Q7" s="479"/>
      <c r="R7" s="479"/>
      <c r="S7" s="479"/>
      <c r="T7" s="479"/>
      <c r="U7" s="479"/>
      <c r="V7" s="479"/>
      <c r="W7" s="479"/>
      <c r="X7" s="479"/>
      <c r="Y7" s="479"/>
      <c r="Z7" s="479"/>
      <c r="AA7" s="479"/>
      <c r="AB7" s="479"/>
      <c r="AC7" s="480" t="s">
        <v>5</v>
      </c>
      <c r="AD7" s="479"/>
      <c r="AE7" s="479"/>
      <c r="AF7" s="479"/>
      <c r="AG7" s="6" t="s">
        <v>6</v>
      </c>
    </row>
    <row r="8" spans="1:33" ht="19.5" customHeight="1">
      <c r="A8" s="469" t="s">
        <v>9</v>
      </c>
      <c r="B8" s="470"/>
      <c r="C8" s="467" t="s">
        <v>548</v>
      </c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7"/>
      <c r="Q8" s="467"/>
      <c r="R8" s="467"/>
      <c r="S8" s="467"/>
      <c r="T8" s="467"/>
      <c r="U8" s="467"/>
      <c r="V8" s="467"/>
      <c r="W8" s="467"/>
      <c r="X8" s="467"/>
      <c r="Y8" s="467"/>
      <c r="Z8" s="467"/>
      <c r="AA8" s="467"/>
      <c r="AB8" s="467"/>
      <c r="AC8" s="453" t="s">
        <v>549</v>
      </c>
      <c r="AD8" s="453"/>
      <c r="AE8" s="453"/>
      <c r="AF8" s="453"/>
      <c r="AG8" s="7">
        <v>96937</v>
      </c>
    </row>
    <row r="9" spans="1:33" ht="19.5" customHeight="1">
      <c r="A9" s="469" t="s">
        <v>10</v>
      </c>
      <c r="B9" s="470"/>
      <c r="C9" s="449" t="s">
        <v>550</v>
      </c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449"/>
      <c r="Q9" s="449"/>
      <c r="R9" s="449"/>
      <c r="S9" s="449"/>
      <c r="T9" s="449"/>
      <c r="U9" s="449"/>
      <c r="V9" s="449"/>
      <c r="W9" s="449"/>
      <c r="X9" s="449"/>
      <c r="Y9" s="449"/>
      <c r="Z9" s="449"/>
      <c r="AA9" s="449"/>
      <c r="AB9" s="449"/>
      <c r="AC9" s="453" t="s">
        <v>551</v>
      </c>
      <c r="AD9" s="453"/>
      <c r="AE9" s="453"/>
      <c r="AF9" s="453"/>
      <c r="AG9" s="7">
        <v>0</v>
      </c>
    </row>
    <row r="10" spans="1:33" ht="19.5" customHeight="1">
      <c r="A10" s="469" t="s">
        <v>11</v>
      </c>
      <c r="B10" s="470"/>
      <c r="C10" s="467" t="s">
        <v>552</v>
      </c>
      <c r="D10" s="467"/>
      <c r="E10" s="467"/>
      <c r="F10" s="467"/>
      <c r="G10" s="467"/>
      <c r="H10" s="467"/>
      <c r="I10" s="467"/>
      <c r="J10" s="467"/>
      <c r="K10" s="467"/>
      <c r="L10" s="467"/>
      <c r="M10" s="467"/>
      <c r="N10" s="467"/>
      <c r="O10" s="467"/>
      <c r="P10" s="467"/>
      <c r="Q10" s="467"/>
      <c r="R10" s="467"/>
      <c r="S10" s="467"/>
      <c r="T10" s="467"/>
      <c r="U10" s="467"/>
      <c r="V10" s="467"/>
      <c r="W10" s="467"/>
      <c r="X10" s="467"/>
      <c r="Y10" s="467"/>
      <c r="Z10" s="467"/>
      <c r="AA10" s="467"/>
      <c r="AB10" s="467"/>
      <c r="AC10" s="453" t="s">
        <v>553</v>
      </c>
      <c r="AD10" s="453"/>
      <c r="AE10" s="453"/>
      <c r="AF10" s="453"/>
      <c r="AG10" s="7">
        <v>0</v>
      </c>
    </row>
    <row r="11" spans="1:33" ht="19.5" customHeight="1">
      <c r="A11" s="471" t="s">
        <v>12</v>
      </c>
      <c r="B11" s="472"/>
      <c r="C11" s="468" t="s">
        <v>554</v>
      </c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466" t="s">
        <v>555</v>
      </c>
      <c r="AD11" s="466"/>
      <c r="AE11" s="466"/>
      <c r="AF11" s="466"/>
      <c r="AG11" s="7">
        <v>96937</v>
      </c>
    </row>
    <row r="12" spans="1:33" ht="19.5" customHeight="1">
      <c r="A12" s="469" t="s">
        <v>13</v>
      </c>
      <c r="B12" s="470"/>
      <c r="C12" s="449" t="s">
        <v>556</v>
      </c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49"/>
      <c r="S12" s="449"/>
      <c r="T12" s="449"/>
      <c r="U12" s="449"/>
      <c r="V12" s="449"/>
      <c r="W12" s="449"/>
      <c r="X12" s="449"/>
      <c r="Y12" s="449"/>
      <c r="Z12" s="449"/>
      <c r="AA12" s="449"/>
      <c r="AB12" s="449"/>
      <c r="AC12" s="453" t="s">
        <v>557</v>
      </c>
      <c r="AD12" s="453"/>
      <c r="AE12" s="453"/>
      <c r="AF12" s="453"/>
      <c r="AG12" s="7">
        <v>0</v>
      </c>
    </row>
    <row r="13" spans="1:33" ht="19.5" customHeight="1">
      <c r="A13" s="469" t="s">
        <v>14</v>
      </c>
      <c r="B13" s="470"/>
      <c r="C13" s="467" t="s">
        <v>558</v>
      </c>
      <c r="D13" s="467"/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53" t="s">
        <v>559</v>
      </c>
      <c r="AD13" s="453"/>
      <c r="AE13" s="453"/>
      <c r="AF13" s="453"/>
      <c r="AG13" s="7">
        <v>0</v>
      </c>
    </row>
    <row r="14" spans="1:33" ht="19.5" customHeight="1">
      <c r="A14" s="469" t="s">
        <v>15</v>
      </c>
      <c r="B14" s="470"/>
      <c r="C14" s="449" t="s">
        <v>560</v>
      </c>
      <c r="D14" s="449"/>
      <c r="E14" s="449"/>
      <c r="F14" s="449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  <c r="U14" s="449"/>
      <c r="V14" s="449"/>
      <c r="W14" s="449"/>
      <c r="X14" s="449"/>
      <c r="Y14" s="449"/>
      <c r="Z14" s="449"/>
      <c r="AA14" s="449"/>
      <c r="AB14" s="449"/>
      <c r="AC14" s="453" t="s">
        <v>561</v>
      </c>
      <c r="AD14" s="453"/>
      <c r="AE14" s="453"/>
      <c r="AF14" s="453"/>
      <c r="AG14" s="7">
        <v>0</v>
      </c>
    </row>
    <row r="15" spans="1:33" ht="19.5" customHeight="1">
      <c r="A15" s="469" t="s">
        <v>16</v>
      </c>
      <c r="B15" s="470"/>
      <c r="C15" s="467" t="s">
        <v>562</v>
      </c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  <c r="U15" s="467"/>
      <c r="V15" s="467"/>
      <c r="W15" s="467"/>
      <c r="X15" s="467"/>
      <c r="Y15" s="467"/>
      <c r="Z15" s="467"/>
      <c r="AA15" s="467"/>
      <c r="AB15" s="467"/>
      <c r="AC15" s="453" t="s">
        <v>563</v>
      </c>
      <c r="AD15" s="453"/>
      <c r="AE15" s="453"/>
      <c r="AF15" s="453"/>
      <c r="AG15" s="7">
        <v>0</v>
      </c>
    </row>
    <row r="16" spans="1:33" s="8" customFormat="1" ht="19.5" customHeight="1">
      <c r="A16" s="471" t="s">
        <v>17</v>
      </c>
      <c r="B16" s="472"/>
      <c r="C16" s="465" t="s">
        <v>564</v>
      </c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  <c r="X16" s="465"/>
      <c r="Y16" s="465"/>
      <c r="Z16" s="465"/>
      <c r="AA16" s="465"/>
      <c r="AB16" s="465"/>
      <c r="AC16" s="466" t="s">
        <v>565</v>
      </c>
      <c r="AD16" s="466"/>
      <c r="AE16" s="466"/>
      <c r="AF16" s="466"/>
      <c r="AG16" s="7">
        <v>0</v>
      </c>
    </row>
    <row r="17" spans="1:33" s="8" customFormat="1" ht="19.5" customHeight="1">
      <c r="A17" s="469" t="s">
        <v>18</v>
      </c>
      <c r="B17" s="470"/>
      <c r="C17" s="453" t="s">
        <v>566</v>
      </c>
      <c r="D17" s="453"/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453"/>
      <c r="P17" s="453"/>
      <c r="Q17" s="453"/>
      <c r="R17" s="453"/>
      <c r="S17" s="453"/>
      <c r="T17" s="453"/>
      <c r="U17" s="453"/>
      <c r="V17" s="453"/>
      <c r="W17" s="453"/>
      <c r="X17" s="453"/>
      <c r="Y17" s="453"/>
      <c r="Z17" s="453"/>
      <c r="AA17" s="453"/>
      <c r="AB17" s="453"/>
      <c r="AC17" s="453" t="s">
        <v>567</v>
      </c>
      <c r="AD17" s="453"/>
      <c r="AE17" s="453"/>
      <c r="AF17" s="453"/>
      <c r="AG17" s="7">
        <v>31344</v>
      </c>
    </row>
    <row r="18" spans="1:33" s="8" customFormat="1" ht="19.5" customHeight="1">
      <c r="A18" s="469" t="s">
        <v>19</v>
      </c>
      <c r="B18" s="470"/>
      <c r="C18" s="453" t="s">
        <v>568</v>
      </c>
      <c r="D18" s="453"/>
      <c r="E18" s="453"/>
      <c r="F18" s="453"/>
      <c r="G18" s="453"/>
      <c r="H18" s="453"/>
      <c r="I18" s="453"/>
      <c r="J18" s="453"/>
      <c r="K18" s="453"/>
      <c r="L18" s="453"/>
      <c r="M18" s="453"/>
      <c r="N18" s="453"/>
      <c r="O18" s="453"/>
      <c r="P18" s="453"/>
      <c r="Q18" s="453"/>
      <c r="R18" s="453"/>
      <c r="S18" s="453"/>
      <c r="T18" s="453"/>
      <c r="U18" s="453"/>
      <c r="V18" s="453"/>
      <c r="W18" s="453"/>
      <c r="X18" s="453"/>
      <c r="Y18" s="453"/>
      <c r="Z18" s="453"/>
      <c r="AA18" s="453"/>
      <c r="AB18" s="453"/>
      <c r="AC18" s="453" t="s">
        <v>569</v>
      </c>
      <c r="AD18" s="453"/>
      <c r="AE18" s="453"/>
      <c r="AF18" s="453"/>
      <c r="AG18" s="7">
        <v>0</v>
      </c>
    </row>
    <row r="19" spans="1:33" s="8" customFormat="1" ht="19.5" customHeight="1">
      <c r="A19" s="471" t="s">
        <v>20</v>
      </c>
      <c r="B19" s="472"/>
      <c r="C19" s="466" t="s">
        <v>570</v>
      </c>
      <c r="D19" s="466"/>
      <c r="E19" s="466"/>
      <c r="F19" s="466"/>
      <c r="G19" s="466"/>
      <c r="H19" s="466"/>
      <c r="I19" s="466"/>
      <c r="J19" s="466"/>
      <c r="K19" s="466"/>
      <c r="L19" s="466"/>
      <c r="M19" s="466"/>
      <c r="N19" s="466"/>
      <c r="O19" s="466"/>
      <c r="P19" s="466"/>
      <c r="Q19" s="466"/>
      <c r="R19" s="466"/>
      <c r="S19" s="466"/>
      <c r="T19" s="466"/>
      <c r="U19" s="466"/>
      <c r="V19" s="466"/>
      <c r="W19" s="466"/>
      <c r="X19" s="466"/>
      <c r="Y19" s="466"/>
      <c r="Z19" s="466"/>
      <c r="AA19" s="466"/>
      <c r="AB19" s="466"/>
      <c r="AC19" s="466" t="s">
        <v>571</v>
      </c>
      <c r="AD19" s="466"/>
      <c r="AE19" s="466"/>
      <c r="AF19" s="466"/>
      <c r="AG19" s="7">
        <v>31344</v>
      </c>
    </row>
    <row r="20" spans="1:33" s="8" customFormat="1" ht="19.5" customHeight="1">
      <c r="A20" s="469" t="s">
        <v>21</v>
      </c>
      <c r="B20" s="470"/>
      <c r="C20" s="467" t="s">
        <v>572</v>
      </c>
      <c r="D20" s="467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7"/>
      <c r="Z20" s="467"/>
      <c r="AA20" s="467"/>
      <c r="AB20" s="467"/>
      <c r="AC20" s="453" t="s">
        <v>573</v>
      </c>
      <c r="AD20" s="453"/>
      <c r="AE20" s="453"/>
      <c r="AF20" s="453"/>
      <c r="AG20" s="7">
        <v>16664</v>
      </c>
    </row>
    <row r="21" spans="1:33" ht="19.5" customHeight="1">
      <c r="A21" s="469" t="s">
        <v>22</v>
      </c>
      <c r="B21" s="470"/>
      <c r="C21" s="467" t="s">
        <v>574</v>
      </c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467"/>
      <c r="Z21" s="467"/>
      <c r="AA21" s="467"/>
      <c r="AB21" s="467"/>
      <c r="AC21" s="453" t="s">
        <v>575</v>
      </c>
      <c r="AD21" s="453"/>
      <c r="AE21" s="453"/>
      <c r="AF21" s="453"/>
      <c r="AG21" s="7">
        <v>0</v>
      </c>
    </row>
    <row r="22" spans="1:33" s="11" customFormat="1" ht="19.5" customHeight="1">
      <c r="A22" s="469" t="s">
        <v>23</v>
      </c>
      <c r="B22" s="470"/>
      <c r="C22" s="467" t="s">
        <v>576</v>
      </c>
      <c r="D22" s="467"/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67"/>
      <c r="P22" s="467"/>
      <c r="Q22" s="467"/>
      <c r="R22" s="467"/>
      <c r="S22" s="467"/>
      <c r="T22" s="467"/>
      <c r="U22" s="467"/>
      <c r="V22" s="467"/>
      <c r="W22" s="467"/>
      <c r="X22" s="467"/>
      <c r="Y22" s="467"/>
      <c r="Z22" s="467"/>
      <c r="AA22" s="467"/>
      <c r="AB22" s="467"/>
      <c r="AC22" s="453" t="s">
        <v>577</v>
      </c>
      <c r="AD22" s="453"/>
      <c r="AE22" s="453"/>
      <c r="AF22" s="453"/>
      <c r="AG22" s="50">
        <v>0</v>
      </c>
    </row>
    <row r="23" spans="1:33" s="11" customFormat="1" ht="19.5" customHeight="1">
      <c r="A23" s="469" t="s">
        <v>24</v>
      </c>
      <c r="B23" s="470"/>
      <c r="C23" s="467" t="s">
        <v>578</v>
      </c>
      <c r="D23" s="467"/>
      <c r="E23" s="467"/>
      <c r="F23" s="467"/>
      <c r="G23" s="467"/>
      <c r="H23" s="467"/>
      <c r="I23" s="467"/>
      <c r="J23" s="467"/>
      <c r="K23" s="467"/>
      <c r="L23" s="467"/>
      <c r="M23" s="467"/>
      <c r="N23" s="467"/>
      <c r="O23" s="467"/>
      <c r="P23" s="467"/>
      <c r="Q23" s="467"/>
      <c r="R23" s="467"/>
      <c r="S23" s="467"/>
      <c r="T23" s="467"/>
      <c r="U23" s="467"/>
      <c r="V23" s="467"/>
      <c r="W23" s="467"/>
      <c r="X23" s="467"/>
      <c r="Y23" s="467"/>
      <c r="Z23" s="467"/>
      <c r="AA23" s="467"/>
      <c r="AB23" s="467"/>
      <c r="AC23" s="453" t="s">
        <v>579</v>
      </c>
      <c r="AD23" s="453"/>
      <c r="AE23" s="453"/>
      <c r="AF23" s="453"/>
      <c r="AG23" s="7">
        <v>0</v>
      </c>
    </row>
    <row r="24" spans="1:33" ht="19.5" customHeight="1">
      <c r="A24" s="457" t="s">
        <v>25</v>
      </c>
      <c r="B24" s="458"/>
      <c r="C24" s="449" t="s">
        <v>580</v>
      </c>
      <c r="D24" s="449"/>
      <c r="E24" s="449"/>
      <c r="F24" s="449"/>
      <c r="G24" s="449"/>
      <c r="H24" s="449"/>
      <c r="I24" s="449"/>
      <c r="J24" s="449"/>
      <c r="K24" s="449"/>
      <c r="L24" s="449"/>
      <c r="M24" s="449"/>
      <c r="N24" s="449"/>
      <c r="O24" s="449"/>
      <c r="P24" s="449"/>
      <c r="Q24" s="449"/>
      <c r="R24" s="449"/>
      <c r="S24" s="449"/>
      <c r="T24" s="449"/>
      <c r="U24" s="449"/>
      <c r="V24" s="449"/>
      <c r="W24" s="449"/>
      <c r="X24" s="449"/>
      <c r="Y24" s="449"/>
      <c r="Z24" s="449"/>
      <c r="AA24" s="449"/>
      <c r="AB24" s="449"/>
      <c r="AC24" s="453" t="s">
        <v>581</v>
      </c>
      <c r="AD24" s="453"/>
      <c r="AE24" s="453"/>
      <c r="AF24" s="453"/>
      <c r="AG24" s="7">
        <v>0</v>
      </c>
    </row>
    <row r="25" spans="1:33" ht="19.5" customHeight="1">
      <c r="A25" s="457" t="s">
        <v>26</v>
      </c>
      <c r="B25" s="458"/>
      <c r="C25" s="449" t="s">
        <v>582</v>
      </c>
      <c r="D25" s="449"/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49"/>
      <c r="Y25" s="449"/>
      <c r="Z25" s="449"/>
      <c r="AA25" s="449"/>
      <c r="AB25" s="449"/>
      <c r="AC25" s="453" t="s">
        <v>583</v>
      </c>
      <c r="AD25" s="453"/>
      <c r="AE25" s="453"/>
      <c r="AF25" s="453"/>
      <c r="AG25" s="7">
        <v>0</v>
      </c>
    </row>
    <row r="26" spans="1:33" ht="19.5" customHeight="1">
      <c r="A26" s="457" t="s">
        <v>27</v>
      </c>
      <c r="B26" s="458"/>
      <c r="C26" s="449" t="s">
        <v>584</v>
      </c>
      <c r="D26" s="449"/>
      <c r="E26" s="449"/>
      <c r="F26" s="449"/>
      <c r="G26" s="449"/>
      <c r="H26" s="449"/>
      <c r="I26" s="449"/>
      <c r="J26" s="449"/>
      <c r="K26" s="449"/>
      <c r="L26" s="449"/>
      <c r="M26" s="449"/>
      <c r="N26" s="449"/>
      <c r="O26" s="449"/>
      <c r="P26" s="449"/>
      <c r="Q26" s="449"/>
      <c r="R26" s="449"/>
      <c r="S26" s="449"/>
      <c r="T26" s="449"/>
      <c r="U26" s="449"/>
      <c r="V26" s="449"/>
      <c r="W26" s="449"/>
      <c r="X26" s="449"/>
      <c r="Y26" s="449"/>
      <c r="Z26" s="449"/>
      <c r="AA26" s="449"/>
      <c r="AB26" s="449"/>
      <c r="AC26" s="453" t="s">
        <v>585</v>
      </c>
      <c r="AD26" s="453"/>
      <c r="AE26" s="453"/>
      <c r="AF26" s="453"/>
      <c r="AG26" s="7">
        <v>0</v>
      </c>
    </row>
    <row r="27" spans="1:33" ht="19.5" customHeight="1">
      <c r="A27" s="463" t="s">
        <v>28</v>
      </c>
      <c r="B27" s="464"/>
      <c r="C27" s="468" t="s">
        <v>586</v>
      </c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8"/>
      <c r="T27" s="468"/>
      <c r="U27" s="468"/>
      <c r="V27" s="468"/>
      <c r="W27" s="468"/>
      <c r="X27" s="468"/>
      <c r="Y27" s="468"/>
      <c r="Z27" s="468"/>
      <c r="AA27" s="468"/>
      <c r="AB27" s="468"/>
      <c r="AC27" s="466" t="s">
        <v>587</v>
      </c>
      <c r="AD27" s="466"/>
      <c r="AE27" s="466"/>
      <c r="AF27" s="466"/>
      <c r="AG27" s="7">
        <v>0</v>
      </c>
    </row>
    <row r="28" spans="1:33" ht="19.5" customHeight="1">
      <c r="A28" s="463" t="s">
        <v>29</v>
      </c>
      <c r="B28" s="464"/>
      <c r="C28" s="468" t="s">
        <v>588</v>
      </c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8"/>
      <c r="R28" s="468"/>
      <c r="S28" s="468"/>
      <c r="T28" s="468"/>
      <c r="U28" s="468"/>
      <c r="V28" s="468"/>
      <c r="W28" s="468"/>
      <c r="X28" s="468"/>
      <c r="Y28" s="468"/>
      <c r="Z28" s="468"/>
      <c r="AA28" s="468"/>
      <c r="AB28" s="468"/>
      <c r="AC28" s="466" t="s">
        <v>589</v>
      </c>
      <c r="AD28" s="466"/>
      <c r="AE28" s="466"/>
      <c r="AF28" s="466"/>
      <c r="AG28" s="7">
        <v>144945</v>
      </c>
    </row>
    <row r="29" spans="1:33" ht="19.5" customHeight="1">
      <c r="A29" s="457" t="s">
        <v>30</v>
      </c>
      <c r="B29" s="458"/>
      <c r="C29" s="449" t="s">
        <v>590</v>
      </c>
      <c r="D29" s="449"/>
      <c r="E29" s="449"/>
      <c r="F29" s="449"/>
      <c r="G29" s="449"/>
      <c r="H29" s="449"/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449"/>
      <c r="V29" s="449"/>
      <c r="W29" s="449"/>
      <c r="X29" s="449"/>
      <c r="Y29" s="449"/>
      <c r="Z29" s="449"/>
      <c r="AA29" s="449"/>
      <c r="AB29" s="449"/>
      <c r="AC29" s="453" t="s">
        <v>591</v>
      </c>
      <c r="AD29" s="453"/>
      <c r="AE29" s="453"/>
      <c r="AF29" s="453"/>
      <c r="AG29" s="7">
        <v>0</v>
      </c>
    </row>
    <row r="30" spans="1:33" ht="19.5" customHeight="1">
      <c r="A30" s="457" t="s">
        <v>31</v>
      </c>
      <c r="B30" s="458"/>
      <c r="C30" s="449" t="s">
        <v>592</v>
      </c>
      <c r="D30" s="449"/>
      <c r="E30" s="449"/>
      <c r="F30" s="449"/>
      <c r="G30" s="449"/>
      <c r="H30" s="449"/>
      <c r="I30" s="449"/>
      <c r="J30" s="449"/>
      <c r="K30" s="449"/>
      <c r="L30" s="449"/>
      <c r="M30" s="449"/>
      <c r="N30" s="449"/>
      <c r="O30" s="449"/>
      <c r="P30" s="449"/>
      <c r="Q30" s="449"/>
      <c r="R30" s="449"/>
      <c r="S30" s="449"/>
      <c r="T30" s="449"/>
      <c r="U30" s="449"/>
      <c r="V30" s="449"/>
      <c r="W30" s="449"/>
      <c r="X30" s="449"/>
      <c r="Y30" s="449"/>
      <c r="Z30" s="449"/>
      <c r="AA30" s="449"/>
      <c r="AB30" s="449"/>
      <c r="AC30" s="453" t="s">
        <v>593</v>
      </c>
      <c r="AD30" s="453"/>
      <c r="AE30" s="453"/>
      <c r="AF30" s="453"/>
      <c r="AG30" s="7">
        <v>0</v>
      </c>
    </row>
    <row r="31" spans="1:33" ht="19.5" customHeight="1">
      <c r="A31" s="457" t="s">
        <v>32</v>
      </c>
      <c r="B31" s="458"/>
      <c r="C31" s="467" t="s">
        <v>594</v>
      </c>
      <c r="D31" s="467"/>
      <c r="E31" s="467"/>
      <c r="F31" s="467"/>
      <c r="G31" s="467"/>
      <c r="H31" s="467"/>
      <c r="I31" s="467"/>
      <c r="J31" s="467"/>
      <c r="K31" s="467"/>
      <c r="L31" s="467"/>
      <c r="M31" s="467"/>
      <c r="N31" s="467"/>
      <c r="O31" s="467"/>
      <c r="P31" s="467"/>
      <c r="Q31" s="467"/>
      <c r="R31" s="467"/>
      <c r="S31" s="467"/>
      <c r="T31" s="467"/>
      <c r="U31" s="467"/>
      <c r="V31" s="467"/>
      <c r="W31" s="467"/>
      <c r="X31" s="467"/>
      <c r="Y31" s="467"/>
      <c r="Z31" s="467"/>
      <c r="AA31" s="467"/>
      <c r="AB31" s="467"/>
      <c r="AC31" s="453" t="s">
        <v>595</v>
      </c>
      <c r="AD31" s="453"/>
      <c r="AE31" s="453"/>
      <c r="AF31" s="453"/>
      <c r="AG31" s="7">
        <v>0</v>
      </c>
    </row>
    <row r="32" spans="1:33" s="8" customFormat="1" ht="19.5" customHeight="1">
      <c r="A32" s="457" t="s">
        <v>33</v>
      </c>
      <c r="B32" s="458"/>
      <c r="C32" s="467" t="s">
        <v>596</v>
      </c>
      <c r="D32" s="467"/>
      <c r="E32" s="467"/>
      <c r="F32" s="467"/>
      <c r="G32" s="467"/>
      <c r="H32" s="467"/>
      <c r="I32" s="467"/>
      <c r="J32" s="467"/>
      <c r="K32" s="467"/>
      <c r="L32" s="467"/>
      <c r="M32" s="467"/>
      <c r="N32" s="467"/>
      <c r="O32" s="467"/>
      <c r="P32" s="467"/>
      <c r="Q32" s="467"/>
      <c r="R32" s="467"/>
      <c r="S32" s="467"/>
      <c r="T32" s="467"/>
      <c r="U32" s="467"/>
      <c r="V32" s="467"/>
      <c r="W32" s="467"/>
      <c r="X32" s="467"/>
      <c r="Y32" s="467"/>
      <c r="Z32" s="467"/>
      <c r="AA32" s="467"/>
      <c r="AB32" s="467"/>
      <c r="AC32" s="453" t="s">
        <v>597</v>
      </c>
      <c r="AD32" s="453"/>
      <c r="AE32" s="453"/>
      <c r="AF32" s="453"/>
      <c r="AG32" s="7">
        <v>0</v>
      </c>
    </row>
    <row r="33" spans="1:33" s="8" customFormat="1" ht="19.5" customHeight="1">
      <c r="A33" s="457" t="s">
        <v>34</v>
      </c>
      <c r="B33" s="458"/>
      <c r="C33" s="467" t="s">
        <v>598</v>
      </c>
      <c r="D33" s="467"/>
      <c r="E33" s="467"/>
      <c r="F33" s="467"/>
      <c r="G33" s="467"/>
      <c r="H33" s="467"/>
      <c r="I33" s="467"/>
      <c r="J33" s="467"/>
      <c r="K33" s="467"/>
      <c r="L33" s="467"/>
      <c r="M33" s="467"/>
      <c r="N33" s="467"/>
      <c r="O33" s="467"/>
      <c r="P33" s="467"/>
      <c r="Q33" s="467"/>
      <c r="R33" s="467"/>
      <c r="S33" s="467"/>
      <c r="T33" s="467"/>
      <c r="U33" s="467"/>
      <c r="V33" s="467"/>
      <c r="W33" s="467"/>
      <c r="X33" s="467"/>
      <c r="Y33" s="467"/>
      <c r="Z33" s="467"/>
      <c r="AA33" s="467"/>
      <c r="AB33" s="467"/>
      <c r="AC33" s="453" t="s">
        <v>599</v>
      </c>
      <c r="AD33" s="453"/>
      <c r="AE33" s="453"/>
      <c r="AF33" s="453"/>
      <c r="AG33" s="7">
        <v>0</v>
      </c>
    </row>
    <row r="34" spans="1:33" ht="19.5" customHeight="1">
      <c r="A34" s="463" t="s">
        <v>35</v>
      </c>
      <c r="B34" s="464"/>
      <c r="C34" s="465" t="s">
        <v>600</v>
      </c>
      <c r="D34" s="465"/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6" t="s">
        <v>601</v>
      </c>
      <c r="AD34" s="466"/>
      <c r="AE34" s="466"/>
      <c r="AF34" s="466"/>
      <c r="AG34" s="7">
        <v>0</v>
      </c>
    </row>
    <row r="35" spans="1:33" ht="19.5" customHeight="1">
      <c r="A35" s="457" t="s">
        <v>36</v>
      </c>
      <c r="B35" s="458"/>
      <c r="C35" s="449" t="s">
        <v>602</v>
      </c>
      <c r="D35" s="449"/>
      <c r="E35" s="449"/>
      <c r="F35" s="449"/>
      <c r="G35" s="449"/>
      <c r="H35" s="449"/>
      <c r="I35" s="449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49"/>
      <c r="U35" s="449"/>
      <c r="V35" s="449"/>
      <c r="W35" s="449"/>
      <c r="X35" s="449"/>
      <c r="Y35" s="449"/>
      <c r="Z35" s="449"/>
      <c r="AA35" s="449"/>
      <c r="AB35" s="449"/>
      <c r="AC35" s="453" t="s">
        <v>603</v>
      </c>
      <c r="AD35" s="453"/>
      <c r="AE35" s="453"/>
      <c r="AF35" s="453"/>
      <c r="AG35" s="7">
        <v>0</v>
      </c>
    </row>
    <row r="36" spans="1:33" ht="19.5" customHeight="1">
      <c r="A36" s="457" t="s">
        <v>37</v>
      </c>
      <c r="B36" s="458"/>
      <c r="C36" s="449" t="s">
        <v>604</v>
      </c>
      <c r="D36" s="449"/>
      <c r="E36" s="449"/>
      <c r="F36" s="449"/>
      <c r="G36" s="449"/>
      <c r="H36" s="449"/>
      <c r="I36" s="449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49"/>
      <c r="U36" s="449"/>
      <c r="V36" s="449"/>
      <c r="W36" s="449"/>
      <c r="X36" s="449"/>
      <c r="Y36" s="449"/>
      <c r="Z36" s="449"/>
      <c r="AA36" s="449"/>
      <c r="AB36" s="449"/>
      <c r="AC36" s="453" t="s">
        <v>605</v>
      </c>
      <c r="AD36" s="453"/>
      <c r="AE36" s="453"/>
      <c r="AF36" s="453"/>
      <c r="AG36" s="7">
        <v>0</v>
      </c>
    </row>
    <row r="37" spans="1:33" s="8" customFormat="1" ht="19.5" customHeight="1" thickBot="1">
      <c r="A37" s="459">
        <v>30</v>
      </c>
      <c r="B37" s="460"/>
      <c r="C37" s="461" t="s">
        <v>606</v>
      </c>
      <c r="D37" s="461"/>
      <c r="E37" s="461"/>
      <c r="F37" s="461"/>
      <c r="G37" s="461"/>
      <c r="H37" s="461"/>
      <c r="I37" s="461"/>
      <c r="J37" s="461"/>
      <c r="K37" s="461"/>
      <c r="L37" s="461"/>
      <c r="M37" s="461"/>
      <c r="N37" s="461"/>
      <c r="O37" s="461"/>
      <c r="P37" s="461"/>
      <c r="Q37" s="461"/>
      <c r="R37" s="461"/>
      <c r="S37" s="461"/>
      <c r="T37" s="461"/>
      <c r="U37" s="461"/>
      <c r="V37" s="461"/>
      <c r="W37" s="461"/>
      <c r="X37" s="461"/>
      <c r="Y37" s="461"/>
      <c r="Z37" s="461"/>
      <c r="AA37" s="461"/>
      <c r="AB37" s="461"/>
      <c r="AC37" s="462" t="s">
        <v>422</v>
      </c>
      <c r="AD37" s="462"/>
      <c r="AE37" s="462"/>
      <c r="AF37" s="462"/>
      <c r="AG37" s="9">
        <v>144945</v>
      </c>
    </row>
  </sheetData>
  <mergeCells count="97">
    <mergeCell ref="A1:AG1"/>
    <mergeCell ref="A2:AE2"/>
    <mergeCell ref="B4:AG4"/>
    <mergeCell ref="M6:AG6"/>
    <mergeCell ref="A7:B7"/>
    <mergeCell ref="C7:AB7"/>
    <mergeCell ref="AC7:AF7"/>
    <mergeCell ref="A8:B8"/>
    <mergeCell ref="C8:AB8"/>
    <mergeCell ref="AC8:AF8"/>
    <mergeCell ref="A9:B9"/>
    <mergeCell ref="C9:AB9"/>
    <mergeCell ref="AC9:AF9"/>
    <mergeCell ref="A10:B10"/>
    <mergeCell ref="C10:AB10"/>
    <mergeCell ref="AC10:AF10"/>
    <mergeCell ref="A11:B11"/>
    <mergeCell ref="C11:AB11"/>
    <mergeCell ref="AC11:AF11"/>
    <mergeCell ref="A12:B12"/>
    <mergeCell ref="C12:AB12"/>
    <mergeCell ref="AC12:AF12"/>
    <mergeCell ref="A13:B13"/>
    <mergeCell ref="C13:AB13"/>
    <mergeCell ref="AC13:AF13"/>
    <mergeCell ref="A14:B14"/>
    <mergeCell ref="C14:AB14"/>
    <mergeCell ref="AC14:AF14"/>
    <mergeCell ref="A15:B15"/>
    <mergeCell ref="C15:AB15"/>
    <mergeCell ref="AC15:AF15"/>
    <mergeCell ref="A16:B16"/>
    <mergeCell ref="C16:AB16"/>
    <mergeCell ref="AC16:AF16"/>
    <mergeCell ref="A17:B17"/>
    <mergeCell ref="C17:AB17"/>
    <mergeCell ref="AC17:AF17"/>
    <mergeCell ref="A18:B18"/>
    <mergeCell ref="C18:AB18"/>
    <mergeCell ref="AC18:AF18"/>
    <mergeCell ref="A19:B19"/>
    <mergeCell ref="C19:AB19"/>
    <mergeCell ref="AC19:AF19"/>
    <mergeCell ref="A20:B20"/>
    <mergeCell ref="C20:AB20"/>
    <mergeCell ref="AC20:AF20"/>
    <mergeCell ref="A21:B21"/>
    <mergeCell ref="C21:AB21"/>
    <mergeCell ref="AC21:AF21"/>
    <mergeCell ref="A22:B22"/>
    <mergeCell ref="C22:AB22"/>
    <mergeCell ref="AC22:AF22"/>
    <mergeCell ref="A23:B23"/>
    <mergeCell ref="C23:AB23"/>
    <mergeCell ref="AC23:AF23"/>
    <mergeCell ref="A24:B24"/>
    <mergeCell ref="C24:AB24"/>
    <mergeCell ref="AC24:AF24"/>
    <mergeCell ref="A25:B25"/>
    <mergeCell ref="C25:AB25"/>
    <mergeCell ref="AC25:AF25"/>
    <mergeCell ref="A26:B26"/>
    <mergeCell ref="C26:AB26"/>
    <mergeCell ref="AC26:AF26"/>
    <mergeCell ref="A27:B27"/>
    <mergeCell ref="C27:AB27"/>
    <mergeCell ref="AC27:AF27"/>
    <mergeCell ref="A28:B28"/>
    <mergeCell ref="C28:AB28"/>
    <mergeCell ref="AC28:AF28"/>
    <mergeCell ref="A29:B29"/>
    <mergeCell ref="C29:AB29"/>
    <mergeCell ref="AC29:AF29"/>
    <mergeCell ref="A30:B30"/>
    <mergeCell ref="C30:AB30"/>
    <mergeCell ref="AC30:AF30"/>
    <mergeCell ref="A31:B31"/>
    <mergeCell ref="C31:AB31"/>
    <mergeCell ref="AC31:AF31"/>
    <mergeCell ref="A32:B32"/>
    <mergeCell ref="C32:AB32"/>
    <mergeCell ref="AC32:AF32"/>
    <mergeCell ref="A33:B33"/>
    <mergeCell ref="C33:AB33"/>
    <mergeCell ref="AC33:AF33"/>
    <mergeCell ref="A34:B34"/>
    <mergeCell ref="C34:AB34"/>
    <mergeCell ref="AC34:AF34"/>
    <mergeCell ref="A35:B35"/>
    <mergeCell ref="C35:AB35"/>
    <mergeCell ref="AC35:AF35"/>
    <mergeCell ref="A36:B36"/>
    <mergeCell ref="C36:AB36"/>
    <mergeCell ref="AC36:AF36"/>
    <mergeCell ref="A37:B37"/>
    <mergeCell ref="C37:AB37"/>
    <mergeCell ref="AC37:AF37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98" orientation="portrait" horizontalDpi="360" verticalDpi="36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34"/>
  <sheetViews>
    <sheetView topLeftCell="D1" zoomScaleNormal="100" workbookViewId="0">
      <selection activeCell="I28" sqref="I28"/>
    </sheetView>
  </sheetViews>
  <sheetFormatPr defaultRowHeight="12.75"/>
  <cols>
    <col min="2" max="2" width="58.7109375" bestFit="1" customWidth="1"/>
    <col min="3" max="3" width="11.7109375" style="55" customWidth="1"/>
    <col min="4" max="15" width="11.7109375" customWidth="1"/>
    <col min="258" max="258" width="58.7109375" bestFit="1" customWidth="1"/>
    <col min="259" max="271" width="11.7109375" customWidth="1"/>
    <col min="514" max="514" width="58.7109375" bestFit="1" customWidth="1"/>
    <col min="515" max="527" width="11.7109375" customWidth="1"/>
    <col min="770" max="770" width="58.7109375" bestFit="1" customWidth="1"/>
    <col min="771" max="783" width="11.7109375" customWidth="1"/>
    <col min="1026" max="1026" width="58.7109375" bestFit="1" customWidth="1"/>
    <col min="1027" max="1039" width="11.7109375" customWidth="1"/>
    <col min="1282" max="1282" width="58.7109375" bestFit="1" customWidth="1"/>
    <col min="1283" max="1295" width="11.7109375" customWidth="1"/>
    <col min="1538" max="1538" width="58.7109375" bestFit="1" customWidth="1"/>
    <col min="1539" max="1551" width="11.7109375" customWidth="1"/>
    <col min="1794" max="1794" width="58.7109375" bestFit="1" customWidth="1"/>
    <col min="1795" max="1807" width="11.7109375" customWidth="1"/>
    <col min="2050" max="2050" width="58.7109375" bestFit="1" customWidth="1"/>
    <col min="2051" max="2063" width="11.7109375" customWidth="1"/>
    <col min="2306" max="2306" width="58.7109375" bestFit="1" customWidth="1"/>
    <col min="2307" max="2319" width="11.7109375" customWidth="1"/>
    <col min="2562" max="2562" width="58.7109375" bestFit="1" customWidth="1"/>
    <col min="2563" max="2575" width="11.7109375" customWidth="1"/>
    <col min="2818" max="2818" width="58.7109375" bestFit="1" customWidth="1"/>
    <col min="2819" max="2831" width="11.7109375" customWidth="1"/>
    <col min="3074" max="3074" width="58.7109375" bestFit="1" customWidth="1"/>
    <col min="3075" max="3087" width="11.7109375" customWidth="1"/>
    <col min="3330" max="3330" width="58.7109375" bestFit="1" customWidth="1"/>
    <col min="3331" max="3343" width="11.7109375" customWidth="1"/>
    <col min="3586" max="3586" width="58.7109375" bestFit="1" customWidth="1"/>
    <col min="3587" max="3599" width="11.7109375" customWidth="1"/>
    <col min="3842" max="3842" width="58.7109375" bestFit="1" customWidth="1"/>
    <col min="3843" max="3855" width="11.7109375" customWidth="1"/>
    <col min="4098" max="4098" width="58.7109375" bestFit="1" customWidth="1"/>
    <col min="4099" max="4111" width="11.7109375" customWidth="1"/>
    <col min="4354" max="4354" width="58.7109375" bestFit="1" customWidth="1"/>
    <col min="4355" max="4367" width="11.7109375" customWidth="1"/>
    <col min="4610" max="4610" width="58.7109375" bestFit="1" customWidth="1"/>
    <col min="4611" max="4623" width="11.7109375" customWidth="1"/>
    <col min="4866" max="4866" width="58.7109375" bestFit="1" customWidth="1"/>
    <col min="4867" max="4879" width="11.7109375" customWidth="1"/>
    <col min="5122" max="5122" width="58.7109375" bestFit="1" customWidth="1"/>
    <col min="5123" max="5135" width="11.7109375" customWidth="1"/>
    <col min="5378" max="5378" width="58.7109375" bestFit="1" customWidth="1"/>
    <col min="5379" max="5391" width="11.7109375" customWidth="1"/>
    <col min="5634" max="5634" width="58.7109375" bestFit="1" customWidth="1"/>
    <col min="5635" max="5647" width="11.7109375" customWidth="1"/>
    <col min="5890" max="5890" width="58.7109375" bestFit="1" customWidth="1"/>
    <col min="5891" max="5903" width="11.7109375" customWidth="1"/>
    <col min="6146" max="6146" width="58.7109375" bestFit="1" customWidth="1"/>
    <col min="6147" max="6159" width="11.7109375" customWidth="1"/>
    <col min="6402" max="6402" width="58.7109375" bestFit="1" customWidth="1"/>
    <col min="6403" max="6415" width="11.7109375" customWidth="1"/>
    <col min="6658" max="6658" width="58.7109375" bestFit="1" customWidth="1"/>
    <col min="6659" max="6671" width="11.7109375" customWidth="1"/>
    <col min="6914" max="6914" width="58.7109375" bestFit="1" customWidth="1"/>
    <col min="6915" max="6927" width="11.7109375" customWidth="1"/>
    <col min="7170" max="7170" width="58.7109375" bestFit="1" customWidth="1"/>
    <col min="7171" max="7183" width="11.7109375" customWidth="1"/>
    <col min="7426" max="7426" width="58.7109375" bestFit="1" customWidth="1"/>
    <col min="7427" max="7439" width="11.7109375" customWidth="1"/>
    <col min="7682" max="7682" width="58.7109375" bestFit="1" customWidth="1"/>
    <col min="7683" max="7695" width="11.7109375" customWidth="1"/>
    <col min="7938" max="7938" width="58.7109375" bestFit="1" customWidth="1"/>
    <col min="7939" max="7951" width="11.7109375" customWidth="1"/>
    <col min="8194" max="8194" width="58.7109375" bestFit="1" customWidth="1"/>
    <col min="8195" max="8207" width="11.7109375" customWidth="1"/>
    <col min="8450" max="8450" width="58.7109375" bestFit="1" customWidth="1"/>
    <col min="8451" max="8463" width="11.7109375" customWidth="1"/>
    <col min="8706" max="8706" width="58.7109375" bestFit="1" customWidth="1"/>
    <col min="8707" max="8719" width="11.7109375" customWidth="1"/>
    <col min="8962" max="8962" width="58.7109375" bestFit="1" customWidth="1"/>
    <col min="8963" max="8975" width="11.7109375" customWidth="1"/>
    <col min="9218" max="9218" width="58.7109375" bestFit="1" customWidth="1"/>
    <col min="9219" max="9231" width="11.7109375" customWidth="1"/>
    <col min="9474" max="9474" width="58.7109375" bestFit="1" customWidth="1"/>
    <col min="9475" max="9487" width="11.7109375" customWidth="1"/>
    <col min="9730" max="9730" width="58.7109375" bestFit="1" customWidth="1"/>
    <col min="9731" max="9743" width="11.7109375" customWidth="1"/>
    <col min="9986" max="9986" width="58.7109375" bestFit="1" customWidth="1"/>
    <col min="9987" max="9999" width="11.7109375" customWidth="1"/>
    <col min="10242" max="10242" width="58.7109375" bestFit="1" customWidth="1"/>
    <col min="10243" max="10255" width="11.7109375" customWidth="1"/>
    <col min="10498" max="10498" width="58.7109375" bestFit="1" customWidth="1"/>
    <col min="10499" max="10511" width="11.7109375" customWidth="1"/>
    <col min="10754" max="10754" width="58.7109375" bestFit="1" customWidth="1"/>
    <col min="10755" max="10767" width="11.7109375" customWidth="1"/>
    <col min="11010" max="11010" width="58.7109375" bestFit="1" customWidth="1"/>
    <col min="11011" max="11023" width="11.7109375" customWidth="1"/>
    <col min="11266" max="11266" width="58.7109375" bestFit="1" customWidth="1"/>
    <col min="11267" max="11279" width="11.7109375" customWidth="1"/>
    <col min="11522" max="11522" width="58.7109375" bestFit="1" customWidth="1"/>
    <col min="11523" max="11535" width="11.7109375" customWidth="1"/>
    <col min="11778" max="11778" width="58.7109375" bestFit="1" customWidth="1"/>
    <col min="11779" max="11791" width="11.7109375" customWidth="1"/>
    <col min="12034" max="12034" width="58.7109375" bestFit="1" customWidth="1"/>
    <col min="12035" max="12047" width="11.7109375" customWidth="1"/>
    <col min="12290" max="12290" width="58.7109375" bestFit="1" customWidth="1"/>
    <col min="12291" max="12303" width="11.7109375" customWidth="1"/>
    <col min="12546" max="12546" width="58.7109375" bestFit="1" customWidth="1"/>
    <col min="12547" max="12559" width="11.7109375" customWidth="1"/>
    <col min="12802" max="12802" width="58.7109375" bestFit="1" customWidth="1"/>
    <col min="12803" max="12815" width="11.7109375" customWidth="1"/>
    <col min="13058" max="13058" width="58.7109375" bestFit="1" customWidth="1"/>
    <col min="13059" max="13071" width="11.7109375" customWidth="1"/>
    <col min="13314" max="13314" width="58.7109375" bestFit="1" customWidth="1"/>
    <col min="13315" max="13327" width="11.7109375" customWidth="1"/>
    <col min="13570" max="13570" width="58.7109375" bestFit="1" customWidth="1"/>
    <col min="13571" max="13583" width="11.7109375" customWidth="1"/>
    <col min="13826" max="13826" width="58.7109375" bestFit="1" customWidth="1"/>
    <col min="13827" max="13839" width="11.7109375" customWidth="1"/>
    <col min="14082" max="14082" width="58.7109375" bestFit="1" customWidth="1"/>
    <col min="14083" max="14095" width="11.7109375" customWidth="1"/>
    <col min="14338" max="14338" width="58.7109375" bestFit="1" customWidth="1"/>
    <col min="14339" max="14351" width="11.7109375" customWidth="1"/>
    <col min="14594" max="14594" width="58.7109375" bestFit="1" customWidth="1"/>
    <col min="14595" max="14607" width="11.7109375" customWidth="1"/>
    <col min="14850" max="14850" width="58.7109375" bestFit="1" customWidth="1"/>
    <col min="14851" max="14863" width="11.7109375" customWidth="1"/>
    <col min="15106" max="15106" width="58.7109375" bestFit="1" customWidth="1"/>
    <col min="15107" max="15119" width="11.7109375" customWidth="1"/>
    <col min="15362" max="15362" width="58.7109375" bestFit="1" customWidth="1"/>
    <col min="15363" max="15375" width="11.7109375" customWidth="1"/>
    <col min="15618" max="15618" width="58.7109375" bestFit="1" customWidth="1"/>
    <col min="15619" max="15631" width="11.7109375" customWidth="1"/>
    <col min="15874" max="15874" width="58.7109375" bestFit="1" customWidth="1"/>
    <col min="15875" max="15887" width="11.7109375" customWidth="1"/>
    <col min="16130" max="16130" width="58.7109375" bestFit="1" customWidth="1"/>
    <col min="16131" max="16143" width="11.7109375" customWidth="1"/>
  </cols>
  <sheetData>
    <row r="2" spans="2:32" ht="18">
      <c r="B2" s="518" t="s">
        <v>1041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</row>
    <row r="3" spans="2:32" ht="18"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</row>
    <row r="4" spans="2:32" ht="24.75" customHeight="1">
      <c r="B4" s="628" t="s">
        <v>1051</v>
      </c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629"/>
      <c r="Q4" s="629"/>
      <c r="R4" s="629"/>
      <c r="S4" s="629"/>
      <c r="T4" s="629"/>
      <c r="U4" s="629"/>
      <c r="V4" s="629"/>
      <c r="W4" s="629"/>
      <c r="X4" s="629"/>
      <c r="Y4" s="629"/>
      <c r="Z4" s="629"/>
      <c r="AA4" s="629"/>
      <c r="AB4" s="629"/>
      <c r="AC4" s="629"/>
      <c r="AD4" s="629"/>
      <c r="AE4" s="629"/>
      <c r="AF4" s="629"/>
    </row>
    <row r="5" spans="2:32">
      <c r="B5" s="148"/>
      <c r="C5" s="149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520" t="s">
        <v>861</v>
      </c>
      <c r="O5" s="521"/>
    </row>
    <row r="6" spans="2:32">
      <c r="B6" s="148"/>
      <c r="C6" s="149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412"/>
      <c r="O6" s="412"/>
    </row>
    <row r="7" spans="2:32" ht="13.5" thickBot="1">
      <c r="O7" s="411" t="s">
        <v>619</v>
      </c>
    </row>
    <row r="8" spans="2:32" s="290" customFormat="1" ht="13.5" thickBot="1">
      <c r="B8" s="151" t="s">
        <v>673</v>
      </c>
      <c r="C8" s="152" t="s">
        <v>674</v>
      </c>
      <c r="D8" s="153" t="s">
        <v>675</v>
      </c>
      <c r="E8" s="154" t="s">
        <v>676</v>
      </c>
      <c r="F8" s="154" t="s">
        <v>677</v>
      </c>
      <c r="G8" s="154" t="s">
        <v>678</v>
      </c>
      <c r="H8" s="154" t="s">
        <v>679</v>
      </c>
      <c r="I8" s="154" t="s">
        <v>680</v>
      </c>
      <c r="J8" s="154" t="s">
        <v>681</v>
      </c>
      <c r="K8" s="154" t="s">
        <v>682</v>
      </c>
      <c r="L8" s="154" t="s">
        <v>683</v>
      </c>
      <c r="M8" s="154" t="s">
        <v>684</v>
      </c>
      <c r="N8" s="154" t="s">
        <v>685</v>
      </c>
      <c r="O8" s="154" t="s">
        <v>686</v>
      </c>
      <c r="P8" s="155"/>
    </row>
    <row r="9" spans="2:32" s="290" customFormat="1">
      <c r="B9" s="156" t="s">
        <v>654</v>
      </c>
      <c r="C9" s="157">
        <v>0</v>
      </c>
      <c r="D9" s="158">
        <v>0</v>
      </c>
      <c r="E9" s="159">
        <v>0</v>
      </c>
      <c r="F9" s="159"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59">
        <v>0</v>
      </c>
      <c r="N9" s="159">
        <v>0</v>
      </c>
      <c r="O9" s="160">
        <v>0</v>
      </c>
      <c r="P9" s="155"/>
    </row>
    <row r="10" spans="2:32" s="290" customFormat="1">
      <c r="B10" s="161" t="s">
        <v>640</v>
      </c>
      <c r="C10" s="162">
        <v>0</v>
      </c>
      <c r="D10" s="163">
        <v>0</v>
      </c>
      <c r="E10" s="164">
        <v>0</v>
      </c>
      <c r="F10" s="164">
        <v>0</v>
      </c>
      <c r="G10" s="164">
        <v>0</v>
      </c>
      <c r="H10" s="164">
        <v>0</v>
      </c>
      <c r="I10" s="164">
        <v>0</v>
      </c>
      <c r="J10" s="164">
        <v>0</v>
      </c>
      <c r="K10" s="164">
        <v>0</v>
      </c>
      <c r="L10" s="164">
        <v>0</v>
      </c>
      <c r="M10" s="164">
        <v>0</v>
      </c>
      <c r="N10" s="164">
        <v>0</v>
      </c>
      <c r="O10" s="165">
        <v>0</v>
      </c>
      <c r="P10" s="155"/>
    </row>
    <row r="11" spans="2:32" s="290" customFormat="1">
      <c r="B11" s="161" t="s">
        <v>656</v>
      </c>
      <c r="C11" s="162">
        <v>50</v>
      </c>
      <c r="D11" s="163">
        <v>4</v>
      </c>
      <c r="E11" s="164">
        <v>4</v>
      </c>
      <c r="F11" s="164">
        <v>5</v>
      </c>
      <c r="G11" s="164">
        <v>4</v>
      </c>
      <c r="H11" s="164">
        <v>4</v>
      </c>
      <c r="I11" s="164">
        <v>4</v>
      </c>
      <c r="J11" s="164">
        <v>4</v>
      </c>
      <c r="K11" s="164">
        <v>5</v>
      </c>
      <c r="L11" s="164">
        <v>4</v>
      </c>
      <c r="M11" s="164">
        <v>4</v>
      </c>
      <c r="N11" s="164">
        <v>4</v>
      </c>
      <c r="O11" s="165">
        <v>4</v>
      </c>
      <c r="P11" s="155"/>
    </row>
    <row r="12" spans="2:32" s="290" customFormat="1">
      <c r="B12" s="161" t="s">
        <v>658</v>
      </c>
      <c r="C12" s="162">
        <v>320</v>
      </c>
      <c r="D12" s="163">
        <v>27</v>
      </c>
      <c r="E12" s="164">
        <v>26</v>
      </c>
      <c r="F12" s="164">
        <v>27</v>
      </c>
      <c r="G12" s="164">
        <v>26</v>
      </c>
      <c r="H12" s="164">
        <v>27</v>
      </c>
      <c r="I12" s="164">
        <v>27</v>
      </c>
      <c r="J12" s="164">
        <v>27</v>
      </c>
      <c r="K12" s="164">
        <v>26</v>
      </c>
      <c r="L12" s="164">
        <v>27</v>
      </c>
      <c r="M12" s="164">
        <v>26</v>
      </c>
      <c r="N12" s="164">
        <v>27</v>
      </c>
      <c r="O12" s="165">
        <v>27</v>
      </c>
      <c r="P12" s="155"/>
    </row>
    <row r="13" spans="2:32" s="290" customFormat="1">
      <c r="B13" s="161" t="s">
        <v>642</v>
      </c>
      <c r="C13" s="162">
        <v>0</v>
      </c>
      <c r="D13" s="163">
        <v>0</v>
      </c>
      <c r="E13" s="164">
        <v>0</v>
      </c>
      <c r="F13" s="164">
        <v>0</v>
      </c>
      <c r="G13" s="164">
        <v>0</v>
      </c>
      <c r="H13" s="164">
        <v>0</v>
      </c>
      <c r="I13" s="164">
        <v>0</v>
      </c>
      <c r="J13" s="164">
        <v>0</v>
      </c>
      <c r="K13" s="164">
        <v>0</v>
      </c>
      <c r="L13" s="164">
        <v>0</v>
      </c>
      <c r="M13" s="164">
        <v>0</v>
      </c>
      <c r="N13" s="164">
        <v>0</v>
      </c>
      <c r="O13" s="165">
        <v>0</v>
      </c>
      <c r="P13" s="155"/>
    </row>
    <row r="14" spans="2:32" s="290" customFormat="1">
      <c r="B14" s="166" t="s">
        <v>660</v>
      </c>
      <c r="C14" s="162">
        <v>0</v>
      </c>
      <c r="D14" s="163">
        <v>0</v>
      </c>
      <c r="E14" s="164">
        <v>0</v>
      </c>
      <c r="F14" s="164">
        <v>0</v>
      </c>
      <c r="G14" s="164">
        <v>0</v>
      </c>
      <c r="H14" s="164">
        <v>0</v>
      </c>
      <c r="I14" s="164">
        <v>0</v>
      </c>
      <c r="J14" s="164">
        <v>0</v>
      </c>
      <c r="K14" s="164">
        <v>0</v>
      </c>
      <c r="L14" s="164">
        <v>0</v>
      </c>
      <c r="M14" s="164">
        <v>0</v>
      </c>
      <c r="N14" s="164">
        <v>0</v>
      </c>
      <c r="O14" s="165">
        <v>0</v>
      </c>
      <c r="P14" s="155"/>
    </row>
    <row r="15" spans="2:32" s="290" customFormat="1">
      <c r="B15" s="161" t="s">
        <v>644</v>
      </c>
      <c r="C15" s="162">
        <v>0</v>
      </c>
      <c r="D15" s="163">
        <v>0</v>
      </c>
      <c r="E15" s="164">
        <v>0</v>
      </c>
      <c r="F15" s="164">
        <v>0</v>
      </c>
      <c r="G15" s="164">
        <v>0</v>
      </c>
      <c r="H15" s="164">
        <v>0</v>
      </c>
      <c r="I15" s="164">
        <v>0</v>
      </c>
      <c r="J15" s="164">
        <v>0</v>
      </c>
      <c r="K15" s="164">
        <v>0</v>
      </c>
      <c r="L15" s="164">
        <v>0</v>
      </c>
      <c r="M15" s="164">
        <v>0</v>
      </c>
      <c r="N15" s="164">
        <v>0</v>
      </c>
      <c r="O15" s="165">
        <v>0</v>
      </c>
      <c r="P15" s="155"/>
    </row>
    <row r="16" spans="2:32" s="294" customFormat="1" ht="13.5" thickBot="1">
      <c r="B16" s="167" t="s">
        <v>870</v>
      </c>
      <c r="C16" s="168">
        <v>148929</v>
      </c>
      <c r="D16" s="169">
        <v>18949</v>
      </c>
      <c r="E16" s="169">
        <v>18950</v>
      </c>
      <c r="F16" s="169">
        <v>19148</v>
      </c>
      <c r="G16" s="169">
        <v>9677</v>
      </c>
      <c r="H16" s="169">
        <v>9676</v>
      </c>
      <c r="I16" s="169">
        <v>9675</v>
      </c>
      <c r="J16" s="169">
        <v>9676</v>
      </c>
      <c r="K16" s="169">
        <v>9675</v>
      </c>
      <c r="L16" s="169">
        <v>11065</v>
      </c>
      <c r="M16" s="169">
        <v>10585</v>
      </c>
      <c r="N16" s="169">
        <v>9676</v>
      </c>
      <c r="O16" s="170">
        <v>12177</v>
      </c>
      <c r="P16" s="171"/>
    </row>
    <row r="17" spans="2:16" s="290" customFormat="1" ht="13.5" thickBot="1">
      <c r="B17" s="172" t="s">
        <v>688</v>
      </c>
      <c r="C17" s="173">
        <v>149299</v>
      </c>
      <c r="D17" s="174">
        <v>18980</v>
      </c>
      <c r="E17" s="174">
        <v>18980</v>
      </c>
      <c r="F17" s="174">
        <v>19180</v>
      </c>
      <c r="G17" s="174">
        <v>9707</v>
      </c>
      <c r="H17" s="174">
        <v>9707</v>
      </c>
      <c r="I17" s="174">
        <v>9706</v>
      </c>
      <c r="J17" s="174">
        <v>9707</v>
      </c>
      <c r="K17" s="174">
        <v>9706</v>
      </c>
      <c r="L17" s="174">
        <v>11096</v>
      </c>
      <c r="M17" s="174">
        <v>10615</v>
      </c>
      <c r="N17" s="174">
        <v>9707</v>
      </c>
      <c r="O17" s="174">
        <v>12208</v>
      </c>
      <c r="P17" s="155"/>
    </row>
    <row r="18" spans="2:16" s="290" customFormat="1">
      <c r="B18" s="155"/>
      <c r="C18" s="17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2:16" s="290" customFormat="1">
      <c r="B19" s="155"/>
      <c r="C19" s="176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</row>
    <row r="20" spans="2:16" s="290" customFormat="1">
      <c r="B20" s="155"/>
      <c r="C20" s="176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</row>
    <row r="21" spans="2:16" s="290" customFormat="1" ht="13.5" thickBot="1">
      <c r="B21" s="155"/>
      <c r="C21" s="17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</row>
    <row r="22" spans="2:16" s="290" customFormat="1" ht="13.5" thickBot="1">
      <c r="B22" s="151" t="s">
        <v>689</v>
      </c>
      <c r="C22" s="152" t="s">
        <v>674</v>
      </c>
      <c r="D22" s="153" t="s">
        <v>675</v>
      </c>
      <c r="E22" s="154" t="s">
        <v>676</v>
      </c>
      <c r="F22" s="154" t="s">
        <v>677</v>
      </c>
      <c r="G22" s="154" t="s">
        <v>678</v>
      </c>
      <c r="H22" s="154" t="s">
        <v>679</v>
      </c>
      <c r="I22" s="154" t="s">
        <v>680</v>
      </c>
      <c r="J22" s="154" t="s">
        <v>681</v>
      </c>
      <c r="K22" s="154" t="s">
        <v>682</v>
      </c>
      <c r="L22" s="154" t="s">
        <v>683</v>
      </c>
      <c r="M22" s="154" t="s">
        <v>684</v>
      </c>
      <c r="N22" s="154" t="s">
        <v>685</v>
      </c>
      <c r="O22" s="154" t="s">
        <v>686</v>
      </c>
      <c r="P22" s="155"/>
    </row>
    <row r="23" spans="2:16" s="290" customFormat="1">
      <c r="B23" s="177" t="s">
        <v>655</v>
      </c>
      <c r="C23" s="157">
        <v>62901</v>
      </c>
      <c r="D23" s="178">
        <v>5104</v>
      </c>
      <c r="E23" s="159">
        <v>5104</v>
      </c>
      <c r="F23" s="159">
        <v>5104</v>
      </c>
      <c r="G23" s="159">
        <v>5104</v>
      </c>
      <c r="H23" s="159">
        <v>5104</v>
      </c>
      <c r="I23" s="159">
        <v>5104</v>
      </c>
      <c r="J23" s="159">
        <v>5104</v>
      </c>
      <c r="K23" s="159">
        <v>5104</v>
      </c>
      <c r="L23" s="159">
        <v>6041</v>
      </c>
      <c r="M23" s="159">
        <v>5820</v>
      </c>
      <c r="N23" s="159">
        <v>5104</v>
      </c>
      <c r="O23" s="160">
        <v>5104</v>
      </c>
      <c r="P23" s="155"/>
    </row>
    <row r="24" spans="2:16" s="290" customFormat="1">
      <c r="B24" s="179" t="s">
        <v>690</v>
      </c>
      <c r="C24" s="162">
        <v>17365</v>
      </c>
      <c r="D24" s="180">
        <v>1410</v>
      </c>
      <c r="E24" s="164">
        <v>1410</v>
      </c>
      <c r="F24" s="164">
        <v>1410</v>
      </c>
      <c r="G24" s="164">
        <v>1410</v>
      </c>
      <c r="H24" s="164">
        <v>1410</v>
      </c>
      <c r="I24" s="164">
        <v>1410</v>
      </c>
      <c r="J24" s="164">
        <v>1410</v>
      </c>
      <c r="K24" s="164">
        <v>1410</v>
      </c>
      <c r="L24" s="164">
        <v>1662</v>
      </c>
      <c r="M24" s="164">
        <v>1603</v>
      </c>
      <c r="N24" s="164">
        <v>1410</v>
      </c>
      <c r="O24" s="165">
        <v>1410</v>
      </c>
      <c r="P24" s="155"/>
    </row>
    <row r="25" spans="2:16" s="290" customFormat="1">
      <c r="B25" s="179" t="s">
        <v>659</v>
      </c>
      <c r="C25" s="162">
        <v>17329</v>
      </c>
      <c r="D25" s="180">
        <v>1292</v>
      </c>
      <c r="E25" s="164">
        <v>1292</v>
      </c>
      <c r="F25" s="164">
        <v>1292</v>
      </c>
      <c r="G25" s="164">
        <v>1292</v>
      </c>
      <c r="H25" s="164">
        <v>1292</v>
      </c>
      <c r="I25" s="164">
        <v>1292</v>
      </c>
      <c r="J25" s="164">
        <v>1292</v>
      </c>
      <c r="K25" s="164">
        <v>1292</v>
      </c>
      <c r="L25" s="164">
        <v>1292</v>
      </c>
      <c r="M25" s="164">
        <v>1292</v>
      </c>
      <c r="N25" s="164">
        <v>1292</v>
      </c>
      <c r="O25" s="165">
        <v>3117</v>
      </c>
      <c r="P25" s="155"/>
    </row>
    <row r="26" spans="2:16" s="290" customFormat="1">
      <c r="B26" s="181" t="s">
        <v>661</v>
      </c>
      <c r="C26" s="162">
        <v>50627</v>
      </c>
      <c r="D26" s="180">
        <v>11174</v>
      </c>
      <c r="E26" s="164">
        <v>11174</v>
      </c>
      <c r="F26" s="164">
        <v>11174</v>
      </c>
      <c r="G26" s="164">
        <v>1901</v>
      </c>
      <c r="H26" s="164">
        <v>1901</v>
      </c>
      <c r="I26" s="164">
        <v>1900</v>
      </c>
      <c r="J26" s="164">
        <v>1901</v>
      </c>
      <c r="K26" s="164">
        <v>1900</v>
      </c>
      <c r="L26" s="164">
        <v>1901</v>
      </c>
      <c r="M26" s="164">
        <v>1900</v>
      </c>
      <c r="N26" s="164">
        <v>1901</v>
      </c>
      <c r="O26" s="165">
        <v>1900</v>
      </c>
      <c r="P26" s="155"/>
    </row>
    <row r="27" spans="2:16" s="290" customFormat="1">
      <c r="B27" s="179" t="s">
        <v>662</v>
      </c>
      <c r="C27" s="162">
        <v>400</v>
      </c>
      <c r="D27" s="180">
        <v>0</v>
      </c>
      <c r="E27" s="164">
        <v>0</v>
      </c>
      <c r="F27" s="164">
        <v>200</v>
      </c>
      <c r="G27" s="164">
        <v>0</v>
      </c>
      <c r="H27" s="164">
        <v>0</v>
      </c>
      <c r="I27" s="164">
        <v>0</v>
      </c>
      <c r="J27" s="164">
        <v>0</v>
      </c>
      <c r="K27" s="164">
        <v>0</v>
      </c>
      <c r="L27" s="164">
        <v>200</v>
      </c>
      <c r="M27" s="164">
        <v>0</v>
      </c>
      <c r="N27" s="164">
        <v>0</v>
      </c>
      <c r="O27" s="165">
        <v>0</v>
      </c>
      <c r="P27" s="155"/>
    </row>
    <row r="28" spans="2:16" s="290" customFormat="1">
      <c r="B28" s="179" t="s">
        <v>641</v>
      </c>
      <c r="C28" s="162">
        <v>677</v>
      </c>
      <c r="D28" s="180">
        <v>0</v>
      </c>
      <c r="E28" s="164">
        <v>0</v>
      </c>
      <c r="F28" s="164">
        <v>0</v>
      </c>
      <c r="G28" s="164">
        <v>0</v>
      </c>
      <c r="H28" s="164">
        <v>0</v>
      </c>
      <c r="I28" s="164">
        <v>0</v>
      </c>
      <c r="J28" s="164">
        <v>0</v>
      </c>
      <c r="K28" s="164">
        <v>0</v>
      </c>
      <c r="L28" s="164">
        <v>0</v>
      </c>
      <c r="M28" s="164">
        <v>0</v>
      </c>
      <c r="N28" s="164">
        <v>0</v>
      </c>
      <c r="O28" s="165">
        <v>677</v>
      </c>
      <c r="P28" s="155"/>
    </row>
    <row r="29" spans="2:16" s="290" customFormat="1">
      <c r="B29" s="179" t="s">
        <v>643</v>
      </c>
      <c r="C29" s="162">
        <v>0</v>
      </c>
      <c r="D29" s="180">
        <v>0</v>
      </c>
      <c r="E29" s="164">
        <v>0</v>
      </c>
      <c r="F29" s="164">
        <v>0</v>
      </c>
      <c r="G29" s="164">
        <v>0</v>
      </c>
      <c r="H29" s="164">
        <v>0</v>
      </c>
      <c r="I29" s="164">
        <v>0</v>
      </c>
      <c r="J29" s="164">
        <v>0</v>
      </c>
      <c r="K29" s="164">
        <v>0</v>
      </c>
      <c r="L29" s="164">
        <v>0</v>
      </c>
      <c r="M29" s="164">
        <v>0</v>
      </c>
      <c r="N29" s="164">
        <v>0</v>
      </c>
      <c r="O29" s="165">
        <v>0</v>
      </c>
      <c r="P29" s="155"/>
    </row>
    <row r="30" spans="2:16" s="290" customFormat="1">
      <c r="B30" s="179" t="s">
        <v>645</v>
      </c>
      <c r="C30" s="162">
        <v>0</v>
      </c>
      <c r="D30" s="180">
        <v>0</v>
      </c>
      <c r="E30" s="164">
        <v>0</v>
      </c>
      <c r="F30" s="164">
        <v>0</v>
      </c>
      <c r="G30" s="164">
        <v>0</v>
      </c>
      <c r="H30" s="164">
        <v>0</v>
      </c>
      <c r="I30" s="164">
        <v>0</v>
      </c>
      <c r="J30" s="164">
        <v>0</v>
      </c>
      <c r="K30" s="164">
        <v>0</v>
      </c>
      <c r="L30" s="164">
        <v>0</v>
      </c>
      <c r="M30" s="164">
        <v>0</v>
      </c>
      <c r="N30" s="164">
        <v>0</v>
      </c>
      <c r="O30" s="165">
        <v>0</v>
      </c>
      <c r="P30" s="155"/>
    </row>
    <row r="31" spans="2:16" s="294" customFormat="1" ht="13.5" thickBot="1">
      <c r="B31" s="182" t="s">
        <v>871</v>
      </c>
      <c r="C31" s="168">
        <v>0</v>
      </c>
      <c r="D31" s="183">
        <v>0</v>
      </c>
      <c r="E31" s="184">
        <v>0</v>
      </c>
      <c r="F31" s="184">
        <v>0</v>
      </c>
      <c r="G31" s="184">
        <v>0</v>
      </c>
      <c r="H31" s="184">
        <v>0</v>
      </c>
      <c r="I31" s="184">
        <v>0</v>
      </c>
      <c r="J31" s="184">
        <v>0</v>
      </c>
      <c r="K31" s="184">
        <v>0</v>
      </c>
      <c r="L31" s="184">
        <v>0</v>
      </c>
      <c r="M31" s="184">
        <v>0</v>
      </c>
      <c r="N31" s="184">
        <v>0</v>
      </c>
      <c r="O31" s="170">
        <v>0</v>
      </c>
      <c r="P31" s="171"/>
    </row>
    <row r="32" spans="2:16" s="290" customFormat="1" ht="13.5" thickBot="1">
      <c r="B32" s="172" t="s">
        <v>692</v>
      </c>
      <c r="C32" s="173">
        <v>149299</v>
      </c>
      <c r="D32" s="174">
        <v>18980</v>
      </c>
      <c r="E32" s="174">
        <v>18980</v>
      </c>
      <c r="F32" s="174">
        <v>19180</v>
      </c>
      <c r="G32" s="174">
        <v>9707</v>
      </c>
      <c r="H32" s="174">
        <v>9707</v>
      </c>
      <c r="I32" s="174">
        <v>9706</v>
      </c>
      <c r="J32" s="174">
        <v>9707</v>
      </c>
      <c r="K32" s="174">
        <v>9706</v>
      </c>
      <c r="L32" s="174">
        <v>11096</v>
      </c>
      <c r="M32" s="174">
        <v>10615</v>
      </c>
      <c r="N32" s="174">
        <v>9707</v>
      </c>
      <c r="O32" s="174">
        <v>12208</v>
      </c>
      <c r="P32" s="155"/>
    </row>
    <row r="33" spans="2:16" s="290" customFormat="1">
      <c r="B33" s="155"/>
      <c r="C33" s="17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</row>
    <row r="34" spans="2:16">
      <c r="C34" s="57"/>
    </row>
  </sheetData>
  <mergeCells count="3">
    <mergeCell ref="B2:O2"/>
    <mergeCell ref="B4:AF4"/>
    <mergeCell ref="N5:O5"/>
  </mergeCells>
  <printOptions horizontalCentered="1"/>
  <pageMargins left="0.47" right="0.51" top="0.79" bottom="0.98425196850393704" header="0.51181102362204722" footer="0.51181102362204722"/>
  <pageSetup paperSize="9" scale="65" orientation="landscape" verticalDpi="254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42"/>
  <sheetViews>
    <sheetView topLeftCell="C1" zoomScaleNormal="100" workbookViewId="0">
      <selection activeCell="O5" sqref="O5"/>
    </sheetView>
  </sheetViews>
  <sheetFormatPr defaultRowHeight="12.75"/>
  <cols>
    <col min="2" max="2" width="58.7109375" bestFit="1" customWidth="1"/>
    <col min="3" max="3" width="11.7109375" style="55" customWidth="1"/>
    <col min="4" max="15" width="11.7109375" customWidth="1"/>
    <col min="258" max="258" width="58.7109375" bestFit="1" customWidth="1"/>
    <col min="259" max="271" width="11.7109375" customWidth="1"/>
    <col min="514" max="514" width="58.7109375" bestFit="1" customWidth="1"/>
    <col min="515" max="527" width="11.7109375" customWidth="1"/>
    <col min="770" max="770" width="58.7109375" bestFit="1" customWidth="1"/>
    <col min="771" max="783" width="11.7109375" customWidth="1"/>
    <col min="1026" max="1026" width="58.7109375" bestFit="1" customWidth="1"/>
    <col min="1027" max="1039" width="11.7109375" customWidth="1"/>
    <col min="1282" max="1282" width="58.7109375" bestFit="1" customWidth="1"/>
    <col min="1283" max="1295" width="11.7109375" customWidth="1"/>
    <col min="1538" max="1538" width="58.7109375" bestFit="1" customWidth="1"/>
    <col min="1539" max="1551" width="11.7109375" customWidth="1"/>
    <col min="1794" max="1794" width="58.7109375" bestFit="1" customWidth="1"/>
    <col min="1795" max="1807" width="11.7109375" customWidth="1"/>
    <col min="2050" max="2050" width="58.7109375" bestFit="1" customWidth="1"/>
    <col min="2051" max="2063" width="11.7109375" customWidth="1"/>
    <col min="2306" max="2306" width="58.7109375" bestFit="1" customWidth="1"/>
    <col min="2307" max="2319" width="11.7109375" customWidth="1"/>
    <col min="2562" max="2562" width="58.7109375" bestFit="1" customWidth="1"/>
    <col min="2563" max="2575" width="11.7109375" customWidth="1"/>
    <col min="2818" max="2818" width="58.7109375" bestFit="1" customWidth="1"/>
    <col min="2819" max="2831" width="11.7109375" customWidth="1"/>
    <col min="3074" max="3074" width="58.7109375" bestFit="1" customWidth="1"/>
    <col min="3075" max="3087" width="11.7109375" customWidth="1"/>
    <col min="3330" max="3330" width="58.7109375" bestFit="1" customWidth="1"/>
    <col min="3331" max="3343" width="11.7109375" customWidth="1"/>
    <col min="3586" max="3586" width="58.7109375" bestFit="1" customWidth="1"/>
    <col min="3587" max="3599" width="11.7109375" customWidth="1"/>
    <col min="3842" max="3842" width="58.7109375" bestFit="1" customWidth="1"/>
    <col min="3843" max="3855" width="11.7109375" customWidth="1"/>
    <col min="4098" max="4098" width="58.7109375" bestFit="1" customWidth="1"/>
    <col min="4099" max="4111" width="11.7109375" customWidth="1"/>
    <col min="4354" max="4354" width="58.7109375" bestFit="1" customWidth="1"/>
    <col min="4355" max="4367" width="11.7109375" customWidth="1"/>
    <col min="4610" max="4610" width="58.7109375" bestFit="1" customWidth="1"/>
    <col min="4611" max="4623" width="11.7109375" customWidth="1"/>
    <col min="4866" max="4866" width="58.7109375" bestFit="1" customWidth="1"/>
    <col min="4867" max="4879" width="11.7109375" customWidth="1"/>
    <col min="5122" max="5122" width="58.7109375" bestFit="1" customWidth="1"/>
    <col min="5123" max="5135" width="11.7109375" customWidth="1"/>
    <col min="5378" max="5378" width="58.7109375" bestFit="1" customWidth="1"/>
    <col min="5379" max="5391" width="11.7109375" customWidth="1"/>
    <col min="5634" max="5634" width="58.7109375" bestFit="1" customWidth="1"/>
    <col min="5635" max="5647" width="11.7109375" customWidth="1"/>
    <col min="5890" max="5890" width="58.7109375" bestFit="1" customWidth="1"/>
    <col min="5891" max="5903" width="11.7109375" customWidth="1"/>
    <col min="6146" max="6146" width="58.7109375" bestFit="1" customWidth="1"/>
    <col min="6147" max="6159" width="11.7109375" customWidth="1"/>
    <col min="6402" max="6402" width="58.7109375" bestFit="1" customWidth="1"/>
    <col min="6403" max="6415" width="11.7109375" customWidth="1"/>
    <col min="6658" max="6658" width="58.7109375" bestFit="1" customWidth="1"/>
    <col min="6659" max="6671" width="11.7109375" customWidth="1"/>
    <col min="6914" max="6914" width="58.7109375" bestFit="1" customWidth="1"/>
    <col min="6915" max="6927" width="11.7109375" customWidth="1"/>
    <col min="7170" max="7170" width="58.7109375" bestFit="1" customWidth="1"/>
    <col min="7171" max="7183" width="11.7109375" customWidth="1"/>
    <col min="7426" max="7426" width="58.7109375" bestFit="1" customWidth="1"/>
    <col min="7427" max="7439" width="11.7109375" customWidth="1"/>
    <col min="7682" max="7682" width="58.7109375" bestFit="1" customWidth="1"/>
    <col min="7683" max="7695" width="11.7109375" customWidth="1"/>
    <col min="7938" max="7938" width="58.7109375" bestFit="1" customWidth="1"/>
    <col min="7939" max="7951" width="11.7109375" customWidth="1"/>
    <col min="8194" max="8194" width="58.7109375" bestFit="1" customWidth="1"/>
    <col min="8195" max="8207" width="11.7109375" customWidth="1"/>
    <col min="8450" max="8450" width="58.7109375" bestFit="1" customWidth="1"/>
    <col min="8451" max="8463" width="11.7109375" customWidth="1"/>
    <col min="8706" max="8706" width="58.7109375" bestFit="1" customWidth="1"/>
    <col min="8707" max="8719" width="11.7109375" customWidth="1"/>
    <col min="8962" max="8962" width="58.7109375" bestFit="1" customWidth="1"/>
    <col min="8963" max="8975" width="11.7109375" customWidth="1"/>
    <col min="9218" max="9218" width="58.7109375" bestFit="1" customWidth="1"/>
    <col min="9219" max="9231" width="11.7109375" customWidth="1"/>
    <col min="9474" max="9474" width="58.7109375" bestFit="1" customWidth="1"/>
    <col min="9475" max="9487" width="11.7109375" customWidth="1"/>
    <col min="9730" max="9730" width="58.7109375" bestFit="1" customWidth="1"/>
    <col min="9731" max="9743" width="11.7109375" customWidth="1"/>
    <col min="9986" max="9986" width="58.7109375" bestFit="1" customWidth="1"/>
    <col min="9987" max="9999" width="11.7109375" customWidth="1"/>
    <col min="10242" max="10242" width="58.7109375" bestFit="1" customWidth="1"/>
    <col min="10243" max="10255" width="11.7109375" customWidth="1"/>
    <col min="10498" max="10498" width="58.7109375" bestFit="1" customWidth="1"/>
    <col min="10499" max="10511" width="11.7109375" customWidth="1"/>
    <col min="10754" max="10754" width="58.7109375" bestFit="1" customWidth="1"/>
    <col min="10755" max="10767" width="11.7109375" customWidth="1"/>
    <col min="11010" max="11010" width="58.7109375" bestFit="1" customWidth="1"/>
    <col min="11011" max="11023" width="11.7109375" customWidth="1"/>
    <col min="11266" max="11266" width="58.7109375" bestFit="1" customWidth="1"/>
    <col min="11267" max="11279" width="11.7109375" customWidth="1"/>
    <col min="11522" max="11522" width="58.7109375" bestFit="1" customWidth="1"/>
    <col min="11523" max="11535" width="11.7109375" customWidth="1"/>
    <col min="11778" max="11778" width="58.7109375" bestFit="1" customWidth="1"/>
    <col min="11779" max="11791" width="11.7109375" customWidth="1"/>
    <col min="12034" max="12034" width="58.7109375" bestFit="1" customWidth="1"/>
    <col min="12035" max="12047" width="11.7109375" customWidth="1"/>
    <col min="12290" max="12290" width="58.7109375" bestFit="1" customWidth="1"/>
    <col min="12291" max="12303" width="11.7109375" customWidth="1"/>
    <col min="12546" max="12546" width="58.7109375" bestFit="1" customWidth="1"/>
    <col min="12547" max="12559" width="11.7109375" customWidth="1"/>
    <col min="12802" max="12802" width="58.7109375" bestFit="1" customWidth="1"/>
    <col min="12803" max="12815" width="11.7109375" customWidth="1"/>
    <col min="13058" max="13058" width="58.7109375" bestFit="1" customWidth="1"/>
    <col min="13059" max="13071" width="11.7109375" customWidth="1"/>
    <col min="13314" max="13314" width="58.7109375" bestFit="1" customWidth="1"/>
    <col min="13315" max="13327" width="11.7109375" customWidth="1"/>
    <col min="13570" max="13570" width="58.7109375" bestFit="1" customWidth="1"/>
    <col min="13571" max="13583" width="11.7109375" customWidth="1"/>
    <col min="13826" max="13826" width="58.7109375" bestFit="1" customWidth="1"/>
    <col min="13827" max="13839" width="11.7109375" customWidth="1"/>
    <col min="14082" max="14082" width="58.7109375" bestFit="1" customWidth="1"/>
    <col min="14083" max="14095" width="11.7109375" customWidth="1"/>
    <col min="14338" max="14338" width="58.7109375" bestFit="1" customWidth="1"/>
    <col min="14339" max="14351" width="11.7109375" customWidth="1"/>
    <col min="14594" max="14594" width="58.7109375" bestFit="1" customWidth="1"/>
    <col min="14595" max="14607" width="11.7109375" customWidth="1"/>
    <col min="14850" max="14850" width="58.7109375" bestFit="1" customWidth="1"/>
    <col min="14851" max="14863" width="11.7109375" customWidth="1"/>
    <col min="15106" max="15106" width="58.7109375" bestFit="1" customWidth="1"/>
    <col min="15107" max="15119" width="11.7109375" customWidth="1"/>
    <col min="15362" max="15362" width="58.7109375" bestFit="1" customWidth="1"/>
    <col min="15363" max="15375" width="11.7109375" customWidth="1"/>
    <col min="15618" max="15618" width="58.7109375" bestFit="1" customWidth="1"/>
    <col min="15619" max="15631" width="11.7109375" customWidth="1"/>
    <col min="15874" max="15874" width="58.7109375" bestFit="1" customWidth="1"/>
    <col min="15875" max="15887" width="11.7109375" customWidth="1"/>
    <col min="16130" max="16130" width="58.7109375" bestFit="1" customWidth="1"/>
    <col min="16131" max="16143" width="11.7109375" customWidth="1"/>
  </cols>
  <sheetData>
    <row r="2" spans="2:32" ht="18">
      <c r="B2" s="518" t="s">
        <v>1042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</row>
    <row r="3" spans="2:32" ht="26.25" customHeight="1">
      <c r="B3" s="634" t="s">
        <v>1052</v>
      </c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</row>
    <row r="4" spans="2:32">
      <c r="B4" s="148"/>
      <c r="C4" s="149"/>
      <c r="D4" s="148"/>
      <c r="E4" s="148"/>
      <c r="F4" s="148"/>
      <c r="G4" s="148"/>
      <c r="H4" s="148"/>
      <c r="I4" s="148"/>
      <c r="J4" s="148"/>
      <c r="K4" s="148"/>
      <c r="L4" s="148"/>
      <c r="M4" s="148"/>
      <c r="O4" s="520" t="s">
        <v>869</v>
      </c>
      <c r="P4" s="520"/>
    </row>
    <row r="5" spans="2:32">
      <c r="B5" s="148"/>
      <c r="C5" s="149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412"/>
      <c r="O5" s="412"/>
    </row>
    <row r="6" spans="2:32" ht="13.5" thickBot="1">
      <c r="P6" s="411" t="s">
        <v>619</v>
      </c>
    </row>
    <row r="7" spans="2:32" s="290" customFormat="1" ht="13.5" thickBot="1">
      <c r="B7" s="151" t="s">
        <v>673</v>
      </c>
      <c r="C7" s="152" t="s">
        <v>674</v>
      </c>
      <c r="D7" s="153" t="s">
        <v>675</v>
      </c>
      <c r="E7" s="154" t="s">
        <v>676</v>
      </c>
      <c r="F7" s="154" t="s">
        <v>677</v>
      </c>
      <c r="G7" s="154" t="s">
        <v>678</v>
      </c>
      <c r="H7" s="154" t="s">
        <v>679</v>
      </c>
      <c r="I7" s="154" t="s">
        <v>680</v>
      </c>
      <c r="J7" s="154" t="s">
        <v>681</v>
      </c>
      <c r="K7" s="154" t="s">
        <v>682</v>
      </c>
      <c r="L7" s="154" t="s">
        <v>683</v>
      </c>
      <c r="M7" s="154" t="s">
        <v>684</v>
      </c>
      <c r="N7" s="154" t="s">
        <v>685</v>
      </c>
      <c r="O7" s="154" t="s">
        <v>686</v>
      </c>
      <c r="P7" s="152" t="s">
        <v>674</v>
      </c>
    </row>
    <row r="8" spans="2:32" s="290" customFormat="1" ht="13.5" thickBot="1">
      <c r="B8" s="186" t="s">
        <v>695</v>
      </c>
      <c r="C8" s="187" t="s">
        <v>696</v>
      </c>
      <c r="D8" s="188">
        <v>437</v>
      </c>
      <c r="E8" s="189">
        <v>0</v>
      </c>
      <c r="F8" s="190">
        <v>0</v>
      </c>
      <c r="G8" s="190">
        <v>0</v>
      </c>
      <c r="H8" s="190">
        <v>0</v>
      </c>
      <c r="I8" s="190">
        <v>0</v>
      </c>
      <c r="J8" s="190">
        <v>0</v>
      </c>
      <c r="K8" s="190">
        <v>0</v>
      </c>
      <c r="L8" s="190">
        <v>0</v>
      </c>
      <c r="M8" s="190">
        <v>0</v>
      </c>
      <c r="N8" s="190">
        <v>0</v>
      </c>
      <c r="O8" s="191">
        <v>0</v>
      </c>
      <c r="P8" s="192"/>
    </row>
    <row r="9" spans="2:32" s="290" customFormat="1">
      <c r="B9" s="156" t="s">
        <v>654</v>
      </c>
      <c r="C9" s="193"/>
      <c r="D9" s="158">
        <v>0</v>
      </c>
      <c r="E9" s="159">
        <v>0</v>
      </c>
      <c r="F9" s="159"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59">
        <v>0</v>
      </c>
      <c r="N9" s="159">
        <v>0</v>
      </c>
      <c r="O9" s="160">
        <v>0</v>
      </c>
      <c r="P9" s="157">
        <v>0</v>
      </c>
    </row>
    <row r="10" spans="2:32" s="290" customFormat="1">
      <c r="B10" s="161" t="s">
        <v>640</v>
      </c>
      <c r="C10" s="194"/>
      <c r="D10" s="163">
        <v>0</v>
      </c>
      <c r="E10" s="164">
        <v>0</v>
      </c>
      <c r="F10" s="164">
        <v>0</v>
      </c>
      <c r="G10" s="164">
        <v>0</v>
      </c>
      <c r="H10" s="164">
        <v>0</v>
      </c>
      <c r="I10" s="164">
        <v>0</v>
      </c>
      <c r="J10" s="164">
        <v>0</v>
      </c>
      <c r="K10" s="164">
        <v>0</v>
      </c>
      <c r="L10" s="164">
        <v>0</v>
      </c>
      <c r="M10" s="164">
        <v>0</v>
      </c>
      <c r="N10" s="164">
        <v>0</v>
      </c>
      <c r="O10" s="165">
        <v>0</v>
      </c>
      <c r="P10" s="162">
        <v>0</v>
      </c>
    </row>
    <row r="11" spans="2:32" s="290" customFormat="1">
      <c r="B11" s="161" t="s">
        <v>656</v>
      </c>
      <c r="C11" s="194"/>
      <c r="D11" s="163">
        <v>4</v>
      </c>
      <c r="E11" s="164">
        <v>4</v>
      </c>
      <c r="F11" s="164">
        <v>5</v>
      </c>
      <c r="G11" s="164">
        <v>4</v>
      </c>
      <c r="H11" s="164">
        <v>4</v>
      </c>
      <c r="I11" s="164">
        <v>4</v>
      </c>
      <c r="J11" s="164">
        <v>4</v>
      </c>
      <c r="K11" s="164">
        <v>5</v>
      </c>
      <c r="L11" s="164">
        <v>4</v>
      </c>
      <c r="M11" s="164">
        <v>4</v>
      </c>
      <c r="N11" s="164">
        <v>4</v>
      </c>
      <c r="O11" s="165">
        <v>4</v>
      </c>
      <c r="P11" s="162">
        <v>50</v>
      </c>
    </row>
    <row r="12" spans="2:32" s="290" customFormat="1">
      <c r="B12" s="161" t="s">
        <v>658</v>
      </c>
      <c r="C12" s="194"/>
      <c r="D12" s="163">
        <v>27</v>
      </c>
      <c r="E12" s="164">
        <v>26</v>
      </c>
      <c r="F12" s="164">
        <v>27</v>
      </c>
      <c r="G12" s="164">
        <v>26</v>
      </c>
      <c r="H12" s="164">
        <v>27</v>
      </c>
      <c r="I12" s="164">
        <v>27</v>
      </c>
      <c r="J12" s="164">
        <v>27</v>
      </c>
      <c r="K12" s="164">
        <v>26</v>
      </c>
      <c r="L12" s="164">
        <v>27</v>
      </c>
      <c r="M12" s="164">
        <v>26</v>
      </c>
      <c r="N12" s="164">
        <v>27</v>
      </c>
      <c r="O12" s="165">
        <v>27</v>
      </c>
      <c r="P12" s="162">
        <v>320</v>
      </c>
    </row>
    <row r="13" spans="2:32" s="290" customFormat="1">
      <c r="B13" s="161" t="s">
        <v>642</v>
      </c>
      <c r="C13" s="194"/>
      <c r="D13" s="163">
        <v>0</v>
      </c>
      <c r="E13" s="164">
        <v>0</v>
      </c>
      <c r="F13" s="164">
        <v>0</v>
      </c>
      <c r="G13" s="164">
        <v>0</v>
      </c>
      <c r="H13" s="164">
        <v>0</v>
      </c>
      <c r="I13" s="164">
        <v>0</v>
      </c>
      <c r="J13" s="164">
        <v>0</v>
      </c>
      <c r="K13" s="164">
        <v>0</v>
      </c>
      <c r="L13" s="164">
        <v>0</v>
      </c>
      <c r="M13" s="164">
        <v>0</v>
      </c>
      <c r="N13" s="164">
        <v>0</v>
      </c>
      <c r="O13" s="165">
        <v>0</v>
      </c>
      <c r="P13" s="162">
        <v>0</v>
      </c>
    </row>
    <row r="14" spans="2:32" s="290" customFormat="1">
      <c r="B14" s="166" t="s">
        <v>660</v>
      </c>
      <c r="C14" s="194"/>
      <c r="D14" s="163">
        <v>0</v>
      </c>
      <c r="E14" s="164">
        <v>0</v>
      </c>
      <c r="F14" s="164">
        <v>0</v>
      </c>
      <c r="G14" s="164">
        <v>0</v>
      </c>
      <c r="H14" s="164">
        <v>0</v>
      </c>
      <c r="I14" s="164">
        <v>0</v>
      </c>
      <c r="J14" s="164">
        <v>0</v>
      </c>
      <c r="K14" s="164">
        <v>0</v>
      </c>
      <c r="L14" s="164">
        <v>0</v>
      </c>
      <c r="M14" s="164">
        <v>0</v>
      </c>
      <c r="N14" s="164">
        <v>0</v>
      </c>
      <c r="O14" s="165">
        <v>0</v>
      </c>
      <c r="P14" s="162">
        <v>0</v>
      </c>
    </row>
    <row r="15" spans="2:32" s="290" customFormat="1">
      <c r="B15" s="161" t="s">
        <v>644</v>
      </c>
      <c r="C15" s="194"/>
      <c r="D15" s="163">
        <v>0</v>
      </c>
      <c r="E15" s="164">
        <v>0</v>
      </c>
      <c r="F15" s="164">
        <v>0</v>
      </c>
      <c r="G15" s="164">
        <v>0</v>
      </c>
      <c r="H15" s="164">
        <v>0</v>
      </c>
      <c r="I15" s="164">
        <v>0</v>
      </c>
      <c r="J15" s="164">
        <v>0</v>
      </c>
      <c r="K15" s="164">
        <v>0</v>
      </c>
      <c r="L15" s="164">
        <v>0</v>
      </c>
      <c r="M15" s="164">
        <v>0</v>
      </c>
      <c r="N15" s="164">
        <v>0</v>
      </c>
      <c r="O15" s="165">
        <v>0</v>
      </c>
      <c r="P15" s="162">
        <v>0</v>
      </c>
    </row>
    <row r="16" spans="2:32" s="368" customFormat="1">
      <c r="B16" s="364" t="s">
        <v>697</v>
      </c>
      <c r="C16" s="196"/>
      <c r="D16" s="365">
        <v>0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0</v>
      </c>
      <c r="N16" s="366">
        <v>0</v>
      </c>
      <c r="O16" s="367">
        <v>0</v>
      </c>
      <c r="P16" s="200">
        <v>0</v>
      </c>
    </row>
    <row r="17" spans="2:17" s="294" customFormat="1" ht="13.5" thickBot="1">
      <c r="B17" s="167" t="s">
        <v>870</v>
      </c>
      <c r="C17" s="196"/>
      <c r="D17" s="169">
        <v>11901</v>
      </c>
      <c r="E17" s="169">
        <v>18910</v>
      </c>
      <c r="F17" s="169">
        <v>19108</v>
      </c>
      <c r="G17" s="169">
        <v>9637</v>
      </c>
      <c r="H17" s="169">
        <v>9676</v>
      </c>
      <c r="I17" s="169">
        <v>9675</v>
      </c>
      <c r="J17" s="169">
        <v>9676</v>
      </c>
      <c r="K17" s="169">
        <v>9675</v>
      </c>
      <c r="L17" s="169">
        <v>11065</v>
      </c>
      <c r="M17" s="169">
        <v>10585</v>
      </c>
      <c r="N17" s="169">
        <v>9676</v>
      </c>
      <c r="O17" s="170">
        <v>12177</v>
      </c>
      <c r="P17" s="168">
        <v>141761</v>
      </c>
    </row>
    <row r="18" spans="2:17" s="290" customFormat="1" ht="13.5" thickBot="1">
      <c r="B18" s="172" t="s">
        <v>688</v>
      </c>
      <c r="C18" s="203" t="s">
        <v>696</v>
      </c>
      <c r="D18" s="174">
        <v>11932</v>
      </c>
      <c r="E18" s="174">
        <v>18940</v>
      </c>
      <c r="F18" s="174">
        <v>19140</v>
      </c>
      <c r="G18" s="174">
        <v>9667</v>
      </c>
      <c r="H18" s="174">
        <v>9707</v>
      </c>
      <c r="I18" s="174">
        <v>9706</v>
      </c>
      <c r="J18" s="174">
        <v>9707</v>
      </c>
      <c r="K18" s="174">
        <v>9706</v>
      </c>
      <c r="L18" s="174">
        <v>11096</v>
      </c>
      <c r="M18" s="174">
        <v>10615</v>
      </c>
      <c r="N18" s="174">
        <v>9707</v>
      </c>
      <c r="O18" s="174">
        <v>12208</v>
      </c>
      <c r="P18" s="173">
        <v>142131</v>
      </c>
    </row>
    <row r="19" spans="2:17" s="290" customFormat="1">
      <c r="B19" s="177" t="s">
        <v>655</v>
      </c>
      <c r="C19" s="193"/>
      <c r="D19" s="178">
        <v>5104</v>
      </c>
      <c r="E19" s="159">
        <v>5104</v>
      </c>
      <c r="F19" s="159">
        <v>5104</v>
      </c>
      <c r="G19" s="159">
        <v>5104</v>
      </c>
      <c r="H19" s="159">
        <v>5104</v>
      </c>
      <c r="I19" s="159">
        <v>5104</v>
      </c>
      <c r="J19" s="159">
        <v>5104</v>
      </c>
      <c r="K19" s="159">
        <v>5104</v>
      </c>
      <c r="L19" s="159">
        <v>6041</v>
      </c>
      <c r="M19" s="159">
        <v>5820</v>
      </c>
      <c r="N19" s="159">
        <v>5104</v>
      </c>
      <c r="O19" s="160">
        <v>5104</v>
      </c>
      <c r="P19" s="157">
        <v>62901</v>
      </c>
    </row>
    <row r="20" spans="2:17" s="290" customFormat="1">
      <c r="B20" s="179" t="s">
        <v>690</v>
      </c>
      <c r="C20" s="194"/>
      <c r="D20" s="180">
        <v>1410</v>
      </c>
      <c r="E20" s="164">
        <v>1410</v>
      </c>
      <c r="F20" s="164">
        <v>1410</v>
      </c>
      <c r="G20" s="164">
        <v>1410</v>
      </c>
      <c r="H20" s="164">
        <v>1410</v>
      </c>
      <c r="I20" s="164">
        <v>1410</v>
      </c>
      <c r="J20" s="164">
        <v>1410</v>
      </c>
      <c r="K20" s="164">
        <v>1410</v>
      </c>
      <c r="L20" s="164">
        <v>1662</v>
      </c>
      <c r="M20" s="164">
        <v>1603</v>
      </c>
      <c r="N20" s="164">
        <v>1410</v>
      </c>
      <c r="O20" s="165">
        <v>1410</v>
      </c>
      <c r="P20" s="162">
        <v>17365</v>
      </c>
    </row>
    <row r="21" spans="2:17" s="290" customFormat="1">
      <c r="B21" s="179" t="s">
        <v>659</v>
      </c>
      <c r="C21" s="194"/>
      <c r="D21" s="180">
        <v>1292</v>
      </c>
      <c r="E21" s="164">
        <v>1292</v>
      </c>
      <c r="F21" s="164">
        <v>1292</v>
      </c>
      <c r="G21" s="164">
        <v>1292</v>
      </c>
      <c r="H21" s="164">
        <v>1292</v>
      </c>
      <c r="I21" s="164">
        <v>1292</v>
      </c>
      <c r="J21" s="164">
        <v>1292</v>
      </c>
      <c r="K21" s="164">
        <v>1292</v>
      </c>
      <c r="L21" s="164">
        <v>1292</v>
      </c>
      <c r="M21" s="164">
        <v>1292</v>
      </c>
      <c r="N21" s="164">
        <v>1292</v>
      </c>
      <c r="O21" s="165">
        <v>3117</v>
      </c>
      <c r="P21" s="162">
        <v>17329</v>
      </c>
    </row>
    <row r="22" spans="2:17" s="290" customFormat="1">
      <c r="B22" s="181" t="s">
        <v>661</v>
      </c>
      <c r="C22" s="194"/>
      <c r="D22" s="180">
        <v>11174</v>
      </c>
      <c r="E22" s="164">
        <v>11174</v>
      </c>
      <c r="F22" s="164">
        <v>11174</v>
      </c>
      <c r="G22" s="164">
        <v>1901</v>
      </c>
      <c r="H22" s="164">
        <v>1901</v>
      </c>
      <c r="I22" s="164">
        <v>1900</v>
      </c>
      <c r="J22" s="164">
        <v>1901</v>
      </c>
      <c r="K22" s="164">
        <v>1900</v>
      </c>
      <c r="L22" s="164">
        <v>1901</v>
      </c>
      <c r="M22" s="164">
        <v>1900</v>
      </c>
      <c r="N22" s="164">
        <v>1901</v>
      </c>
      <c r="O22" s="165">
        <v>1900</v>
      </c>
      <c r="P22" s="162">
        <v>50627</v>
      </c>
    </row>
    <row r="23" spans="2:17" s="290" customFormat="1">
      <c r="B23" s="179" t="s">
        <v>662</v>
      </c>
      <c r="C23" s="194"/>
      <c r="D23" s="180">
        <v>0</v>
      </c>
      <c r="E23" s="164">
        <v>0</v>
      </c>
      <c r="F23" s="164">
        <v>200</v>
      </c>
      <c r="G23" s="164">
        <v>0</v>
      </c>
      <c r="H23" s="164">
        <v>0</v>
      </c>
      <c r="I23" s="164">
        <v>0</v>
      </c>
      <c r="J23" s="164">
        <v>0</v>
      </c>
      <c r="K23" s="164">
        <v>0</v>
      </c>
      <c r="L23" s="164">
        <v>200</v>
      </c>
      <c r="M23" s="164">
        <v>0</v>
      </c>
      <c r="N23" s="164">
        <v>0</v>
      </c>
      <c r="O23" s="165">
        <v>0</v>
      </c>
      <c r="P23" s="162">
        <v>400</v>
      </c>
    </row>
    <row r="24" spans="2:17" s="290" customFormat="1">
      <c r="B24" s="179" t="s">
        <v>641</v>
      </c>
      <c r="C24" s="194"/>
      <c r="D24" s="180">
        <v>0</v>
      </c>
      <c r="E24" s="164">
        <v>0</v>
      </c>
      <c r="F24" s="164">
        <v>0</v>
      </c>
      <c r="G24" s="164">
        <v>0</v>
      </c>
      <c r="H24" s="164">
        <v>0</v>
      </c>
      <c r="I24" s="164">
        <v>0</v>
      </c>
      <c r="J24" s="164">
        <v>0</v>
      </c>
      <c r="K24" s="164">
        <v>0</v>
      </c>
      <c r="L24" s="164">
        <v>0</v>
      </c>
      <c r="M24" s="164">
        <v>0</v>
      </c>
      <c r="N24" s="164">
        <v>0</v>
      </c>
      <c r="O24" s="165">
        <v>677</v>
      </c>
      <c r="P24" s="162">
        <v>677</v>
      </c>
    </row>
    <row r="25" spans="2:17" s="290" customFormat="1">
      <c r="B25" s="179" t="s">
        <v>643</v>
      </c>
      <c r="C25" s="194"/>
      <c r="D25" s="180">
        <v>0</v>
      </c>
      <c r="E25" s="164">
        <v>0</v>
      </c>
      <c r="F25" s="164">
        <v>0</v>
      </c>
      <c r="G25" s="164">
        <v>0</v>
      </c>
      <c r="H25" s="164">
        <v>0</v>
      </c>
      <c r="I25" s="164">
        <v>0</v>
      </c>
      <c r="J25" s="164">
        <v>0</v>
      </c>
      <c r="K25" s="164">
        <v>0</v>
      </c>
      <c r="L25" s="164">
        <v>0</v>
      </c>
      <c r="M25" s="164">
        <v>0</v>
      </c>
      <c r="N25" s="164">
        <v>0</v>
      </c>
      <c r="O25" s="165">
        <v>0</v>
      </c>
      <c r="P25" s="162">
        <v>0</v>
      </c>
    </row>
    <row r="26" spans="2:17" s="290" customFormat="1">
      <c r="B26" s="179" t="s">
        <v>645</v>
      </c>
      <c r="C26" s="194"/>
      <c r="D26" s="180">
        <v>0</v>
      </c>
      <c r="E26" s="164">
        <v>0</v>
      </c>
      <c r="F26" s="164">
        <v>0</v>
      </c>
      <c r="G26" s="164">
        <v>0</v>
      </c>
      <c r="H26" s="164">
        <v>0</v>
      </c>
      <c r="I26" s="164">
        <v>0</v>
      </c>
      <c r="J26" s="164">
        <v>0</v>
      </c>
      <c r="K26" s="164">
        <v>0</v>
      </c>
      <c r="L26" s="164">
        <v>0</v>
      </c>
      <c r="M26" s="164">
        <v>0</v>
      </c>
      <c r="N26" s="164">
        <v>0</v>
      </c>
      <c r="O26" s="165">
        <v>0</v>
      </c>
      <c r="P26" s="162">
        <v>0</v>
      </c>
    </row>
    <row r="27" spans="2:17" s="368" customFormat="1">
      <c r="B27" s="364" t="s">
        <v>698</v>
      </c>
      <c r="C27" s="196"/>
      <c r="D27" s="365">
        <v>-3663</v>
      </c>
      <c r="E27" s="366">
        <v>-40</v>
      </c>
      <c r="F27" s="366">
        <v>-40</v>
      </c>
      <c r="G27" s="366">
        <v>-40</v>
      </c>
      <c r="H27" s="366">
        <v>0</v>
      </c>
      <c r="I27" s="366">
        <v>0</v>
      </c>
      <c r="J27" s="366">
        <v>0</v>
      </c>
      <c r="K27" s="366">
        <v>0</v>
      </c>
      <c r="L27" s="366">
        <v>0</v>
      </c>
      <c r="M27" s="366">
        <v>0</v>
      </c>
      <c r="N27" s="366">
        <v>0</v>
      </c>
      <c r="O27" s="367">
        <v>0</v>
      </c>
      <c r="P27" s="200">
        <v>-3783</v>
      </c>
    </row>
    <row r="28" spans="2:17" s="368" customFormat="1">
      <c r="B28" s="364" t="s">
        <v>699</v>
      </c>
      <c r="C28" s="196"/>
      <c r="D28" s="365">
        <v>-2948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7">
        <v>0</v>
      </c>
      <c r="P28" s="200">
        <v>-2948</v>
      </c>
    </row>
    <row r="29" spans="2:17" s="294" customFormat="1" ht="13.5" thickBot="1">
      <c r="B29" s="182" t="s">
        <v>871</v>
      </c>
      <c r="C29" s="196"/>
      <c r="D29" s="183">
        <v>0</v>
      </c>
      <c r="E29" s="184">
        <v>0</v>
      </c>
      <c r="F29" s="184">
        <v>0</v>
      </c>
      <c r="G29" s="184">
        <v>0</v>
      </c>
      <c r="H29" s="184">
        <v>0</v>
      </c>
      <c r="I29" s="184">
        <v>0</v>
      </c>
      <c r="J29" s="184">
        <v>0</v>
      </c>
      <c r="K29" s="184">
        <v>0</v>
      </c>
      <c r="L29" s="184">
        <v>0</v>
      </c>
      <c r="M29" s="184">
        <v>0</v>
      </c>
      <c r="N29" s="184">
        <v>0</v>
      </c>
      <c r="O29" s="184">
        <v>0</v>
      </c>
      <c r="P29" s="168">
        <v>0</v>
      </c>
    </row>
    <row r="30" spans="2:17" s="290" customFormat="1" ht="13.5" thickBot="1">
      <c r="B30" s="172" t="s">
        <v>692</v>
      </c>
      <c r="C30" s="204" t="s">
        <v>700</v>
      </c>
      <c r="D30" s="174">
        <v>12369</v>
      </c>
      <c r="E30" s="174">
        <v>18940</v>
      </c>
      <c r="F30" s="174">
        <v>19140</v>
      </c>
      <c r="G30" s="174">
        <v>9667</v>
      </c>
      <c r="H30" s="174">
        <v>9707</v>
      </c>
      <c r="I30" s="174">
        <v>9706</v>
      </c>
      <c r="J30" s="174">
        <v>9707</v>
      </c>
      <c r="K30" s="174">
        <v>9706</v>
      </c>
      <c r="L30" s="174">
        <v>11096</v>
      </c>
      <c r="M30" s="174">
        <v>10615</v>
      </c>
      <c r="N30" s="174">
        <v>9707</v>
      </c>
      <c r="O30" s="174">
        <v>12208</v>
      </c>
      <c r="P30" s="173">
        <v>142568</v>
      </c>
      <c r="Q30" s="293">
        <f>SUM(P18-P30)</f>
        <v>-437</v>
      </c>
    </row>
    <row r="31" spans="2:17" s="290" customFormat="1" ht="13.5" thickBot="1">
      <c r="B31" s="207" t="s">
        <v>701</v>
      </c>
      <c r="C31" s="152" t="s">
        <v>702</v>
      </c>
      <c r="D31" s="208">
        <v>0</v>
      </c>
      <c r="E31" s="190">
        <v>0</v>
      </c>
      <c r="F31" s="190">
        <v>0</v>
      </c>
      <c r="G31" s="190">
        <v>0</v>
      </c>
      <c r="H31" s="190">
        <v>0</v>
      </c>
      <c r="I31" s="190">
        <v>0</v>
      </c>
      <c r="J31" s="190">
        <v>0</v>
      </c>
      <c r="K31" s="190">
        <v>0</v>
      </c>
      <c r="L31" s="190">
        <v>0</v>
      </c>
      <c r="M31" s="190">
        <v>0</v>
      </c>
      <c r="N31" s="190">
        <v>0</v>
      </c>
      <c r="O31" s="191">
        <v>0</v>
      </c>
      <c r="P31" s="209"/>
    </row>
    <row r="32" spans="2:17">
      <c r="C32" s="57"/>
    </row>
    <row r="33" spans="9:12">
      <c r="L33" s="318"/>
    </row>
    <row r="34" spans="9:12">
      <c r="I34" s="145"/>
    </row>
    <row r="35" spans="9:12">
      <c r="I35" s="145"/>
    </row>
    <row r="36" spans="9:12">
      <c r="I36" s="145"/>
    </row>
    <row r="37" spans="9:12">
      <c r="I37" s="145"/>
    </row>
    <row r="39" spans="9:12">
      <c r="I39" s="145"/>
    </row>
    <row r="40" spans="9:12">
      <c r="I40" s="145"/>
    </row>
    <row r="41" spans="9:12">
      <c r="I41" s="145"/>
    </row>
    <row r="42" spans="9:12">
      <c r="I42" s="145"/>
    </row>
  </sheetData>
  <mergeCells count="3">
    <mergeCell ref="B2:O2"/>
    <mergeCell ref="B3:AF3"/>
    <mergeCell ref="O4:P4"/>
  </mergeCells>
  <printOptions horizontalCentered="1"/>
  <pageMargins left="0.47" right="0.51" top="0.79" bottom="0.98425196850393704" header="0.51181102362204722" footer="0.51181102362204722"/>
  <pageSetup paperSize="9" scale="63" orientation="landscape" verticalDpi="254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dimension ref="B2:AF19"/>
  <sheetViews>
    <sheetView topLeftCell="B1" zoomScaleNormal="100" workbookViewId="0">
      <selection activeCell="I7" sqref="I7"/>
    </sheetView>
  </sheetViews>
  <sheetFormatPr defaultRowHeight="12.75"/>
  <cols>
    <col min="2" max="2" width="50.140625" bestFit="1" customWidth="1"/>
    <col min="3" max="6" width="9.85546875" customWidth="1"/>
    <col min="7" max="9" width="13.28515625" customWidth="1"/>
    <col min="11" max="11" width="10.5703125" customWidth="1"/>
    <col min="258" max="258" width="50.140625" bestFit="1" customWidth="1"/>
    <col min="259" max="262" width="9.85546875" customWidth="1"/>
    <col min="263" max="265" width="13.28515625" customWidth="1"/>
    <col min="267" max="267" width="10.5703125" customWidth="1"/>
    <col min="514" max="514" width="50.140625" bestFit="1" customWidth="1"/>
    <col min="515" max="518" width="9.85546875" customWidth="1"/>
    <col min="519" max="521" width="13.28515625" customWidth="1"/>
    <col min="523" max="523" width="10.5703125" customWidth="1"/>
    <col min="770" max="770" width="50.140625" bestFit="1" customWidth="1"/>
    <col min="771" max="774" width="9.85546875" customWidth="1"/>
    <col min="775" max="777" width="13.28515625" customWidth="1"/>
    <col min="779" max="779" width="10.5703125" customWidth="1"/>
    <col min="1026" max="1026" width="50.140625" bestFit="1" customWidth="1"/>
    <col min="1027" max="1030" width="9.85546875" customWidth="1"/>
    <col min="1031" max="1033" width="13.28515625" customWidth="1"/>
    <col min="1035" max="1035" width="10.5703125" customWidth="1"/>
    <col min="1282" max="1282" width="50.140625" bestFit="1" customWidth="1"/>
    <col min="1283" max="1286" width="9.85546875" customWidth="1"/>
    <col min="1287" max="1289" width="13.28515625" customWidth="1"/>
    <col min="1291" max="1291" width="10.5703125" customWidth="1"/>
    <col min="1538" max="1538" width="50.140625" bestFit="1" customWidth="1"/>
    <col min="1539" max="1542" width="9.85546875" customWidth="1"/>
    <col min="1543" max="1545" width="13.28515625" customWidth="1"/>
    <col min="1547" max="1547" width="10.5703125" customWidth="1"/>
    <col min="1794" max="1794" width="50.140625" bestFit="1" customWidth="1"/>
    <col min="1795" max="1798" width="9.85546875" customWidth="1"/>
    <col min="1799" max="1801" width="13.28515625" customWidth="1"/>
    <col min="1803" max="1803" width="10.5703125" customWidth="1"/>
    <col min="2050" max="2050" width="50.140625" bestFit="1" customWidth="1"/>
    <col min="2051" max="2054" width="9.85546875" customWidth="1"/>
    <col min="2055" max="2057" width="13.28515625" customWidth="1"/>
    <col min="2059" max="2059" width="10.5703125" customWidth="1"/>
    <col min="2306" max="2306" width="50.140625" bestFit="1" customWidth="1"/>
    <col min="2307" max="2310" width="9.85546875" customWidth="1"/>
    <col min="2311" max="2313" width="13.28515625" customWidth="1"/>
    <col min="2315" max="2315" width="10.5703125" customWidth="1"/>
    <col min="2562" max="2562" width="50.140625" bestFit="1" customWidth="1"/>
    <col min="2563" max="2566" width="9.85546875" customWidth="1"/>
    <col min="2567" max="2569" width="13.28515625" customWidth="1"/>
    <col min="2571" max="2571" width="10.5703125" customWidth="1"/>
    <col min="2818" max="2818" width="50.140625" bestFit="1" customWidth="1"/>
    <col min="2819" max="2822" width="9.85546875" customWidth="1"/>
    <col min="2823" max="2825" width="13.28515625" customWidth="1"/>
    <col min="2827" max="2827" width="10.5703125" customWidth="1"/>
    <col min="3074" max="3074" width="50.140625" bestFit="1" customWidth="1"/>
    <col min="3075" max="3078" width="9.85546875" customWidth="1"/>
    <col min="3079" max="3081" width="13.28515625" customWidth="1"/>
    <col min="3083" max="3083" width="10.5703125" customWidth="1"/>
    <col min="3330" max="3330" width="50.140625" bestFit="1" customWidth="1"/>
    <col min="3331" max="3334" width="9.85546875" customWidth="1"/>
    <col min="3335" max="3337" width="13.28515625" customWidth="1"/>
    <col min="3339" max="3339" width="10.5703125" customWidth="1"/>
    <col min="3586" max="3586" width="50.140625" bestFit="1" customWidth="1"/>
    <col min="3587" max="3590" width="9.85546875" customWidth="1"/>
    <col min="3591" max="3593" width="13.28515625" customWidth="1"/>
    <col min="3595" max="3595" width="10.5703125" customWidth="1"/>
    <col min="3842" max="3842" width="50.140625" bestFit="1" customWidth="1"/>
    <col min="3843" max="3846" width="9.85546875" customWidth="1"/>
    <col min="3847" max="3849" width="13.28515625" customWidth="1"/>
    <col min="3851" max="3851" width="10.5703125" customWidth="1"/>
    <col min="4098" max="4098" width="50.140625" bestFit="1" customWidth="1"/>
    <col min="4099" max="4102" width="9.85546875" customWidth="1"/>
    <col min="4103" max="4105" width="13.28515625" customWidth="1"/>
    <col min="4107" max="4107" width="10.5703125" customWidth="1"/>
    <col min="4354" max="4354" width="50.140625" bestFit="1" customWidth="1"/>
    <col min="4355" max="4358" width="9.85546875" customWidth="1"/>
    <col min="4359" max="4361" width="13.28515625" customWidth="1"/>
    <col min="4363" max="4363" width="10.5703125" customWidth="1"/>
    <col min="4610" max="4610" width="50.140625" bestFit="1" customWidth="1"/>
    <col min="4611" max="4614" width="9.85546875" customWidth="1"/>
    <col min="4615" max="4617" width="13.28515625" customWidth="1"/>
    <col min="4619" max="4619" width="10.5703125" customWidth="1"/>
    <col min="4866" max="4866" width="50.140625" bestFit="1" customWidth="1"/>
    <col min="4867" max="4870" width="9.85546875" customWidth="1"/>
    <col min="4871" max="4873" width="13.28515625" customWidth="1"/>
    <col min="4875" max="4875" width="10.5703125" customWidth="1"/>
    <col min="5122" max="5122" width="50.140625" bestFit="1" customWidth="1"/>
    <col min="5123" max="5126" width="9.85546875" customWidth="1"/>
    <col min="5127" max="5129" width="13.28515625" customWidth="1"/>
    <col min="5131" max="5131" width="10.5703125" customWidth="1"/>
    <col min="5378" max="5378" width="50.140625" bestFit="1" customWidth="1"/>
    <col min="5379" max="5382" width="9.85546875" customWidth="1"/>
    <col min="5383" max="5385" width="13.28515625" customWidth="1"/>
    <col min="5387" max="5387" width="10.5703125" customWidth="1"/>
    <col min="5634" max="5634" width="50.140625" bestFit="1" customWidth="1"/>
    <col min="5635" max="5638" width="9.85546875" customWidth="1"/>
    <col min="5639" max="5641" width="13.28515625" customWidth="1"/>
    <col min="5643" max="5643" width="10.5703125" customWidth="1"/>
    <col min="5890" max="5890" width="50.140625" bestFit="1" customWidth="1"/>
    <col min="5891" max="5894" width="9.85546875" customWidth="1"/>
    <col min="5895" max="5897" width="13.28515625" customWidth="1"/>
    <col min="5899" max="5899" width="10.5703125" customWidth="1"/>
    <col min="6146" max="6146" width="50.140625" bestFit="1" customWidth="1"/>
    <col min="6147" max="6150" width="9.85546875" customWidth="1"/>
    <col min="6151" max="6153" width="13.28515625" customWidth="1"/>
    <col min="6155" max="6155" width="10.5703125" customWidth="1"/>
    <col min="6402" max="6402" width="50.140625" bestFit="1" customWidth="1"/>
    <col min="6403" max="6406" width="9.85546875" customWidth="1"/>
    <col min="6407" max="6409" width="13.28515625" customWidth="1"/>
    <col min="6411" max="6411" width="10.5703125" customWidth="1"/>
    <col min="6658" max="6658" width="50.140625" bestFit="1" customWidth="1"/>
    <col min="6659" max="6662" width="9.85546875" customWidth="1"/>
    <col min="6663" max="6665" width="13.28515625" customWidth="1"/>
    <col min="6667" max="6667" width="10.5703125" customWidth="1"/>
    <col min="6914" max="6914" width="50.140625" bestFit="1" customWidth="1"/>
    <col min="6915" max="6918" width="9.85546875" customWidth="1"/>
    <col min="6919" max="6921" width="13.28515625" customWidth="1"/>
    <col min="6923" max="6923" width="10.5703125" customWidth="1"/>
    <col min="7170" max="7170" width="50.140625" bestFit="1" customWidth="1"/>
    <col min="7171" max="7174" width="9.85546875" customWidth="1"/>
    <col min="7175" max="7177" width="13.28515625" customWidth="1"/>
    <col min="7179" max="7179" width="10.5703125" customWidth="1"/>
    <col min="7426" max="7426" width="50.140625" bestFit="1" customWidth="1"/>
    <col min="7427" max="7430" width="9.85546875" customWidth="1"/>
    <col min="7431" max="7433" width="13.28515625" customWidth="1"/>
    <col min="7435" max="7435" width="10.5703125" customWidth="1"/>
    <col min="7682" max="7682" width="50.140625" bestFit="1" customWidth="1"/>
    <col min="7683" max="7686" width="9.85546875" customWidth="1"/>
    <col min="7687" max="7689" width="13.28515625" customWidth="1"/>
    <col min="7691" max="7691" width="10.5703125" customWidth="1"/>
    <col min="7938" max="7938" width="50.140625" bestFit="1" customWidth="1"/>
    <col min="7939" max="7942" width="9.85546875" customWidth="1"/>
    <col min="7943" max="7945" width="13.28515625" customWidth="1"/>
    <col min="7947" max="7947" width="10.5703125" customWidth="1"/>
    <col min="8194" max="8194" width="50.140625" bestFit="1" customWidth="1"/>
    <col min="8195" max="8198" width="9.85546875" customWidth="1"/>
    <col min="8199" max="8201" width="13.28515625" customWidth="1"/>
    <col min="8203" max="8203" width="10.5703125" customWidth="1"/>
    <col min="8450" max="8450" width="50.140625" bestFit="1" customWidth="1"/>
    <col min="8451" max="8454" width="9.85546875" customWidth="1"/>
    <col min="8455" max="8457" width="13.28515625" customWidth="1"/>
    <col min="8459" max="8459" width="10.5703125" customWidth="1"/>
    <col min="8706" max="8706" width="50.140625" bestFit="1" customWidth="1"/>
    <col min="8707" max="8710" width="9.85546875" customWidth="1"/>
    <col min="8711" max="8713" width="13.28515625" customWidth="1"/>
    <col min="8715" max="8715" width="10.5703125" customWidth="1"/>
    <col min="8962" max="8962" width="50.140625" bestFit="1" customWidth="1"/>
    <col min="8963" max="8966" width="9.85546875" customWidth="1"/>
    <col min="8967" max="8969" width="13.28515625" customWidth="1"/>
    <col min="8971" max="8971" width="10.5703125" customWidth="1"/>
    <col min="9218" max="9218" width="50.140625" bestFit="1" customWidth="1"/>
    <col min="9219" max="9222" width="9.85546875" customWidth="1"/>
    <col min="9223" max="9225" width="13.28515625" customWidth="1"/>
    <col min="9227" max="9227" width="10.5703125" customWidth="1"/>
    <col min="9474" max="9474" width="50.140625" bestFit="1" customWidth="1"/>
    <col min="9475" max="9478" width="9.85546875" customWidth="1"/>
    <col min="9479" max="9481" width="13.28515625" customWidth="1"/>
    <col min="9483" max="9483" width="10.5703125" customWidth="1"/>
    <col min="9730" max="9730" width="50.140625" bestFit="1" customWidth="1"/>
    <col min="9731" max="9734" width="9.85546875" customWidth="1"/>
    <col min="9735" max="9737" width="13.28515625" customWidth="1"/>
    <col min="9739" max="9739" width="10.5703125" customWidth="1"/>
    <col min="9986" max="9986" width="50.140625" bestFit="1" customWidth="1"/>
    <col min="9987" max="9990" width="9.85546875" customWidth="1"/>
    <col min="9991" max="9993" width="13.28515625" customWidth="1"/>
    <col min="9995" max="9995" width="10.5703125" customWidth="1"/>
    <col min="10242" max="10242" width="50.140625" bestFit="1" customWidth="1"/>
    <col min="10243" max="10246" width="9.85546875" customWidth="1"/>
    <col min="10247" max="10249" width="13.28515625" customWidth="1"/>
    <col min="10251" max="10251" width="10.5703125" customWidth="1"/>
    <col min="10498" max="10498" width="50.140625" bestFit="1" customWidth="1"/>
    <col min="10499" max="10502" width="9.85546875" customWidth="1"/>
    <col min="10503" max="10505" width="13.28515625" customWidth="1"/>
    <col min="10507" max="10507" width="10.5703125" customWidth="1"/>
    <col min="10754" max="10754" width="50.140625" bestFit="1" customWidth="1"/>
    <col min="10755" max="10758" width="9.85546875" customWidth="1"/>
    <col min="10759" max="10761" width="13.28515625" customWidth="1"/>
    <col min="10763" max="10763" width="10.5703125" customWidth="1"/>
    <col min="11010" max="11010" width="50.140625" bestFit="1" customWidth="1"/>
    <col min="11011" max="11014" width="9.85546875" customWidth="1"/>
    <col min="11015" max="11017" width="13.28515625" customWidth="1"/>
    <col min="11019" max="11019" width="10.5703125" customWidth="1"/>
    <col min="11266" max="11266" width="50.140625" bestFit="1" customWidth="1"/>
    <col min="11267" max="11270" width="9.85546875" customWidth="1"/>
    <col min="11271" max="11273" width="13.28515625" customWidth="1"/>
    <col min="11275" max="11275" width="10.5703125" customWidth="1"/>
    <col min="11522" max="11522" width="50.140625" bestFit="1" customWidth="1"/>
    <col min="11523" max="11526" width="9.85546875" customWidth="1"/>
    <col min="11527" max="11529" width="13.28515625" customWidth="1"/>
    <col min="11531" max="11531" width="10.5703125" customWidth="1"/>
    <col min="11778" max="11778" width="50.140625" bestFit="1" customWidth="1"/>
    <col min="11779" max="11782" width="9.85546875" customWidth="1"/>
    <col min="11783" max="11785" width="13.28515625" customWidth="1"/>
    <col min="11787" max="11787" width="10.5703125" customWidth="1"/>
    <col min="12034" max="12034" width="50.140625" bestFit="1" customWidth="1"/>
    <col min="12035" max="12038" width="9.85546875" customWidth="1"/>
    <col min="12039" max="12041" width="13.28515625" customWidth="1"/>
    <col min="12043" max="12043" width="10.5703125" customWidth="1"/>
    <col min="12290" max="12290" width="50.140625" bestFit="1" customWidth="1"/>
    <col min="12291" max="12294" width="9.85546875" customWidth="1"/>
    <col min="12295" max="12297" width="13.28515625" customWidth="1"/>
    <col min="12299" max="12299" width="10.5703125" customWidth="1"/>
    <col min="12546" max="12546" width="50.140625" bestFit="1" customWidth="1"/>
    <col min="12547" max="12550" width="9.85546875" customWidth="1"/>
    <col min="12551" max="12553" width="13.28515625" customWidth="1"/>
    <col min="12555" max="12555" width="10.5703125" customWidth="1"/>
    <col min="12802" max="12802" width="50.140625" bestFit="1" customWidth="1"/>
    <col min="12803" max="12806" width="9.85546875" customWidth="1"/>
    <col min="12807" max="12809" width="13.28515625" customWidth="1"/>
    <col min="12811" max="12811" width="10.5703125" customWidth="1"/>
    <col min="13058" max="13058" width="50.140625" bestFit="1" customWidth="1"/>
    <col min="13059" max="13062" width="9.85546875" customWidth="1"/>
    <col min="13063" max="13065" width="13.28515625" customWidth="1"/>
    <col min="13067" max="13067" width="10.5703125" customWidth="1"/>
    <col min="13314" max="13314" width="50.140625" bestFit="1" customWidth="1"/>
    <col min="13315" max="13318" width="9.85546875" customWidth="1"/>
    <col min="13319" max="13321" width="13.28515625" customWidth="1"/>
    <col min="13323" max="13323" width="10.5703125" customWidth="1"/>
    <col min="13570" max="13570" width="50.140625" bestFit="1" customWidth="1"/>
    <col min="13571" max="13574" width="9.85546875" customWidth="1"/>
    <col min="13575" max="13577" width="13.28515625" customWidth="1"/>
    <col min="13579" max="13579" width="10.5703125" customWidth="1"/>
    <col min="13826" max="13826" width="50.140625" bestFit="1" customWidth="1"/>
    <col min="13827" max="13830" width="9.85546875" customWidth="1"/>
    <col min="13831" max="13833" width="13.28515625" customWidth="1"/>
    <col min="13835" max="13835" width="10.5703125" customWidth="1"/>
    <col min="14082" max="14082" width="50.140625" bestFit="1" customWidth="1"/>
    <col min="14083" max="14086" width="9.85546875" customWidth="1"/>
    <col min="14087" max="14089" width="13.28515625" customWidth="1"/>
    <col min="14091" max="14091" width="10.5703125" customWidth="1"/>
    <col min="14338" max="14338" width="50.140625" bestFit="1" customWidth="1"/>
    <col min="14339" max="14342" width="9.85546875" customWidth="1"/>
    <col min="14343" max="14345" width="13.28515625" customWidth="1"/>
    <col min="14347" max="14347" width="10.5703125" customWidth="1"/>
    <col min="14594" max="14594" width="50.140625" bestFit="1" customWidth="1"/>
    <col min="14595" max="14598" width="9.85546875" customWidth="1"/>
    <col min="14599" max="14601" width="13.28515625" customWidth="1"/>
    <col min="14603" max="14603" width="10.5703125" customWidth="1"/>
    <col min="14850" max="14850" width="50.140625" bestFit="1" customWidth="1"/>
    <col min="14851" max="14854" width="9.85546875" customWidth="1"/>
    <col min="14855" max="14857" width="13.28515625" customWidth="1"/>
    <col min="14859" max="14859" width="10.5703125" customWidth="1"/>
    <col min="15106" max="15106" width="50.140625" bestFit="1" customWidth="1"/>
    <col min="15107" max="15110" width="9.85546875" customWidth="1"/>
    <col min="15111" max="15113" width="13.28515625" customWidth="1"/>
    <col min="15115" max="15115" width="10.5703125" customWidth="1"/>
    <col min="15362" max="15362" width="50.140625" bestFit="1" customWidth="1"/>
    <col min="15363" max="15366" width="9.85546875" customWidth="1"/>
    <col min="15367" max="15369" width="13.28515625" customWidth="1"/>
    <col min="15371" max="15371" width="10.5703125" customWidth="1"/>
    <col min="15618" max="15618" width="50.140625" bestFit="1" customWidth="1"/>
    <col min="15619" max="15622" width="9.85546875" customWidth="1"/>
    <col min="15623" max="15625" width="13.28515625" customWidth="1"/>
    <col min="15627" max="15627" width="10.5703125" customWidth="1"/>
    <col min="15874" max="15874" width="50.140625" bestFit="1" customWidth="1"/>
    <col min="15875" max="15878" width="9.85546875" customWidth="1"/>
    <col min="15879" max="15881" width="13.28515625" customWidth="1"/>
    <col min="15883" max="15883" width="10.5703125" customWidth="1"/>
    <col min="16130" max="16130" width="50.140625" bestFit="1" customWidth="1"/>
    <col min="16131" max="16134" width="9.85546875" customWidth="1"/>
    <col min="16135" max="16137" width="13.28515625" customWidth="1"/>
    <col min="16139" max="16139" width="10.5703125" customWidth="1"/>
  </cols>
  <sheetData>
    <row r="2" spans="2:32" ht="11.25" customHeight="1"/>
    <row r="3" spans="2:32" ht="41.25" customHeight="1">
      <c r="B3" s="522" t="s">
        <v>1044</v>
      </c>
      <c r="C3" s="522"/>
      <c r="D3" s="522"/>
      <c r="E3" s="522"/>
      <c r="F3" s="522"/>
      <c r="G3" s="522"/>
      <c r="H3" s="522"/>
      <c r="I3" s="522"/>
      <c r="J3" s="212"/>
    </row>
    <row r="4" spans="2:32" ht="21" customHeight="1">
      <c r="B4" s="413"/>
      <c r="C4" s="413"/>
      <c r="D4" s="413"/>
      <c r="E4" s="413"/>
      <c r="F4" s="413"/>
      <c r="G4" s="413"/>
      <c r="H4" s="413"/>
      <c r="I4" s="413"/>
      <c r="J4" s="212"/>
    </row>
    <row r="5" spans="2:32" ht="27.75" customHeight="1">
      <c r="B5" s="628" t="s">
        <v>1053</v>
      </c>
      <c r="C5" s="629"/>
      <c r="D5" s="629"/>
      <c r="E5" s="629"/>
      <c r="F5" s="629"/>
      <c r="G5" s="629"/>
      <c r="H5" s="629"/>
      <c r="I5" s="629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  <c r="AF5" s="414"/>
    </row>
    <row r="6" spans="2:32">
      <c r="G6" s="78"/>
      <c r="I6" s="411" t="s">
        <v>873</v>
      </c>
    </row>
    <row r="7" spans="2:32" ht="13.5" thickBot="1">
      <c r="G7" s="78"/>
      <c r="I7" s="78"/>
    </row>
    <row r="8" spans="2:32" ht="39" thickBot="1">
      <c r="B8" s="330" t="s">
        <v>620</v>
      </c>
      <c r="C8" s="331" t="s">
        <v>705</v>
      </c>
      <c r="D8" s="332" t="s">
        <v>706</v>
      </c>
      <c r="E8" s="332" t="s">
        <v>707</v>
      </c>
      <c r="F8" s="333" t="s">
        <v>708</v>
      </c>
      <c r="G8" s="334" t="s">
        <v>709</v>
      </c>
      <c r="H8" s="335" t="s">
        <v>710</v>
      </c>
      <c r="I8" s="336" t="s">
        <v>711</v>
      </c>
      <c r="J8" s="337"/>
      <c r="K8" s="338"/>
      <c r="L8" s="221"/>
      <c r="M8" s="221"/>
    </row>
    <row r="9" spans="2:32" ht="13.5" thickBot="1">
      <c r="B9" s="348" t="s">
        <v>700</v>
      </c>
      <c r="C9" s="369">
        <v>0</v>
      </c>
      <c r="D9" s="370">
        <v>0</v>
      </c>
      <c r="E9" s="370">
        <v>0</v>
      </c>
      <c r="F9" s="370">
        <v>0</v>
      </c>
      <c r="G9" s="342">
        <v>0</v>
      </c>
      <c r="H9" s="371">
        <v>0</v>
      </c>
      <c r="I9" s="344">
        <v>0</v>
      </c>
    </row>
    <row r="10" spans="2:32" ht="15.75" thickBot="1">
      <c r="B10" s="377" t="s">
        <v>715</v>
      </c>
      <c r="C10" s="378">
        <v>0</v>
      </c>
      <c r="D10" s="379">
        <v>0</v>
      </c>
      <c r="E10" s="379">
        <v>0</v>
      </c>
      <c r="F10" s="379">
        <v>0</v>
      </c>
      <c r="G10" s="380">
        <v>0</v>
      </c>
      <c r="H10" s="381">
        <v>0</v>
      </c>
      <c r="I10" s="382">
        <v>0</v>
      </c>
    </row>
    <row r="11" spans="2:32" ht="13.5" thickBot="1">
      <c r="B11" s="271" t="s">
        <v>700</v>
      </c>
      <c r="C11" s="372">
        <v>0</v>
      </c>
      <c r="D11" s="323">
        <v>0</v>
      </c>
      <c r="E11" s="323">
        <v>0</v>
      </c>
      <c r="F11" s="323">
        <v>0</v>
      </c>
      <c r="G11" s="373">
        <v>0</v>
      </c>
      <c r="H11" s="374">
        <v>0</v>
      </c>
      <c r="I11" s="375">
        <v>0</v>
      </c>
    </row>
    <row r="12" spans="2:32" ht="15.75" thickBot="1">
      <c r="B12" s="377" t="s">
        <v>934</v>
      </c>
      <c r="C12" s="378">
        <v>0</v>
      </c>
      <c r="D12" s="379">
        <v>0</v>
      </c>
      <c r="E12" s="379">
        <v>0</v>
      </c>
      <c r="F12" s="379">
        <v>0</v>
      </c>
      <c r="G12" s="380">
        <v>0</v>
      </c>
      <c r="H12" s="381">
        <v>0</v>
      </c>
      <c r="I12" s="382">
        <v>0</v>
      </c>
    </row>
    <row r="13" spans="2:32">
      <c r="B13" s="348" t="s">
        <v>1036</v>
      </c>
      <c r="C13" s="369">
        <v>48058</v>
      </c>
      <c r="D13" s="370">
        <v>13289</v>
      </c>
      <c r="E13" s="370">
        <v>16920</v>
      </c>
      <c r="F13" s="370">
        <v>400</v>
      </c>
      <c r="G13" s="342">
        <v>78667</v>
      </c>
      <c r="H13" s="371">
        <v>677</v>
      </c>
      <c r="I13" s="344">
        <v>79344</v>
      </c>
    </row>
    <row r="14" spans="2:32">
      <c r="B14" s="181" t="s">
        <v>1037</v>
      </c>
      <c r="C14" s="372">
        <v>7014</v>
      </c>
      <c r="D14" s="323">
        <v>1915</v>
      </c>
      <c r="E14" s="323">
        <v>129</v>
      </c>
      <c r="F14" s="323">
        <v>0</v>
      </c>
      <c r="G14" s="373">
        <v>9058</v>
      </c>
      <c r="H14" s="374">
        <v>0</v>
      </c>
      <c r="I14" s="375">
        <v>9058</v>
      </c>
    </row>
    <row r="15" spans="2:32">
      <c r="B15" s="181" t="s">
        <v>1038</v>
      </c>
      <c r="C15" s="372">
        <v>7829</v>
      </c>
      <c r="D15" s="323">
        <v>2161</v>
      </c>
      <c r="E15" s="323">
        <v>280</v>
      </c>
      <c r="F15" s="323">
        <v>0</v>
      </c>
      <c r="G15" s="373">
        <v>10270</v>
      </c>
      <c r="H15" s="374">
        <v>0</v>
      </c>
      <c r="I15" s="375">
        <v>10270</v>
      </c>
    </row>
    <row r="16" spans="2:32" ht="13.5" thickBot="1">
      <c r="B16" s="415" t="s">
        <v>1046</v>
      </c>
      <c r="C16" s="386">
        <v>0</v>
      </c>
      <c r="D16" s="387">
        <v>0</v>
      </c>
      <c r="E16" s="387">
        <v>0</v>
      </c>
      <c r="F16" s="387">
        <v>50627</v>
      </c>
      <c r="G16" s="388">
        <v>50627</v>
      </c>
      <c r="H16" s="389">
        <v>0</v>
      </c>
      <c r="I16" s="390">
        <v>50627</v>
      </c>
    </row>
    <row r="17" spans="2:9" ht="15.75" thickBot="1">
      <c r="B17" s="377" t="s">
        <v>720</v>
      </c>
      <c r="C17" s="378">
        <v>62901</v>
      </c>
      <c r="D17" s="379">
        <v>17365</v>
      </c>
      <c r="E17" s="379">
        <v>17329</v>
      </c>
      <c r="F17" s="379">
        <v>51027</v>
      </c>
      <c r="G17" s="380">
        <v>148622</v>
      </c>
      <c r="H17" s="381">
        <v>677</v>
      </c>
      <c r="I17" s="382">
        <v>149299</v>
      </c>
    </row>
    <row r="19" spans="2:9">
      <c r="I19" s="416"/>
    </row>
  </sheetData>
  <mergeCells count="2">
    <mergeCell ref="B3:I3"/>
    <mergeCell ref="B5:I5"/>
  </mergeCells>
  <printOptions horizontalCentered="1"/>
  <pageMargins left="0.74803149606299213" right="0.74803149606299213" top="0.78" bottom="0.98425196850393704" header="0.51181102362204722" footer="0.51181102362204722"/>
  <pageSetup paperSize="9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topLeftCell="A14" zoomScaleNormal="100" workbookViewId="0">
      <selection activeCell="C20" sqref="C20:H20"/>
    </sheetView>
  </sheetViews>
  <sheetFormatPr defaultRowHeight="12.75"/>
  <cols>
    <col min="2" max="5" width="11" customWidth="1"/>
    <col min="6" max="6" width="10.85546875" customWidth="1"/>
    <col min="7" max="7" width="11" customWidth="1"/>
    <col min="8" max="8" width="21.7109375" customWidth="1"/>
    <col min="9" max="9" width="11" customWidth="1"/>
    <col min="258" max="261" width="11" customWidth="1"/>
    <col min="262" max="262" width="10.85546875" customWidth="1"/>
    <col min="263" max="263" width="11" customWidth="1"/>
    <col min="264" max="264" width="21.7109375" customWidth="1"/>
    <col min="265" max="265" width="11" customWidth="1"/>
    <col min="514" max="517" width="11" customWidth="1"/>
    <col min="518" max="518" width="10.85546875" customWidth="1"/>
    <col min="519" max="519" width="11" customWidth="1"/>
    <col min="520" max="520" width="21.7109375" customWidth="1"/>
    <col min="521" max="521" width="11" customWidth="1"/>
    <col min="770" max="773" width="11" customWidth="1"/>
    <col min="774" max="774" width="10.85546875" customWidth="1"/>
    <col min="775" max="775" width="11" customWidth="1"/>
    <col min="776" max="776" width="21.7109375" customWidth="1"/>
    <col min="777" max="777" width="11" customWidth="1"/>
    <col min="1026" max="1029" width="11" customWidth="1"/>
    <col min="1030" max="1030" width="10.85546875" customWidth="1"/>
    <col min="1031" max="1031" width="11" customWidth="1"/>
    <col min="1032" max="1032" width="21.7109375" customWidth="1"/>
    <col min="1033" max="1033" width="11" customWidth="1"/>
    <col min="1282" max="1285" width="11" customWidth="1"/>
    <col min="1286" max="1286" width="10.85546875" customWidth="1"/>
    <col min="1287" max="1287" width="11" customWidth="1"/>
    <col min="1288" max="1288" width="21.7109375" customWidth="1"/>
    <col min="1289" max="1289" width="11" customWidth="1"/>
    <col min="1538" max="1541" width="11" customWidth="1"/>
    <col min="1542" max="1542" width="10.85546875" customWidth="1"/>
    <col min="1543" max="1543" width="11" customWidth="1"/>
    <col min="1544" max="1544" width="21.7109375" customWidth="1"/>
    <col min="1545" max="1545" width="11" customWidth="1"/>
    <col min="1794" max="1797" width="11" customWidth="1"/>
    <col min="1798" max="1798" width="10.85546875" customWidth="1"/>
    <col min="1799" max="1799" width="11" customWidth="1"/>
    <col min="1800" max="1800" width="21.7109375" customWidth="1"/>
    <col min="1801" max="1801" width="11" customWidth="1"/>
    <col min="2050" max="2053" width="11" customWidth="1"/>
    <col min="2054" max="2054" width="10.85546875" customWidth="1"/>
    <col min="2055" max="2055" width="11" customWidth="1"/>
    <col min="2056" max="2056" width="21.7109375" customWidth="1"/>
    <col min="2057" max="2057" width="11" customWidth="1"/>
    <col min="2306" max="2309" width="11" customWidth="1"/>
    <col min="2310" max="2310" width="10.85546875" customWidth="1"/>
    <col min="2311" max="2311" width="11" customWidth="1"/>
    <col min="2312" max="2312" width="21.7109375" customWidth="1"/>
    <col min="2313" max="2313" width="11" customWidth="1"/>
    <col min="2562" max="2565" width="11" customWidth="1"/>
    <col min="2566" max="2566" width="10.85546875" customWidth="1"/>
    <col min="2567" max="2567" width="11" customWidth="1"/>
    <col min="2568" max="2568" width="21.7109375" customWidth="1"/>
    <col min="2569" max="2569" width="11" customWidth="1"/>
    <col min="2818" max="2821" width="11" customWidth="1"/>
    <col min="2822" max="2822" width="10.85546875" customWidth="1"/>
    <col min="2823" max="2823" width="11" customWidth="1"/>
    <col min="2824" max="2824" width="21.7109375" customWidth="1"/>
    <col min="2825" max="2825" width="11" customWidth="1"/>
    <col min="3074" max="3077" width="11" customWidth="1"/>
    <col min="3078" max="3078" width="10.85546875" customWidth="1"/>
    <col min="3079" max="3079" width="11" customWidth="1"/>
    <col min="3080" max="3080" width="21.7109375" customWidth="1"/>
    <col min="3081" max="3081" width="11" customWidth="1"/>
    <col min="3330" max="3333" width="11" customWidth="1"/>
    <col min="3334" max="3334" width="10.85546875" customWidth="1"/>
    <col min="3335" max="3335" width="11" customWidth="1"/>
    <col min="3336" max="3336" width="21.7109375" customWidth="1"/>
    <col min="3337" max="3337" width="11" customWidth="1"/>
    <col min="3586" max="3589" width="11" customWidth="1"/>
    <col min="3590" max="3590" width="10.85546875" customWidth="1"/>
    <col min="3591" max="3591" width="11" customWidth="1"/>
    <col min="3592" max="3592" width="21.7109375" customWidth="1"/>
    <col min="3593" max="3593" width="11" customWidth="1"/>
    <col min="3842" max="3845" width="11" customWidth="1"/>
    <col min="3846" max="3846" width="10.85546875" customWidth="1"/>
    <col min="3847" max="3847" width="11" customWidth="1"/>
    <col min="3848" max="3848" width="21.7109375" customWidth="1"/>
    <col min="3849" max="3849" width="11" customWidth="1"/>
    <col min="4098" max="4101" width="11" customWidth="1"/>
    <col min="4102" max="4102" width="10.85546875" customWidth="1"/>
    <col min="4103" max="4103" width="11" customWidth="1"/>
    <col min="4104" max="4104" width="21.7109375" customWidth="1"/>
    <col min="4105" max="4105" width="11" customWidth="1"/>
    <col min="4354" max="4357" width="11" customWidth="1"/>
    <col min="4358" max="4358" width="10.85546875" customWidth="1"/>
    <col min="4359" max="4359" width="11" customWidth="1"/>
    <col min="4360" max="4360" width="21.7109375" customWidth="1"/>
    <col min="4361" max="4361" width="11" customWidth="1"/>
    <col min="4610" max="4613" width="11" customWidth="1"/>
    <col min="4614" max="4614" width="10.85546875" customWidth="1"/>
    <col min="4615" max="4615" width="11" customWidth="1"/>
    <col min="4616" max="4616" width="21.7109375" customWidth="1"/>
    <col min="4617" max="4617" width="11" customWidth="1"/>
    <col min="4866" max="4869" width="11" customWidth="1"/>
    <col min="4870" max="4870" width="10.85546875" customWidth="1"/>
    <col min="4871" max="4871" width="11" customWidth="1"/>
    <col min="4872" max="4872" width="21.7109375" customWidth="1"/>
    <col min="4873" max="4873" width="11" customWidth="1"/>
    <col min="5122" max="5125" width="11" customWidth="1"/>
    <col min="5126" max="5126" width="10.85546875" customWidth="1"/>
    <col min="5127" max="5127" width="11" customWidth="1"/>
    <col min="5128" max="5128" width="21.7109375" customWidth="1"/>
    <col min="5129" max="5129" width="11" customWidth="1"/>
    <col min="5378" max="5381" width="11" customWidth="1"/>
    <col min="5382" max="5382" width="10.85546875" customWidth="1"/>
    <col min="5383" max="5383" width="11" customWidth="1"/>
    <col min="5384" max="5384" width="21.7109375" customWidth="1"/>
    <col min="5385" max="5385" width="11" customWidth="1"/>
    <col min="5634" max="5637" width="11" customWidth="1"/>
    <col min="5638" max="5638" width="10.85546875" customWidth="1"/>
    <col min="5639" max="5639" width="11" customWidth="1"/>
    <col min="5640" max="5640" width="21.7109375" customWidth="1"/>
    <col min="5641" max="5641" width="11" customWidth="1"/>
    <col min="5890" max="5893" width="11" customWidth="1"/>
    <col min="5894" max="5894" width="10.85546875" customWidth="1"/>
    <col min="5895" max="5895" width="11" customWidth="1"/>
    <col min="5896" max="5896" width="21.7109375" customWidth="1"/>
    <col min="5897" max="5897" width="11" customWidth="1"/>
    <col min="6146" max="6149" width="11" customWidth="1"/>
    <col min="6150" max="6150" width="10.85546875" customWidth="1"/>
    <col min="6151" max="6151" width="11" customWidth="1"/>
    <col min="6152" max="6152" width="21.7109375" customWidth="1"/>
    <col min="6153" max="6153" width="11" customWidth="1"/>
    <col min="6402" max="6405" width="11" customWidth="1"/>
    <col min="6406" max="6406" width="10.85546875" customWidth="1"/>
    <col min="6407" max="6407" width="11" customWidth="1"/>
    <col min="6408" max="6408" width="21.7109375" customWidth="1"/>
    <col min="6409" max="6409" width="11" customWidth="1"/>
    <col min="6658" max="6661" width="11" customWidth="1"/>
    <col min="6662" max="6662" width="10.85546875" customWidth="1"/>
    <col min="6663" max="6663" width="11" customWidth="1"/>
    <col min="6664" max="6664" width="21.7109375" customWidth="1"/>
    <col min="6665" max="6665" width="11" customWidth="1"/>
    <col min="6914" max="6917" width="11" customWidth="1"/>
    <col min="6918" max="6918" width="10.85546875" customWidth="1"/>
    <col min="6919" max="6919" width="11" customWidth="1"/>
    <col min="6920" max="6920" width="21.7109375" customWidth="1"/>
    <col min="6921" max="6921" width="11" customWidth="1"/>
    <col min="7170" max="7173" width="11" customWidth="1"/>
    <col min="7174" max="7174" width="10.85546875" customWidth="1"/>
    <col min="7175" max="7175" width="11" customWidth="1"/>
    <col min="7176" max="7176" width="21.7109375" customWidth="1"/>
    <col min="7177" max="7177" width="11" customWidth="1"/>
    <col min="7426" max="7429" width="11" customWidth="1"/>
    <col min="7430" max="7430" width="10.85546875" customWidth="1"/>
    <col min="7431" max="7431" width="11" customWidth="1"/>
    <col min="7432" max="7432" width="21.7109375" customWidth="1"/>
    <col min="7433" max="7433" width="11" customWidth="1"/>
    <col min="7682" max="7685" width="11" customWidth="1"/>
    <col min="7686" max="7686" width="10.85546875" customWidth="1"/>
    <col min="7687" max="7687" width="11" customWidth="1"/>
    <col min="7688" max="7688" width="21.7109375" customWidth="1"/>
    <col min="7689" max="7689" width="11" customWidth="1"/>
    <col min="7938" max="7941" width="11" customWidth="1"/>
    <col min="7942" max="7942" width="10.85546875" customWidth="1"/>
    <col min="7943" max="7943" width="11" customWidth="1"/>
    <col min="7944" max="7944" width="21.7109375" customWidth="1"/>
    <col min="7945" max="7945" width="11" customWidth="1"/>
    <col min="8194" max="8197" width="11" customWidth="1"/>
    <col min="8198" max="8198" width="10.85546875" customWidth="1"/>
    <col min="8199" max="8199" width="11" customWidth="1"/>
    <col min="8200" max="8200" width="21.7109375" customWidth="1"/>
    <col min="8201" max="8201" width="11" customWidth="1"/>
    <col min="8450" max="8453" width="11" customWidth="1"/>
    <col min="8454" max="8454" width="10.85546875" customWidth="1"/>
    <col min="8455" max="8455" width="11" customWidth="1"/>
    <col min="8456" max="8456" width="21.7109375" customWidth="1"/>
    <col min="8457" max="8457" width="11" customWidth="1"/>
    <col min="8706" max="8709" width="11" customWidth="1"/>
    <col min="8710" max="8710" width="10.85546875" customWidth="1"/>
    <col min="8711" max="8711" width="11" customWidth="1"/>
    <col min="8712" max="8712" width="21.7109375" customWidth="1"/>
    <col min="8713" max="8713" width="11" customWidth="1"/>
    <col min="8962" max="8965" width="11" customWidth="1"/>
    <col min="8966" max="8966" width="10.85546875" customWidth="1"/>
    <col min="8967" max="8967" width="11" customWidth="1"/>
    <col min="8968" max="8968" width="21.7109375" customWidth="1"/>
    <col min="8969" max="8969" width="11" customWidth="1"/>
    <col min="9218" max="9221" width="11" customWidth="1"/>
    <col min="9222" max="9222" width="10.85546875" customWidth="1"/>
    <col min="9223" max="9223" width="11" customWidth="1"/>
    <col min="9224" max="9224" width="21.7109375" customWidth="1"/>
    <col min="9225" max="9225" width="11" customWidth="1"/>
    <col min="9474" max="9477" width="11" customWidth="1"/>
    <col min="9478" max="9478" width="10.85546875" customWidth="1"/>
    <col min="9479" max="9479" width="11" customWidth="1"/>
    <col min="9480" max="9480" width="21.7109375" customWidth="1"/>
    <col min="9481" max="9481" width="11" customWidth="1"/>
    <col min="9730" max="9733" width="11" customWidth="1"/>
    <col min="9734" max="9734" width="10.85546875" customWidth="1"/>
    <col min="9735" max="9735" width="11" customWidth="1"/>
    <col min="9736" max="9736" width="21.7109375" customWidth="1"/>
    <col min="9737" max="9737" width="11" customWidth="1"/>
    <col min="9986" max="9989" width="11" customWidth="1"/>
    <col min="9990" max="9990" width="10.85546875" customWidth="1"/>
    <col min="9991" max="9991" width="11" customWidth="1"/>
    <col min="9992" max="9992" width="21.7109375" customWidth="1"/>
    <col min="9993" max="9993" width="11" customWidth="1"/>
    <col min="10242" max="10245" width="11" customWidth="1"/>
    <col min="10246" max="10246" width="10.85546875" customWidth="1"/>
    <col min="10247" max="10247" width="11" customWidth="1"/>
    <col min="10248" max="10248" width="21.7109375" customWidth="1"/>
    <col min="10249" max="10249" width="11" customWidth="1"/>
    <col min="10498" max="10501" width="11" customWidth="1"/>
    <col min="10502" max="10502" width="10.85546875" customWidth="1"/>
    <col min="10503" max="10503" width="11" customWidth="1"/>
    <col min="10504" max="10504" width="21.7109375" customWidth="1"/>
    <col min="10505" max="10505" width="11" customWidth="1"/>
    <col min="10754" max="10757" width="11" customWidth="1"/>
    <col min="10758" max="10758" width="10.85546875" customWidth="1"/>
    <col min="10759" max="10759" width="11" customWidth="1"/>
    <col min="10760" max="10760" width="21.7109375" customWidth="1"/>
    <col min="10761" max="10761" width="11" customWidth="1"/>
    <col min="11010" max="11013" width="11" customWidth="1"/>
    <col min="11014" max="11014" width="10.85546875" customWidth="1"/>
    <col min="11015" max="11015" width="11" customWidth="1"/>
    <col min="11016" max="11016" width="21.7109375" customWidth="1"/>
    <col min="11017" max="11017" width="11" customWidth="1"/>
    <col min="11266" max="11269" width="11" customWidth="1"/>
    <col min="11270" max="11270" width="10.85546875" customWidth="1"/>
    <col min="11271" max="11271" width="11" customWidth="1"/>
    <col min="11272" max="11272" width="21.7109375" customWidth="1"/>
    <col min="11273" max="11273" width="11" customWidth="1"/>
    <col min="11522" max="11525" width="11" customWidth="1"/>
    <col min="11526" max="11526" width="10.85546875" customWidth="1"/>
    <col min="11527" max="11527" width="11" customWidth="1"/>
    <col min="11528" max="11528" width="21.7109375" customWidth="1"/>
    <col min="11529" max="11529" width="11" customWidth="1"/>
    <col min="11778" max="11781" width="11" customWidth="1"/>
    <col min="11782" max="11782" width="10.85546875" customWidth="1"/>
    <col min="11783" max="11783" width="11" customWidth="1"/>
    <col min="11784" max="11784" width="21.7109375" customWidth="1"/>
    <col min="11785" max="11785" width="11" customWidth="1"/>
    <col min="12034" max="12037" width="11" customWidth="1"/>
    <col min="12038" max="12038" width="10.85546875" customWidth="1"/>
    <col min="12039" max="12039" width="11" customWidth="1"/>
    <col min="12040" max="12040" width="21.7109375" customWidth="1"/>
    <col min="12041" max="12041" width="11" customWidth="1"/>
    <col min="12290" max="12293" width="11" customWidth="1"/>
    <col min="12294" max="12294" width="10.85546875" customWidth="1"/>
    <col min="12295" max="12295" width="11" customWidth="1"/>
    <col min="12296" max="12296" width="21.7109375" customWidth="1"/>
    <col min="12297" max="12297" width="11" customWidth="1"/>
    <col min="12546" max="12549" width="11" customWidth="1"/>
    <col min="12550" max="12550" width="10.85546875" customWidth="1"/>
    <col min="12551" max="12551" width="11" customWidth="1"/>
    <col min="12552" max="12552" width="21.7109375" customWidth="1"/>
    <col min="12553" max="12553" width="11" customWidth="1"/>
    <col min="12802" max="12805" width="11" customWidth="1"/>
    <col min="12806" max="12806" width="10.85546875" customWidth="1"/>
    <col min="12807" max="12807" width="11" customWidth="1"/>
    <col min="12808" max="12808" width="21.7109375" customWidth="1"/>
    <col min="12809" max="12809" width="11" customWidth="1"/>
    <col min="13058" max="13061" width="11" customWidth="1"/>
    <col min="13062" max="13062" width="10.85546875" customWidth="1"/>
    <col min="13063" max="13063" width="11" customWidth="1"/>
    <col min="13064" max="13064" width="21.7109375" customWidth="1"/>
    <col min="13065" max="13065" width="11" customWidth="1"/>
    <col min="13314" max="13317" width="11" customWidth="1"/>
    <col min="13318" max="13318" width="10.85546875" customWidth="1"/>
    <col min="13319" max="13319" width="11" customWidth="1"/>
    <col min="13320" max="13320" width="21.7109375" customWidth="1"/>
    <col min="13321" max="13321" width="11" customWidth="1"/>
    <col min="13570" max="13573" width="11" customWidth="1"/>
    <col min="13574" max="13574" width="10.85546875" customWidth="1"/>
    <col min="13575" max="13575" width="11" customWidth="1"/>
    <col min="13576" max="13576" width="21.7109375" customWidth="1"/>
    <col min="13577" max="13577" width="11" customWidth="1"/>
    <col min="13826" max="13829" width="11" customWidth="1"/>
    <col min="13830" max="13830" width="10.85546875" customWidth="1"/>
    <col min="13831" max="13831" width="11" customWidth="1"/>
    <col min="13832" max="13832" width="21.7109375" customWidth="1"/>
    <col min="13833" max="13833" width="11" customWidth="1"/>
    <col min="14082" max="14085" width="11" customWidth="1"/>
    <col min="14086" max="14086" width="10.85546875" customWidth="1"/>
    <col min="14087" max="14087" width="11" customWidth="1"/>
    <col min="14088" max="14088" width="21.7109375" customWidth="1"/>
    <col min="14089" max="14089" width="11" customWidth="1"/>
    <col min="14338" max="14341" width="11" customWidth="1"/>
    <col min="14342" max="14342" width="10.85546875" customWidth="1"/>
    <col min="14343" max="14343" width="11" customWidth="1"/>
    <col min="14344" max="14344" width="21.7109375" customWidth="1"/>
    <col min="14345" max="14345" width="11" customWidth="1"/>
    <col min="14594" max="14597" width="11" customWidth="1"/>
    <col min="14598" max="14598" width="10.85546875" customWidth="1"/>
    <col min="14599" max="14599" width="11" customWidth="1"/>
    <col min="14600" max="14600" width="21.7109375" customWidth="1"/>
    <col min="14601" max="14601" width="11" customWidth="1"/>
    <col min="14850" max="14853" width="11" customWidth="1"/>
    <col min="14854" max="14854" width="10.85546875" customWidth="1"/>
    <col min="14855" max="14855" width="11" customWidth="1"/>
    <col min="14856" max="14856" width="21.7109375" customWidth="1"/>
    <col min="14857" max="14857" width="11" customWidth="1"/>
    <col min="15106" max="15109" width="11" customWidth="1"/>
    <col min="15110" max="15110" width="10.85546875" customWidth="1"/>
    <col min="15111" max="15111" width="11" customWidth="1"/>
    <col min="15112" max="15112" width="21.7109375" customWidth="1"/>
    <col min="15113" max="15113" width="11" customWidth="1"/>
    <col min="15362" max="15365" width="11" customWidth="1"/>
    <col min="15366" max="15366" width="10.85546875" customWidth="1"/>
    <col min="15367" max="15367" width="11" customWidth="1"/>
    <col min="15368" max="15368" width="21.7109375" customWidth="1"/>
    <col min="15369" max="15369" width="11" customWidth="1"/>
    <col min="15618" max="15621" width="11" customWidth="1"/>
    <col min="15622" max="15622" width="10.85546875" customWidth="1"/>
    <col min="15623" max="15623" width="11" customWidth="1"/>
    <col min="15624" max="15624" width="21.7109375" customWidth="1"/>
    <col min="15625" max="15625" width="11" customWidth="1"/>
    <col min="15874" max="15877" width="11" customWidth="1"/>
    <col min="15878" max="15878" width="10.85546875" customWidth="1"/>
    <col min="15879" max="15879" width="11" customWidth="1"/>
    <col min="15880" max="15880" width="21.7109375" customWidth="1"/>
    <col min="15881" max="15881" width="11" customWidth="1"/>
    <col min="16130" max="16133" width="11" customWidth="1"/>
    <col min="16134" max="16134" width="10.85546875" customWidth="1"/>
    <col min="16135" max="16135" width="11" customWidth="1"/>
    <col min="16136" max="16136" width="21.7109375" customWidth="1"/>
    <col min="16137" max="16137" width="11" customWidth="1"/>
  </cols>
  <sheetData>
    <row r="3" spans="2:9">
      <c r="B3" s="1"/>
      <c r="C3" s="1"/>
      <c r="D3" s="1"/>
      <c r="E3" s="1"/>
      <c r="F3" s="1"/>
      <c r="G3" s="1"/>
      <c r="H3" s="1"/>
      <c r="I3" s="1"/>
    </row>
    <row r="4" spans="2:9">
      <c r="B4" s="1"/>
      <c r="C4" s="1"/>
      <c r="D4" s="1"/>
      <c r="E4" s="1"/>
      <c r="F4" s="1"/>
      <c r="G4" s="1"/>
      <c r="H4" s="1"/>
      <c r="I4" s="1"/>
    </row>
    <row r="5" spans="2:9">
      <c r="B5" s="1"/>
      <c r="C5" s="1"/>
      <c r="D5" s="1"/>
      <c r="E5" s="1"/>
      <c r="F5" s="1"/>
      <c r="G5" s="1"/>
      <c r="H5" s="1"/>
      <c r="I5" s="1"/>
    </row>
    <row r="6" spans="2:9">
      <c r="B6" s="1"/>
      <c r="C6" s="1"/>
      <c r="D6" s="1"/>
      <c r="E6" s="1"/>
      <c r="F6" s="1"/>
      <c r="G6" s="1"/>
      <c r="H6" s="1"/>
      <c r="I6" s="1"/>
    </row>
    <row r="7" spans="2:9">
      <c r="B7" s="1"/>
      <c r="C7" s="1"/>
      <c r="D7" s="1"/>
      <c r="E7" s="1"/>
      <c r="F7" s="1"/>
      <c r="G7" s="1"/>
      <c r="H7" s="1"/>
      <c r="I7" s="1"/>
    </row>
    <row r="8" spans="2:9">
      <c r="B8" s="1"/>
      <c r="C8" s="1"/>
      <c r="D8" s="1"/>
      <c r="E8" s="1"/>
      <c r="F8" s="1"/>
      <c r="G8" s="1"/>
      <c r="H8" s="1"/>
      <c r="I8" s="1"/>
    </row>
    <row r="9" spans="2:9">
      <c r="B9" s="1"/>
      <c r="C9" s="1"/>
      <c r="D9" s="1"/>
      <c r="E9" s="1"/>
      <c r="F9" s="1"/>
      <c r="G9" s="1"/>
      <c r="H9" s="1"/>
      <c r="I9" s="1"/>
    </row>
    <row r="10" spans="2:9">
      <c r="B10" s="1"/>
      <c r="C10" s="1"/>
      <c r="D10" s="1"/>
      <c r="E10" s="1"/>
      <c r="F10" s="1"/>
      <c r="G10" s="1"/>
      <c r="H10" s="1"/>
      <c r="I10" s="1"/>
    </row>
    <row r="11" spans="2:9">
      <c r="B11" s="1"/>
      <c r="C11" s="1"/>
      <c r="D11" s="1"/>
      <c r="E11" s="1"/>
      <c r="F11" s="1"/>
      <c r="G11" s="1"/>
      <c r="H11" s="1"/>
      <c r="I11" s="1"/>
    </row>
    <row r="12" spans="2:9">
      <c r="B12" s="1"/>
      <c r="C12" s="1"/>
      <c r="D12" s="1"/>
      <c r="E12" s="1"/>
      <c r="F12" s="1"/>
      <c r="G12" s="1"/>
      <c r="H12" s="1"/>
      <c r="I12" s="1"/>
    </row>
    <row r="13" spans="2:9">
      <c r="B13" s="1"/>
      <c r="C13" s="1"/>
      <c r="D13" s="1"/>
      <c r="E13" s="1"/>
      <c r="F13" s="1"/>
      <c r="G13" s="1"/>
      <c r="H13" s="1"/>
      <c r="I13" s="1"/>
    </row>
    <row r="14" spans="2:9">
      <c r="B14" s="1"/>
      <c r="C14" s="1"/>
      <c r="D14" s="1"/>
      <c r="E14" s="1"/>
      <c r="F14" s="1"/>
      <c r="G14" s="1"/>
      <c r="H14" s="1"/>
      <c r="I14" s="1"/>
    </row>
    <row r="15" spans="2:9" ht="18">
      <c r="B15" s="1"/>
      <c r="C15" s="417" t="s">
        <v>337</v>
      </c>
      <c r="D15" s="417"/>
      <c r="E15" s="417"/>
      <c r="F15" s="417"/>
      <c r="G15" s="417"/>
      <c r="H15" s="417"/>
      <c r="I15" s="1"/>
    </row>
    <row r="16" spans="2:9">
      <c r="B16" s="1"/>
      <c r="C16" s="1"/>
      <c r="D16" s="1"/>
      <c r="E16" s="1"/>
      <c r="F16" s="1"/>
      <c r="G16" s="1"/>
      <c r="H16" s="1"/>
      <c r="I16" s="1"/>
    </row>
    <row r="17" spans="2:9" ht="122.25" customHeight="1">
      <c r="B17" s="1"/>
      <c r="C17" s="418" t="s">
        <v>338</v>
      </c>
      <c r="D17" s="419"/>
      <c r="E17" s="419"/>
      <c r="F17" s="419"/>
      <c r="G17" s="419"/>
      <c r="H17" s="419"/>
      <c r="I17" s="1"/>
    </row>
    <row r="18" spans="2:9" ht="35.25" customHeight="1">
      <c r="B18" s="1"/>
      <c r="C18" s="29"/>
      <c r="D18" s="30"/>
      <c r="E18" s="30"/>
      <c r="F18" s="30"/>
      <c r="G18" s="30"/>
      <c r="H18" s="30"/>
      <c r="I18" s="1"/>
    </row>
    <row r="19" spans="2:9" ht="30">
      <c r="B19" s="1"/>
      <c r="C19" s="419" t="s">
        <v>291</v>
      </c>
      <c r="D19" s="419"/>
      <c r="E19" s="419"/>
      <c r="F19" s="419"/>
      <c r="G19" s="419"/>
      <c r="H19" s="419"/>
      <c r="I19" s="1"/>
    </row>
    <row r="20" spans="2:9" ht="15">
      <c r="B20" s="1"/>
      <c r="C20" s="420"/>
      <c r="D20" s="420"/>
      <c r="E20" s="420"/>
      <c r="F20" s="420"/>
      <c r="G20" s="420"/>
      <c r="H20" s="420"/>
      <c r="I20" s="1"/>
    </row>
    <row r="21" spans="2:9">
      <c r="B21" s="1"/>
      <c r="C21" s="1"/>
      <c r="D21" s="1"/>
      <c r="E21" s="1"/>
      <c r="F21" s="1"/>
      <c r="G21" s="1"/>
      <c r="H21" s="1"/>
      <c r="I21" s="1"/>
    </row>
    <row r="22" spans="2:9">
      <c r="B22" s="1"/>
      <c r="C22" s="1"/>
      <c r="D22" s="1"/>
      <c r="E22" s="1"/>
      <c r="F22" s="1"/>
      <c r="G22" s="1"/>
      <c r="H22" s="1"/>
      <c r="I22" s="1"/>
    </row>
    <row r="23" spans="2:9">
      <c r="B23" s="1"/>
      <c r="C23" s="1"/>
      <c r="D23" s="1"/>
      <c r="E23" s="1"/>
      <c r="F23" s="1"/>
      <c r="G23" s="1"/>
      <c r="H23" s="1"/>
      <c r="I23" s="1"/>
    </row>
    <row r="24" spans="2:9">
      <c r="B24" s="1"/>
      <c r="C24" s="1"/>
      <c r="D24" s="1"/>
      <c r="E24" s="1"/>
      <c r="F24" s="1"/>
      <c r="G24" s="1"/>
      <c r="H24" s="1"/>
      <c r="I24" s="1"/>
    </row>
    <row r="25" spans="2:9">
      <c r="B25" s="1"/>
      <c r="C25" s="1"/>
      <c r="D25" s="1"/>
      <c r="E25" s="1"/>
      <c r="F25" s="1"/>
      <c r="G25" s="1"/>
      <c r="H25" s="1"/>
      <c r="I25" s="1"/>
    </row>
    <row r="26" spans="2:9">
      <c r="B26" s="1"/>
      <c r="C26" s="1"/>
      <c r="D26" s="1"/>
      <c r="E26" s="1"/>
      <c r="F26" s="1"/>
      <c r="G26" s="1"/>
      <c r="H26" s="1"/>
      <c r="I26" s="1"/>
    </row>
    <row r="27" spans="2:9">
      <c r="B27" s="1"/>
      <c r="C27" s="1"/>
      <c r="D27" s="1"/>
      <c r="E27" s="1"/>
      <c r="F27" s="1"/>
      <c r="G27" s="1"/>
      <c r="H27" s="1"/>
      <c r="I27" s="1"/>
    </row>
    <row r="28" spans="2:9">
      <c r="B28" s="1"/>
      <c r="C28" s="1"/>
      <c r="D28" s="1"/>
      <c r="E28" s="1"/>
      <c r="F28" s="1"/>
      <c r="G28" s="1"/>
      <c r="H28" s="1"/>
      <c r="I28" s="1"/>
    </row>
    <row r="29" spans="2:9">
      <c r="B29" s="1"/>
      <c r="C29" s="1"/>
      <c r="D29" s="1"/>
      <c r="E29" s="1"/>
      <c r="F29" s="1"/>
      <c r="G29" s="1"/>
      <c r="H29" s="1"/>
      <c r="I29" s="1"/>
    </row>
    <row r="30" spans="2:9">
      <c r="B30" s="1"/>
      <c r="C30" s="1"/>
      <c r="D30" s="1"/>
      <c r="E30" s="1"/>
      <c r="F30" s="1"/>
      <c r="G30" s="1"/>
      <c r="H30" s="1"/>
      <c r="I30" s="1"/>
    </row>
    <row r="31" spans="2:9">
      <c r="B31" s="1"/>
      <c r="C31" s="1"/>
      <c r="D31" s="1"/>
      <c r="E31" s="1"/>
      <c r="F31" s="1"/>
      <c r="G31" s="1"/>
      <c r="H31" s="1"/>
      <c r="I31" s="1"/>
    </row>
    <row r="32" spans="2:9">
      <c r="B32" s="1"/>
      <c r="C32" s="1"/>
      <c r="D32" s="1"/>
      <c r="E32" s="1"/>
      <c r="F32" s="1"/>
      <c r="G32" s="1"/>
      <c r="H32" s="1"/>
      <c r="I32" s="1"/>
    </row>
    <row r="33" spans="2:9">
      <c r="B33" s="1"/>
      <c r="C33" s="1"/>
      <c r="D33" s="1"/>
      <c r="E33" s="1"/>
      <c r="F33" s="1"/>
      <c r="G33" s="1"/>
      <c r="H33" s="1"/>
      <c r="I33" s="1"/>
    </row>
    <row r="34" spans="2:9">
      <c r="B34" s="1"/>
      <c r="C34" s="1"/>
      <c r="D34" s="1"/>
      <c r="E34" s="1"/>
      <c r="F34" s="1"/>
      <c r="G34" s="1"/>
      <c r="H34" s="1"/>
      <c r="I34" s="1"/>
    </row>
    <row r="35" spans="2:9">
      <c r="B35" s="1"/>
      <c r="C35" s="1"/>
      <c r="D35" s="1"/>
      <c r="E35" s="1"/>
      <c r="F35" s="1"/>
      <c r="G35" s="1"/>
      <c r="H35" s="1"/>
      <c r="I35" s="1"/>
    </row>
    <row r="36" spans="2:9">
      <c r="B36" s="1"/>
      <c r="C36" s="1"/>
      <c r="D36" s="1"/>
      <c r="E36" s="1"/>
      <c r="F36" s="1"/>
      <c r="G36" s="1"/>
      <c r="H36" s="1"/>
      <c r="I36" s="1"/>
    </row>
    <row r="37" spans="2:9">
      <c r="B37" s="1"/>
      <c r="C37" s="1"/>
      <c r="D37" s="1"/>
      <c r="E37" s="1"/>
      <c r="F37" s="1"/>
      <c r="G37" s="1"/>
      <c r="H37" s="1"/>
      <c r="I37" s="1"/>
    </row>
    <row r="38" spans="2:9">
      <c r="B38" s="1"/>
      <c r="C38" s="1"/>
      <c r="D38" s="1"/>
      <c r="E38" s="1"/>
      <c r="F38" s="1"/>
      <c r="G38" s="1"/>
      <c r="H38" s="1"/>
      <c r="I38" s="1"/>
    </row>
    <row r="39" spans="2:9">
      <c r="B39" s="1"/>
      <c r="C39" s="1"/>
      <c r="D39" s="1"/>
      <c r="E39" s="1"/>
      <c r="F39" s="1"/>
      <c r="G39" s="1"/>
      <c r="H39" s="1"/>
      <c r="I39" s="1"/>
    </row>
    <row r="40" spans="2:9">
      <c r="B40" s="1"/>
      <c r="C40" s="1"/>
      <c r="D40" s="1"/>
      <c r="E40" s="1"/>
      <c r="F40" s="1"/>
      <c r="G40" s="1"/>
      <c r="H40" s="1"/>
      <c r="I40" s="1"/>
    </row>
    <row r="41" spans="2:9">
      <c r="B41" s="1"/>
      <c r="C41" s="1"/>
      <c r="D41" s="1"/>
      <c r="E41" s="1"/>
      <c r="F41" s="1"/>
      <c r="G41" s="1"/>
      <c r="H41" s="1"/>
      <c r="I41" s="1"/>
    </row>
    <row r="42" spans="2:9">
      <c r="B42" s="1"/>
      <c r="C42" s="1"/>
      <c r="D42" s="1"/>
      <c r="E42" s="1"/>
      <c r="F42" s="1"/>
      <c r="G42" s="1"/>
      <c r="H42" s="1"/>
      <c r="I42" s="1"/>
    </row>
    <row r="43" spans="2:9">
      <c r="B43" s="1"/>
      <c r="C43" s="1"/>
      <c r="D43" s="1"/>
      <c r="E43" s="1"/>
      <c r="F43" s="1"/>
      <c r="G43" s="1"/>
      <c r="H43" s="1"/>
      <c r="I43" s="1"/>
    </row>
    <row r="44" spans="2:9">
      <c r="B44" s="1"/>
      <c r="C44" s="1"/>
      <c r="D44" s="1"/>
      <c r="E44" s="1"/>
      <c r="F44" s="1"/>
      <c r="G44" s="1"/>
      <c r="H44" s="1"/>
      <c r="I44" s="1"/>
    </row>
    <row r="45" spans="2:9">
      <c r="B45" s="1"/>
      <c r="C45" s="1"/>
      <c r="D45" s="1"/>
      <c r="E45" s="1"/>
      <c r="F45" s="1"/>
      <c r="G45" s="1"/>
      <c r="H45" s="1"/>
      <c r="I45" s="1"/>
    </row>
    <row r="46" spans="2:9">
      <c r="B46" s="1"/>
      <c r="C46" s="1"/>
      <c r="D46" s="1"/>
      <c r="E46" s="1"/>
      <c r="F46" s="1"/>
      <c r="G46" s="1"/>
      <c r="H46" s="1"/>
      <c r="I46" s="1"/>
    </row>
    <row r="47" spans="2:9">
      <c r="B47" s="1"/>
      <c r="C47" s="1"/>
      <c r="D47" s="1"/>
      <c r="E47" s="1"/>
      <c r="F47" s="1"/>
      <c r="G47" s="1"/>
      <c r="H47" s="1"/>
      <c r="I47" s="1"/>
    </row>
    <row r="48" spans="2:9">
      <c r="B48" s="1"/>
      <c r="C48" s="1"/>
      <c r="D48" s="1"/>
      <c r="E48" s="1"/>
      <c r="F48" s="1"/>
      <c r="G48" s="1"/>
      <c r="H48" s="1"/>
      <c r="I48" s="1"/>
    </row>
    <row r="49" spans="2:9">
      <c r="B49" s="1"/>
      <c r="C49" s="1"/>
      <c r="D49" s="1"/>
      <c r="E49" s="1"/>
      <c r="F49" s="1"/>
      <c r="G49" s="1"/>
      <c r="H49" s="1"/>
      <c r="I49" s="1"/>
    </row>
    <row r="50" spans="2:9">
      <c r="B50" s="1"/>
      <c r="C50" s="1"/>
      <c r="D50" s="1"/>
      <c r="E50" s="1"/>
      <c r="F50" s="1"/>
      <c r="G50" s="1"/>
      <c r="H50" s="1"/>
      <c r="I50" s="1"/>
    </row>
    <row r="51" spans="2:9">
      <c r="B51" s="1"/>
      <c r="C51" s="1"/>
      <c r="D51" s="1"/>
      <c r="E51" s="1"/>
      <c r="F51" s="1"/>
      <c r="G51" s="1"/>
      <c r="H51" s="1"/>
      <c r="I51" s="1"/>
    </row>
    <row r="52" spans="2:9">
      <c r="B52" s="1"/>
      <c r="C52" s="1"/>
      <c r="D52" s="1"/>
      <c r="E52" s="1"/>
      <c r="F52" s="1"/>
      <c r="G52" s="1"/>
      <c r="H52" s="1"/>
      <c r="I52" s="1"/>
    </row>
    <row r="53" spans="2:9">
      <c r="B53" s="1"/>
      <c r="C53" s="1"/>
      <c r="D53" s="1"/>
      <c r="E53" s="1"/>
      <c r="F53" s="1"/>
      <c r="G53" s="1"/>
      <c r="H53" s="1"/>
      <c r="I53" s="1"/>
    </row>
    <row r="54" spans="2:9">
      <c r="B54" s="1"/>
      <c r="C54" s="1"/>
      <c r="D54" s="1"/>
      <c r="E54" s="1"/>
      <c r="F54" s="1"/>
      <c r="G54" s="1"/>
      <c r="H54" s="1"/>
      <c r="I54" s="1"/>
    </row>
    <row r="55" spans="2:9">
      <c r="B55" s="1"/>
      <c r="C55" s="1"/>
      <c r="D55" s="1"/>
      <c r="E55" s="1"/>
      <c r="F55" s="1"/>
      <c r="G55" s="1"/>
      <c r="H55" s="1"/>
      <c r="I55" s="1"/>
    </row>
    <row r="56" spans="2:9">
      <c r="B56" s="1"/>
      <c r="C56" s="1"/>
      <c r="D56" s="1"/>
      <c r="E56" s="1"/>
      <c r="F56" s="1"/>
      <c r="G56" s="1"/>
      <c r="H56" s="1"/>
      <c r="I56" s="1"/>
    </row>
    <row r="57" spans="2:9">
      <c r="B57" s="1"/>
      <c r="C57" s="1"/>
      <c r="D57" s="1"/>
      <c r="E57" s="1"/>
      <c r="F57" s="1"/>
      <c r="G57" s="1"/>
      <c r="H57" s="1"/>
      <c r="I57" s="1"/>
    </row>
    <row r="58" spans="2:9">
      <c r="B58" s="1"/>
      <c r="C58" s="1"/>
      <c r="D58" s="1"/>
      <c r="E58" s="1"/>
      <c r="F58" s="1"/>
      <c r="G58" s="1"/>
      <c r="H58" s="1"/>
      <c r="I58" s="1"/>
    </row>
    <row r="59" spans="2:9">
      <c r="B59" s="1"/>
      <c r="C59" s="1"/>
      <c r="D59" s="1"/>
      <c r="E59" s="1"/>
      <c r="F59" s="1"/>
      <c r="G59" s="1"/>
      <c r="H59" s="1"/>
      <c r="I59" s="1"/>
    </row>
    <row r="60" spans="2:9">
      <c r="B60" s="1"/>
      <c r="C60" s="1"/>
      <c r="D60" s="1"/>
      <c r="E60" s="1"/>
      <c r="F60" s="1"/>
      <c r="G60" s="1"/>
      <c r="H60" s="1"/>
      <c r="I60" s="1"/>
    </row>
    <row r="61" spans="2:9">
      <c r="B61" s="1"/>
      <c r="C61" s="1"/>
      <c r="D61" s="1"/>
      <c r="E61" s="1"/>
      <c r="F61" s="1"/>
      <c r="G61" s="1"/>
      <c r="H61" s="1"/>
      <c r="I61" s="1"/>
    </row>
    <row r="62" spans="2:9">
      <c r="B62" s="1"/>
      <c r="C62" s="1"/>
      <c r="D62" s="1"/>
      <c r="E62" s="1"/>
      <c r="F62" s="1"/>
      <c r="G62" s="1"/>
      <c r="H62" s="1"/>
      <c r="I62" s="1"/>
    </row>
    <row r="63" spans="2:9">
      <c r="B63" s="1"/>
      <c r="C63" s="1"/>
      <c r="D63" s="1"/>
      <c r="E63" s="1"/>
      <c r="F63" s="1"/>
      <c r="G63" s="1"/>
      <c r="H63" s="1"/>
      <c r="I63" s="1"/>
    </row>
  </sheetData>
  <mergeCells count="4">
    <mergeCell ref="C15:H15"/>
    <mergeCell ref="C17:H17"/>
    <mergeCell ref="C19:H19"/>
    <mergeCell ref="C20:H20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86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dimension ref="B1:AF17"/>
  <sheetViews>
    <sheetView zoomScaleNormal="100" zoomScaleSheetLayoutView="100" workbookViewId="0">
      <selection activeCell="B2" sqref="B2:AF2"/>
    </sheetView>
  </sheetViews>
  <sheetFormatPr defaultRowHeight="12.75"/>
  <cols>
    <col min="1" max="1" width="9.140625" style="4"/>
    <col min="2" max="13" width="2.7109375" style="4" customWidth="1"/>
    <col min="14" max="14" width="2.85546875" style="4" customWidth="1"/>
    <col min="15" max="27" width="2.7109375" style="4" customWidth="1"/>
    <col min="28" max="28" width="2.7109375" style="36" customWidth="1"/>
    <col min="29" max="31" width="2.7109375" style="4" customWidth="1"/>
    <col min="32" max="32" width="11.140625" style="4" bestFit="1" customWidth="1"/>
    <col min="33" max="40" width="2.7109375" style="4" customWidth="1"/>
    <col min="41" max="257" width="9.140625" style="4"/>
    <col min="258" max="269" width="2.7109375" style="4" customWidth="1"/>
    <col min="270" max="270" width="2.85546875" style="4" customWidth="1"/>
    <col min="271" max="287" width="2.7109375" style="4" customWidth="1"/>
    <col min="288" max="288" width="11.140625" style="4" bestFit="1" customWidth="1"/>
    <col min="289" max="296" width="2.7109375" style="4" customWidth="1"/>
    <col min="297" max="513" width="9.140625" style="4"/>
    <col min="514" max="525" width="2.7109375" style="4" customWidth="1"/>
    <col min="526" max="526" width="2.85546875" style="4" customWidth="1"/>
    <col min="527" max="543" width="2.7109375" style="4" customWidth="1"/>
    <col min="544" max="544" width="11.140625" style="4" bestFit="1" customWidth="1"/>
    <col min="545" max="552" width="2.7109375" style="4" customWidth="1"/>
    <col min="553" max="769" width="9.140625" style="4"/>
    <col min="770" max="781" width="2.7109375" style="4" customWidth="1"/>
    <col min="782" max="782" width="2.85546875" style="4" customWidth="1"/>
    <col min="783" max="799" width="2.7109375" style="4" customWidth="1"/>
    <col min="800" max="800" width="11.140625" style="4" bestFit="1" customWidth="1"/>
    <col min="801" max="808" width="2.7109375" style="4" customWidth="1"/>
    <col min="809" max="1025" width="9.140625" style="4"/>
    <col min="1026" max="1037" width="2.7109375" style="4" customWidth="1"/>
    <col min="1038" max="1038" width="2.85546875" style="4" customWidth="1"/>
    <col min="1039" max="1055" width="2.7109375" style="4" customWidth="1"/>
    <col min="1056" max="1056" width="11.140625" style="4" bestFit="1" customWidth="1"/>
    <col min="1057" max="1064" width="2.7109375" style="4" customWidth="1"/>
    <col min="1065" max="1281" width="9.140625" style="4"/>
    <col min="1282" max="1293" width="2.7109375" style="4" customWidth="1"/>
    <col min="1294" max="1294" width="2.85546875" style="4" customWidth="1"/>
    <col min="1295" max="1311" width="2.7109375" style="4" customWidth="1"/>
    <col min="1312" max="1312" width="11.140625" style="4" bestFit="1" customWidth="1"/>
    <col min="1313" max="1320" width="2.7109375" style="4" customWidth="1"/>
    <col min="1321" max="1537" width="9.140625" style="4"/>
    <col min="1538" max="1549" width="2.7109375" style="4" customWidth="1"/>
    <col min="1550" max="1550" width="2.85546875" style="4" customWidth="1"/>
    <col min="1551" max="1567" width="2.7109375" style="4" customWidth="1"/>
    <col min="1568" max="1568" width="11.140625" style="4" bestFit="1" customWidth="1"/>
    <col min="1569" max="1576" width="2.7109375" style="4" customWidth="1"/>
    <col min="1577" max="1793" width="9.140625" style="4"/>
    <col min="1794" max="1805" width="2.7109375" style="4" customWidth="1"/>
    <col min="1806" max="1806" width="2.85546875" style="4" customWidth="1"/>
    <col min="1807" max="1823" width="2.7109375" style="4" customWidth="1"/>
    <col min="1824" max="1824" width="11.140625" style="4" bestFit="1" customWidth="1"/>
    <col min="1825" max="1832" width="2.7109375" style="4" customWidth="1"/>
    <col min="1833" max="2049" width="9.140625" style="4"/>
    <col min="2050" max="2061" width="2.7109375" style="4" customWidth="1"/>
    <col min="2062" max="2062" width="2.85546875" style="4" customWidth="1"/>
    <col min="2063" max="2079" width="2.7109375" style="4" customWidth="1"/>
    <col min="2080" max="2080" width="11.140625" style="4" bestFit="1" customWidth="1"/>
    <col min="2081" max="2088" width="2.7109375" style="4" customWidth="1"/>
    <col min="2089" max="2305" width="9.140625" style="4"/>
    <col min="2306" max="2317" width="2.7109375" style="4" customWidth="1"/>
    <col min="2318" max="2318" width="2.85546875" style="4" customWidth="1"/>
    <col min="2319" max="2335" width="2.7109375" style="4" customWidth="1"/>
    <col min="2336" max="2336" width="11.140625" style="4" bestFit="1" customWidth="1"/>
    <col min="2337" max="2344" width="2.7109375" style="4" customWidth="1"/>
    <col min="2345" max="2561" width="9.140625" style="4"/>
    <col min="2562" max="2573" width="2.7109375" style="4" customWidth="1"/>
    <col min="2574" max="2574" width="2.85546875" style="4" customWidth="1"/>
    <col min="2575" max="2591" width="2.7109375" style="4" customWidth="1"/>
    <col min="2592" max="2592" width="11.140625" style="4" bestFit="1" customWidth="1"/>
    <col min="2593" max="2600" width="2.7109375" style="4" customWidth="1"/>
    <col min="2601" max="2817" width="9.140625" style="4"/>
    <col min="2818" max="2829" width="2.7109375" style="4" customWidth="1"/>
    <col min="2830" max="2830" width="2.85546875" style="4" customWidth="1"/>
    <col min="2831" max="2847" width="2.7109375" style="4" customWidth="1"/>
    <col min="2848" max="2848" width="11.140625" style="4" bestFit="1" customWidth="1"/>
    <col min="2849" max="2856" width="2.7109375" style="4" customWidth="1"/>
    <col min="2857" max="3073" width="9.140625" style="4"/>
    <col min="3074" max="3085" width="2.7109375" style="4" customWidth="1"/>
    <col min="3086" max="3086" width="2.85546875" style="4" customWidth="1"/>
    <col min="3087" max="3103" width="2.7109375" style="4" customWidth="1"/>
    <col min="3104" max="3104" width="11.140625" style="4" bestFit="1" customWidth="1"/>
    <col min="3105" max="3112" width="2.7109375" style="4" customWidth="1"/>
    <col min="3113" max="3329" width="9.140625" style="4"/>
    <col min="3330" max="3341" width="2.7109375" style="4" customWidth="1"/>
    <col min="3342" max="3342" width="2.85546875" style="4" customWidth="1"/>
    <col min="3343" max="3359" width="2.7109375" style="4" customWidth="1"/>
    <col min="3360" max="3360" width="11.140625" style="4" bestFit="1" customWidth="1"/>
    <col min="3361" max="3368" width="2.7109375" style="4" customWidth="1"/>
    <col min="3369" max="3585" width="9.140625" style="4"/>
    <col min="3586" max="3597" width="2.7109375" style="4" customWidth="1"/>
    <col min="3598" max="3598" width="2.85546875" style="4" customWidth="1"/>
    <col min="3599" max="3615" width="2.7109375" style="4" customWidth="1"/>
    <col min="3616" max="3616" width="11.140625" style="4" bestFit="1" customWidth="1"/>
    <col min="3617" max="3624" width="2.7109375" style="4" customWidth="1"/>
    <col min="3625" max="3841" width="9.140625" style="4"/>
    <col min="3842" max="3853" width="2.7109375" style="4" customWidth="1"/>
    <col min="3854" max="3854" width="2.85546875" style="4" customWidth="1"/>
    <col min="3855" max="3871" width="2.7109375" style="4" customWidth="1"/>
    <col min="3872" max="3872" width="11.140625" style="4" bestFit="1" customWidth="1"/>
    <col min="3873" max="3880" width="2.7109375" style="4" customWidth="1"/>
    <col min="3881" max="4097" width="9.140625" style="4"/>
    <col min="4098" max="4109" width="2.7109375" style="4" customWidth="1"/>
    <col min="4110" max="4110" width="2.85546875" style="4" customWidth="1"/>
    <col min="4111" max="4127" width="2.7109375" style="4" customWidth="1"/>
    <col min="4128" max="4128" width="11.140625" style="4" bestFit="1" customWidth="1"/>
    <col min="4129" max="4136" width="2.7109375" style="4" customWidth="1"/>
    <col min="4137" max="4353" width="9.140625" style="4"/>
    <col min="4354" max="4365" width="2.7109375" style="4" customWidth="1"/>
    <col min="4366" max="4366" width="2.85546875" style="4" customWidth="1"/>
    <col min="4367" max="4383" width="2.7109375" style="4" customWidth="1"/>
    <col min="4384" max="4384" width="11.140625" style="4" bestFit="1" customWidth="1"/>
    <col min="4385" max="4392" width="2.7109375" style="4" customWidth="1"/>
    <col min="4393" max="4609" width="9.140625" style="4"/>
    <col min="4610" max="4621" width="2.7109375" style="4" customWidth="1"/>
    <col min="4622" max="4622" width="2.85546875" style="4" customWidth="1"/>
    <col min="4623" max="4639" width="2.7109375" style="4" customWidth="1"/>
    <col min="4640" max="4640" width="11.140625" style="4" bestFit="1" customWidth="1"/>
    <col min="4641" max="4648" width="2.7109375" style="4" customWidth="1"/>
    <col min="4649" max="4865" width="9.140625" style="4"/>
    <col min="4866" max="4877" width="2.7109375" style="4" customWidth="1"/>
    <col min="4878" max="4878" width="2.85546875" style="4" customWidth="1"/>
    <col min="4879" max="4895" width="2.7109375" style="4" customWidth="1"/>
    <col min="4896" max="4896" width="11.140625" style="4" bestFit="1" customWidth="1"/>
    <col min="4897" max="4904" width="2.7109375" style="4" customWidth="1"/>
    <col min="4905" max="5121" width="9.140625" style="4"/>
    <col min="5122" max="5133" width="2.7109375" style="4" customWidth="1"/>
    <col min="5134" max="5134" width="2.85546875" style="4" customWidth="1"/>
    <col min="5135" max="5151" width="2.7109375" style="4" customWidth="1"/>
    <col min="5152" max="5152" width="11.140625" style="4" bestFit="1" customWidth="1"/>
    <col min="5153" max="5160" width="2.7109375" style="4" customWidth="1"/>
    <col min="5161" max="5377" width="9.140625" style="4"/>
    <col min="5378" max="5389" width="2.7109375" style="4" customWidth="1"/>
    <col min="5390" max="5390" width="2.85546875" style="4" customWidth="1"/>
    <col min="5391" max="5407" width="2.7109375" style="4" customWidth="1"/>
    <col min="5408" max="5408" width="11.140625" style="4" bestFit="1" customWidth="1"/>
    <col min="5409" max="5416" width="2.7109375" style="4" customWidth="1"/>
    <col min="5417" max="5633" width="9.140625" style="4"/>
    <col min="5634" max="5645" width="2.7109375" style="4" customWidth="1"/>
    <col min="5646" max="5646" width="2.85546875" style="4" customWidth="1"/>
    <col min="5647" max="5663" width="2.7109375" style="4" customWidth="1"/>
    <col min="5664" max="5664" width="11.140625" style="4" bestFit="1" customWidth="1"/>
    <col min="5665" max="5672" width="2.7109375" style="4" customWidth="1"/>
    <col min="5673" max="5889" width="9.140625" style="4"/>
    <col min="5890" max="5901" width="2.7109375" style="4" customWidth="1"/>
    <col min="5902" max="5902" width="2.85546875" style="4" customWidth="1"/>
    <col min="5903" max="5919" width="2.7109375" style="4" customWidth="1"/>
    <col min="5920" max="5920" width="11.140625" style="4" bestFit="1" customWidth="1"/>
    <col min="5921" max="5928" width="2.7109375" style="4" customWidth="1"/>
    <col min="5929" max="6145" width="9.140625" style="4"/>
    <col min="6146" max="6157" width="2.7109375" style="4" customWidth="1"/>
    <col min="6158" max="6158" width="2.85546875" style="4" customWidth="1"/>
    <col min="6159" max="6175" width="2.7109375" style="4" customWidth="1"/>
    <col min="6176" max="6176" width="11.140625" style="4" bestFit="1" customWidth="1"/>
    <col min="6177" max="6184" width="2.7109375" style="4" customWidth="1"/>
    <col min="6185" max="6401" width="9.140625" style="4"/>
    <col min="6402" max="6413" width="2.7109375" style="4" customWidth="1"/>
    <col min="6414" max="6414" width="2.85546875" style="4" customWidth="1"/>
    <col min="6415" max="6431" width="2.7109375" style="4" customWidth="1"/>
    <col min="6432" max="6432" width="11.140625" style="4" bestFit="1" customWidth="1"/>
    <col min="6433" max="6440" width="2.7109375" style="4" customWidth="1"/>
    <col min="6441" max="6657" width="9.140625" style="4"/>
    <col min="6658" max="6669" width="2.7109375" style="4" customWidth="1"/>
    <col min="6670" max="6670" width="2.85546875" style="4" customWidth="1"/>
    <col min="6671" max="6687" width="2.7109375" style="4" customWidth="1"/>
    <col min="6688" max="6688" width="11.140625" style="4" bestFit="1" customWidth="1"/>
    <col min="6689" max="6696" width="2.7109375" style="4" customWidth="1"/>
    <col min="6697" max="6913" width="9.140625" style="4"/>
    <col min="6914" max="6925" width="2.7109375" style="4" customWidth="1"/>
    <col min="6926" max="6926" width="2.85546875" style="4" customWidth="1"/>
    <col min="6927" max="6943" width="2.7109375" style="4" customWidth="1"/>
    <col min="6944" max="6944" width="11.140625" style="4" bestFit="1" customWidth="1"/>
    <col min="6945" max="6952" width="2.7109375" style="4" customWidth="1"/>
    <col min="6953" max="7169" width="9.140625" style="4"/>
    <col min="7170" max="7181" width="2.7109375" style="4" customWidth="1"/>
    <col min="7182" max="7182" width="2.85546875" style="4" customWidth="1"/>
    <col min="7183" max="7199" width="2.7109375" style="4" customWidth="1"/>
    <col min="7200" max="7200" width="11.140625" style="4" bestFit="1" customWidth="1"/>
    <col min="7201" max="7208" width="2.7109375" style="4" customWidth="1"/>
    <col min="7209" max="7425" width="9.140625" style="4"/>
    <col min="7426" max="7437" width="2.7109375" style="4" customWidth="1"/>
    <col min="7438" max="7438" width="2.85546875" style="4" customWidth="1"/>
    <col min="7439" max="7455" width="2.7109375" style="4" customWidth="1"/>
    <col min="7456" max="7456" width="11.140625" style="4" bestFit="1" customWidth="1"/>
    <col min="7457" max="7464" width="2.7109375" style="4" customWidth="1"/>
    <col min="7465" max="7681" width="9.140625" style="4"/>
    <col min="7682" max="7693" width="2.7109375" style="4" customWidth="1"/>
    <col min="7694" max="7694" width="2.85546875" style="4" customWidth="1"/>
    <col min="7695" max="7711" width="2.7109375" style="4" customWidth="1"/>
    <col min="7712" max="7712" width="11.140625" style="4" bestFit="1" customWidth="1"/>
    <col min="7713" max="7720" width="2.7109375" style="4" customWidth="1"/>
    <col min="7721" max="7937" width="9.140625" style="4"/>
    <col min="7938" max="7949" width="2.7109375" style="4" customWidth="1"/>
    <col min="7950" max="7950" width="2.85546875" style="4" customWidth="1"/>
    <col min="7951" max="7967" width="2.7109375" style="4" customWidth="1"/>
    <col min="7968" max="7968" width="11.140625" style="4" bestFit="1" customWidth="1"/>
    <col min="7969" max="7976" width="2.7109375" style="4" customWidth="1"/>
    <col min="7977" max="8193" width="9.140625" style="4"/>
    <col min="8194" max="8205" width="2.7109375" style="4" customWidth="1"/>
    <col min="8206" max="8206" width="2.85546875" style="4" customWidth="1"/>
    <col min="8207" max="8223" width="2.7109375" style="4" customWidth="1"/>
    <col min="8224" max="8224" width="11.140625" style="4" bestFit="1" customWidth="1"/>
    <col min="8225" max="8232" width="2.7109375" style="4" customWidth="1"/>
    <col min="8233" max="8449" width="9.140625" style="4"/>
    <col min="8450" max="8461" width="2.7109375" style="4" customWidth="1"/>
    <col min="8462" max="8462" width="2.85546875" style="4" customWidth="1"/>
    <col min="8463" max="8479" width="2.7109375" style="4" customWidth="1"/>
    <col min="8480" max="8480" width="11.140625" style="4" bestFit="1" customWidth="1"/>
    <col min="8481" max="8488" width="2.7109375" style="4" customWidth="1"/>
    <col min="8489" max="8705" width="9.140625" style="4"/>
    <col min="8706" max="8717" width="2.7109375" style="4" customWidth="1"/>
    <col min="8718" max="8718" width="2.85546875" style="4" customWidth="1"/>
    <col min="8719" max="8735" width="2.7109375" style="4" customWidth="1"/>
    <col min="8736" max="8736" width="11.140625" style="4" bestFit="1" customWidth="1"/>
    <col min="8737" max="8744" width="2.7109375" style="4" customWidth="1"/>
    <col min="8745" max="8961" width="9.140625" style="4"/>
    <col min="8962" max="8973" width="2.7109375" style="4" customWidth="1"/>
    <col min="8974" max="8974" width="2.85546875" style="4" customWidth="1"/>
    <col min="8975" max="8991" width="2.7109375" style="4" customWidth="1"/>
    <col min="8992" max="8992" width="11.140625" style="4" bestFit="1" customWidth="1"/>
    <col min="8993" max="9000" width="2.7109375" style="4" customWidth="1"/>
    <col min="9001" max="9217" width="9.140625" style="4"/>
    <col min="9218" max="9229" width="2.7109375" style="4" customWidth="1"/>
    <col min="9230" max="9230" width="2.85546875" style="4" customWidth="1"/>
    <col min="9231" max="9247" width="2.7109375" style="4" customWidth="1"/>
    <col min="9248" max="9248" width="11.140625" style="4" bestFit="1" customWidth="1"/>
    <col min="9249" max="9256" width="2.7109375" style="4" customWidth="1"/>
    <col min="9257" max="9473" width="9.140625" style="4"/>
    <col min="9474" max="9485" width="2.7109375" style="4" customWidth="1"/>
    <col min="9486" max="9486" width="2.85546875" style="4" customWidth="1"/>
    <col min="9487" max="9503" width="2.7109375" style="4" customWidth="1"/>
    <col min="9504" max="9504" width="11.140625" style="4" bestFit="1" customWidth="1"/>
    <col min="9505" max="9512" width="2.7109375" style="4" customWidth="1"/>
    <col min="9513" max="9729" width="9.140625" style="4"/>
    <col min="9730" max="9741" width="2.7109375" style="4" customWidth="1"/>
    <col min="9742" max="9742" width="2.85546875" style="4" customWidth="1"/>
    <col min="9743" max="9759" width="2.7109375" style="4" customWidth="1"/>
    <col min="9760" max="9760" width="11.140625" style="4" bestFit="1" customWidth="1"/>
    <col min="9761" max="9768" width="2.7109375" style="4" customWidth="1"/>
    <col min="9769" max="9985" width="9.140625" style="4"/>
    <col min="9986" max="9997" width="2.7109375" style="4" customWidth="1"/>
    <col min="9998" max="9998" width="2.85546875" style="4" customWidth="1"/>
    <col min="9999" max="10015" width="2.7109375" style="4" customWidth="1"/>
    <col min="10016" max="10016" width="11.140625" style="4" bestFit="1" customWidth="1"/>
    <col min="10017" max="10024" width="2.7109375" style="4" customWidth="1"/>
    <col min="10025" max="10241" width="9.140625" style="4"/>
    <col min="10242" max="10253" width="2.7109375" style="4" customWidth="1"/>
    <col min="10254" max="10254" width="2.85546875" style="4" customWidth="1"/>
    <col min="10255" max="10271" width="2.7109375" style="4" customWidth="1"/>
    <col min="10272" max="10272" width="11.140625" style="4" bestFit="1" customWidth="1"/>
    <col min="10273" max="10280" width="2.7109375" style="4" customWidth="1"/>
    <col min="10281" max="10497" width="9.140625" style="4"/>
    <col min="10498" max="10509" width="2.7109375" style="4" customWidth="1"/>
    <col min="10510" max="10510" width="2.85546875" style="4" customWidth="1"/>
    <col min="10511" max="10527" width="2.7109375" style="4" customWidth="1"/>
    <col min="10528" max="10528" width="11.140625" style="4" bestFit="1" customWidth="1"/>
    <col min="10529" max="10536" width="2.7109375" style="4" customWidth="1"/>
    <col min="10537" max="10753" width="9.140625" style="4"/>
    <col min="10754" max="10765" width="2.7109375" style="4" customWidth="1"/>
    <col min="10766" max="10766" width="2.85546875" style="4" customWidth="1"/>
    <col min="10767" max="10783" width="2.7109375" style="4" customWidth="1"/>
    <col min="10784" max="10784" width="11.140625" style="4" bestFit="1" customWidth="1"/>
    <col min="10785" max="10792" width="2.7109375" style="4" customWidth="1"/>
    <col min="10793" max="11009" width="9.140625" style="4"/>
    <col min="11010" max="11021" width="2.7109375" style="4" customWidth="1"/>
    <col min="11022" max="11022" width="2.85546875" style="4" customWidth="1"/>
    <col min="11023" max="11039" width="2.7109375" style="4" customWidth="1"/>
    <col min="11040" max="11040" width="11.140625" style="4" bestFit="1" customWidth="1"/>
    <col min="11041" max="11048" width="2.7109375" style="4" customWidth="1"/>
    <col min="11049" max="11265" width="9.140625" style="4"/>
    <col min="11266" max="11277" width="2.7109375" style="4" customWidth="1"/>
    <col min="11278" max="11278" width="2.85546875" style="4" customWidth="1"/>
    <col min="11279" max="11295" width="2.7109375" style="4" customWidth="1"/>
    <col min="11296" max="11296" width="11.140625" style="4" bestFit="1" customWidth="1"/>
    <col min="11297" max="11304" width="2.7109375" style="4" customWidth="1"/>
    <col min="11305" max="11521" width="9.140625" style="4"/>
    <col min="11522" max="11533" width="2.7109375" style="4" customWidth="1"/>
    <col min="11534" max="11534" width="2.85546875" style="4" customWidth="1"/>
    <col min="11535" max="11551" width="2.7109375" style="4" customWidth="1"/>
    <col min="11552" max="11552" width="11.140625" style="4" bestFit="1" customWidth="1"/>
    <col min="11553" max="11560" width="2.7109375" style="4" customWidth="1"/>
    <col min="11561" max="11777" width="9.140625" style="4"/>
    <col min="11778" max="11789" width="2.7109375" style="4" customWidth="1"/>
    <col min="11790" max="11790" width="2.85546875" style="4" customWidth="1"/>
    <col min="11791" max="11807" width="2.7109375" style="4" customWidth="1"/>
    <col min="11808" max="11808" width="11.140625" style="4" bestFit="1" customWidth="1"/>
    <col min="11809" max="11816" width="2.7109375" style="4" customWidth="1"/>
    <col min="11817" max="12033" width="9.140625" style="4"/>
    <col min="12034" max="12045" width="2.7109375" style="4" customWidth="1"/>
    <col min="12046" max="12046" width="2.85546875" style="4" customWidth="1"/>
    <col min="12047" max="12063" width="2.7109375" style="4" customWidth="1"/>
    <col min="12064" max="12064" width="11.140625" style="4" bestFit="1" customWidth="1"/>
    <col min="12065" max="12072" width="2.7109375" style="4" customWidth="1"/>
    <col min="12073" max="12289" width="9.140625" style="4"/>
    <col min="12290" max="12301" width="2.7109375" style="4" customWidth="1"/>
    <col min="12302" max="12302" width="2.85546875" style="4" customWidth="1"/>
    <col min="12303" max="12319" width="2.7109375" style="4" customWidth="1"/>
    <col min="12320" max="12320" width="11.140625" style="4" bestFit="1" customWidth="1"/>
    <col min="12321" max="12328" width="2.7109375" style="4" customWidth="1"/>
    <col min="12329" max="12545" width="9.140625" style="4"/>
    <col min="12546" max="12557" width="2.7109375" style="4" customWidth="1"/>
    <col min="12558" max="12558" width="2.85546875" style="4" customWidth="1"/>
    <col min="12559" max="12575" width="2.7109375" style="4" customWidth="1"/>
    <col min="12576" max="12576" width="11.140625" style="4" bestFit="1" customWidth="1"/>
    <col min="12577" max="12584" width="2.7109375" style="4" customWidth="1"/>
    <col min="12585" max="12801" width="9.140625" style="4"/>
    <col min="12802" max="12813" width="2.7109375" style="4" customWidth="1"/>
    <col min="12814" max="12814" width="2.85546875" style="4" customWidth="1"/>
    <col min="12815" max="12831" width="2.7109375" style="4" customWidth="1"/>
    <col min="12832" max="12832" width="11.140625" style="4" bestFit="1" customWidth="1"/>
    <col min="12833" max="12840" width="2.7109375" style="4" customWidth="1"/>
    <col min="12841" max="13057" width="9.140625" style="4"/>
    <col min="13058" max="13069" width="2.7109375" style="4" customWidth="1"/>
    <col min="13070" max="13070" width="2.85546875" style="4" customWidth="1"/>
    <col min="13071" max="13087" width="2.7109375" style="4" customWidth="1"/>
    <col min="13088" max="13088" width="11.140625" style="4" bestFit="1" customWidth="1"/>
    <col min="13089" max="13096" width="2.7109375" style="4" customWidth="1"/>
    <col min="13097" max="13313" width="9.140625" style="4"/>
    <col min="13314" max="13325" width="2.7109375" style="4" customWidth="1"/>
    <col min="13326" max="13326" width="2.85546875" style="4" customWidth="1"/>
    <col min="13327" max="13343" width="2.7109375" style="4" customWidth="1"/>
    <col min="13344" max="13344" width="11.140625" style="4" bestFit="1" customWidth="1"/>
    <col min="13345" max="13352" width="2.7109375" style="4" customWidth="1"/>
    <col min="13353" max="13569" width="9.140625" style="4"/>
    <col min="13570" max="13581" width="2.7109375" style="4" customWidth="1"/>
    <col min="13582" max="13582" width="2.85546875" style="4" customWidth="1"/>
    <col min="13583" max="13599" width="2.7109375" style="4" customWidth="1"/>
    <col min="13600" max="13600" width="11.140625" style="4" bestFit="1" customWidth="1"/>
    <col min="13601" max="13608" width="2.7109375" style="4" customWidth="1"/>
    <col min="13609" max="13825" width="9.140625" style="4"/>
    <col min="13826" max="13837" width="2.7109375" style="4" customWidth="1"/>
    <col min="13838" max="13838" width="2.85546875" style="4" customWidth="1"/>
    <col min="13839" max="13855" width="2.7109375" style="4" customWidth="1"/>
    <col min="13856" max="13856" width="11.140625" style="4" bestFit="1" customWidth="1"/>
    <col min="13857" max="13864" width="2.7109375" style="4" customWidth="1"/>
    <col min="13865" max="14081" width="9.140625" style="4"/>
    <col min="14082" max="14093" width="2.7109375" style="4" customWidth="1"/>
    <col min="14094" max="14094" width="2.85546875" style="4" customWidth="1"/>
    <col min="14095" max="14111" width="2.7109375" style="4" customWidth="1"/>
    <col min="14112" max="14112" width="11.140625" style="4" bestFit="1" customWidth="1"/>
    <col min="14113" max="14120" width="2.7109375" style="4" customWidth="1"/>
    <col min="14121" max="14337" width="9.140625" style="4"/>
    <col min="14338" max="14349" width="2.7109375" style="4" customWidth="1"/>
    <col min="14350" max="14350" width="2.85546875" style="4" customWidth="1"/>
    <col min="14351" max="14367" width="2.7109375" style="4" customWidth="1"/>
    <col min="14368" max="14368" width="11.140625" style="4" bestFit="1" customWidth="1"/>
    <col min="14369" max="14376" width="2.7109375" style="4" customWidth="1"/>
    <col min="14377" max="14593" width="9.140625" style="4"/>
    <col min="14594" max="14605" width="2.7109375" style="4" customWidth="1"/>
    <col min="14606" max="14606" width="2.85546875" style="4" customWidth="1"/>
    <col min="14607" max="14623" width="2.7109375" style="4" customWidth="1"/>
    <col min="14624" max="14624" width="11.140625" style="4" bestFit="1" customWidth="1"/>
    <col min="14625" max="14632" width="2.7109375" style="4" customWidth="1"/>
    <col min="14633" max="14849" width="9.140625" style="4"/>
    <col min="14850" max="14861" width="2.7109375" style="4" customWidth="1"/>
    <col min="14862" max="14862" width="2.85546875" style="4" customWidth="1"/>
    <col min="14863" max="14879" width="2.7109375" style="4" customWidth="1"/>
    <col min="14880" max="14880" width="11.140625" style="4" bestFit="1" customWidth="1"/>
    <col min="14881" max="14888" width="2.7109375" style="4" customWidth="1"/>
    <col min="14889" max="15105" width="9.140625" style="4"/>
    <col min="15106" max="15117" width="2.7109375" style="4" customWidth="1"/>
    <col min="15118" max="15118" width="2.85546875" style="4" customWidth="1"/>
    <col min="15119" max="15135" width="2.7109375" style="4" customWidth="1"/>
    <col min="15136" max="15136" width="11.140625" style="4" bestFit="1" customWidth="1"/>
    <col min="15137" max="15144" width="2.7109375" style="4" customWidth="1"/>
    <col min="15145" max="15361" width="9.140625" style="4"/>
    <col min="15362" max="15373" width="2.7109375" style="4" customWidth="1"/>
    <col min="15374" max="15374" width="2.85546875" style="4" customWidth="1"/>
    <col min="15375" max="15391" width="2.7109375" style="4" customWidth="1"/>
    <col min="15392" max="15392" width="11.140625" style="4" bestFit="1" customWidth="1"/>
    <col min="15393" max="15400" width="2.7109375" style="4" customWidth="1"/>
    <col min="15401" max="15617" width="9.140625" style="4"/>
    <col min="15618" max="15629" width="2.7109375" style="4" customWidth="1"/>
    <col min="15630" max="15630" width="2.85546875" style="4" customWidth="1"/>
    <col min="15631" max="15647" width="2.7109375" style="4" customWidth="1"/>
    <col min="15648" max="15648" width="11.140625" style="4" bestFit="1" customWidth="1"/>
    <col min="15649" max="15656" width="2.7109375" style="4" customWidth="1"/>
    <col min="15657" max="15873" width="9.140625" style="4"/>
    <col min="15874" max="15885" width="2.7109375" style="4" customWidth="1"/>
    <col min="15886" max="15886" width="2.85546875" style="4" customWidth="1"/>
    <col min="15887" max="15903" width="2.7109375" style="4" customWidth="1"/>
    <col min="15904" max="15904" width="11.140625" style="4" bestFit="1" customWidth="1"/>
    <col min="15905" max="15912" width="2.7109375" style="4" customWidth="1"/>
    <col min="15913" max="16129" width="9.140625" style="4"/>
    <col min="16130" max="16141" width="2.7109375" style="4" customWidth="1"/>
    <col min="16142" max="16142" width="2.85546875" style="4" customWidth="1"/>
    <col min="16143" max="16159" width="2.7109375" style="4" customWidth="1"/>
    <col min="16160" max="16160" width="11.140625" style="4" bestFit="1" customWidth="1"/>
    <col min="16161" max="16168" width="2.7109375" style="4" customWidth="1"/>
    <col min="16169" max="16384" width="9.140625" style="4"/>
  </cols>
  <sheetData>
    <row r="1" spans="2:32" ht="25.5" customHeight="1">
      <c r="B1" s="570" t="s">
        <v>875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</row>
    <row r="2" spans="2:32" ht="28.5" customHeight="1">
      <c r="B2" s="635" t="s">
        <v>974</v>
      </c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635"/>
      <c r="U2" s="635"/>
      <c r="V2" s="635"/>
      <c r="W2" s="635"/>
      <c r="X2" s="635"/>
      <c r="Y2" s="635"/>
      <c r="Z2" s="635"/>
      <c r="AA2" s="635"/>
      <c r="AB2" s="635"/>
      <c r="AC2" s="635"/>
      <c r="AD2" s="635"/>
      <c r="AE2" s="635"/>
      <c r="AF2" s="635"/>
    </row>
    <row r="3" spans="2:32" ht="11.25" customHeight="1">
      <c r="B3" s="406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</row>
    <row r="4" spans="2:32" ht="49.5" customHeight="1">
      <c r="B4" s="473" t="s">
        <v>888</v>
      </c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441"/>
      <c r="AB4" s="441"/>
      <c r="AC4" s="441"/>
      <c r="AD4" s="441"/>
      <c r="AE4" s="441"/>
      <c r="AF4" s="441"/>
    </row>
    <row r="5" spans="2:32" ht="9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2:32" ht="15.95" customHeight="1" thickBot="1">
      <c r="B6" s="442" t="s">
        <v>3</v>
      </c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42"/>
      <c r="X6" s="442"/>
      <c r="Y6" s="442"/>
      <c r="Z6" s="442"/>
      <c r="AA6" s="442"/>
      <c r="AB6" s="442"/>
      <c r="AC6" s="442"/>
      <c r="AD6" s="442"/>
      <c r="AE6" s="442"/>
      <c r="AF6" s="442"/>
    </row>
    <row r="7" spans="2:32" ht="35.1" customHeight="1">
      <c r="B7" s="443" t="s">
        <v>4</v>
      </c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5" t="s">
        <v>5</v>
      </c>
      <c r="AC7" s="444"/>
      <c r="AD7" s="444"/>
      <c r="AE7" s="444"/>
      <c r="AF7" s="6" t="s">
        <v>6</v>
      </c>
    </row>
    <row r="8" spans="2:32" ht="19.5" customHeight="1">
      <c r="B8" s="436" t="s">
        <v>406</v>
      </c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5" t="s">
        <v>407</v>
      </c>
      <c r="AC8" s="435"/>
      <c r="AD8" s="435"/>
      <c r="AE8" s="435"/>
      <c r="AF8" s="7">
        <v>12835</v>
      </c>
    </row>
    <row r="9" spans="2:32" ht="19.5" customHeight="1">
      <c r="B9" s="436" t="s">
        <v>408</v>
      </c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7"/>
      <c r="AA9" s="437"/>
      <c r="AB9" s="435" t="s">
        <v>409</v>
      </c>
      <c r="AC9" s="435"/>
      <c r="AD9" s="435"/>
      <c r="AE9" s="435"/>
      <c r="AF9" s="7">
        <v>0</v>
      </c>
    </row>
    <row r="10" spans="2:32" ht="19.5" customHeight="1">
      <c r="B10" s="436" t="s">
        <v>410</v>
      </c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7"/>
      <c r="W10" s="437"/>
      <c r="X10" s="437"/>
      <c r="Y10" s="437"/>
      <c r="Z10" s="437"/>
      <c r="AA10" s="437"/>
      <c r="AB10" s="435" t="s">
        <v>411</v>
      </c>
      <c r="AC10" s="435"/>
      <c r="AD10" s="435"/>
      <c r="AE10" s="435"/>
      <c r="AF10" s="7">
        <v>0</v>
      </c>
    </row>
    <row r="11" spans="2:32" ht="19.5" customHeight="1">
      <c r="B11" s="433" t="s">
        <v>412</v>
      </c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5" t="s">
        <v>413</v>
      </c>
      <c r="AC11" s="435"/>
      <c r="AD11" s="435"/>
      <c r="AE11" s="435"/>
      <c r="AF11" s="7">
        <v>68523</v>
      </c>
    </row>
    <row r="12" spans="2:32" ht="19.5" customHeight="1">
      <c r="B12" s="436" t="s">
        <v>414</v>
      </c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37"/>
      <c r="W12" s="437"/>
      <c r="X12" s="437"/>
      <c r="Y12" s="437"/>
      <c r="Z12" s="437"/>
      <c r="AA12" s="437"/>
      <c r="AB12" s="435" t="s">
        <v>415</v>
      </c>
      <c r="AC12" s="435"/>
      <c r="AD12" s="435"/>
      <c r="AE12" s="435"/>
      <c r="AF12" s="7">
        <v>0</v>
      </c>
    </row>
    <row r="13" spans="2:32" ht="19.5" customHeight="1">
      <c r="B13" s="436" t="s">
        <v>416</v>
      </c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437"/>
      <c r="T13" s="437"/>
      <c r="U13" s="437"/>
      <c r="V13" s="437"/>
      <c r="W13" s="437"/>
      <c r="X13" s="437"/>
      <c r="Y13" s="437"/>
      <c r="Z13" s="437"/>
      <c r="AA13" s="437"/>
      <c r="AB13" s="435" t="s">
        <v>417</v>
      </c>
      <c r="AC13" s="435"/>
      <c r="AD13" s="435"/>
      <c r="AE13" s="435"/>
      <c r="AF13" s="7">
        <v>0</v>
      </c>
    </row>
    <row r="14" spans="2:32" ht="19.5" customHeight="1" thickBot="1">
      <c r="B14" s="424" t="s">
        <v>418</v>
      </c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  <c r="U14" s="425"/>
      <c r="V14" s="425"/>
      <c r="W14" s="425"/>
      <c r="X14" s="425"/>
      <c r="Y14" s="425"/>
      <c r="Z14" s="425"/>
      <c r="AA14" s="425"/>
      <c r="AB14" s="426" t="s">
        <v>419</v>
      </c>
      <c r="AC14" s="426"/>
      <c r="AD14" s="426"/>
      <c r="AE14" s="426"/>
      <c r="AF14" s="44">
        <v>0</v>
      </c>
    </row>
    <row r="15" spans="2:32" ht="19.5" customHeight="1" thickBot="1">
      <c r="B15" s="427" t="s">
        <v>420</v>
      </c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428"/>
      <c r="V15" s="428"/>
      <c r="W15" s="428"/>
      <c r="X15" s="428"/>
      <c r="Y15" s="428"/>
      <c r="Z15" s="428"/>
      <c r="AA15" s="428"/>
      <c r="AB15" s="429"/>
      <c r="AC15" s="429"/>
      <c r="AD15" s="429"/>
      <c r="AE15" s="429"/>
      <c r="AF15" s="45">
        <v>81358</v>
      </c>
    </row>
    <row r="16" spans="2:32" s="8" customFormat="1" ht="19.5" customHeight="1" thickBot="1">
      <c r="B16" s="430" t="s">
        <v>724</v>
      </c>
      <c r="C16" s="431"/>
      <c r="D16" s="431"/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431"/>
      <c r="U16" s="431"/>
      <c r="V16" s="431"/>
      <c r="W16" s="431"/>
      <c r="X16" s="431"/>
      <c r="Y16" s="431"/>
      <c r="Z16" s="431"/>
      <c r="AA16" s="431"/>
      <c r="AB16" s="432" t="s">
        <v>422</v>
      </c>
      <c r="AC16" s="432"/>
      <c r="AD16" s="432"/>
      <c r="AE16" s="432"/>
      <c r="AF16" s="46">
        <v>202617</v>
      </c>
    </row>
    <row r="17" spans="2:32" s="8" customFormat="1" ht="19.5" customHeight="1" thickBot="1">
      <c r="B17" s="421" t="s">
        <v>423</v>
      </c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422"/>
      <c r="V17" s="422"/>
      <c r="W17" s="422"/>
      <c r="X17" s="422"/>
      <c r="Y17" s="422"/>
      <c r="Z17" s="422"/>
      <c r="AA17" s="422"/>
      <c r="AB17" s="423"/>
      <c r="AC17" s="423"/>
      <c r="AD17" s="423"/>
      <c r="AE17" s="423"/>
      <c r="AF17" s="9">
        <v>283975</v>
      </c>
    </row>
  </sheetData>
  <mergeCells count="26">
    <mergeCell ref="B17:AA17"/>
    <mergeCell ref="AB17:AE17"/>
    <mergeCell ref="B14:AA14"/>
    <mergeCell ref="AB14:AE14"/>
    <mergeCell ref="B15:AA15"/>
    <mergeCell ref="AB15:AE15"/>
    <mergeCell ref="B16:AA16"/>
    <mergeCell ref="AB16:AE16"/>
    <mergeCell ref="B11:AA11"/>
    <mergeCell ref="AB11:AE11"/>
    <mergeCell ref="B12:AA12"/>
    <mergeCell ref="AB12:AE12"/>
    <mergeCell ref="B13:AA13"/>
    <mergeCell ref="AB13:AE13"/>
    <mergeCell ref="B8:AA8"/>
    <mergeCell ref="AB8:AE8"/>
    <mergeCell ref="B9:AA9"/>
    <mergeCell ref="AB9:AE9"/>
    <mergeCell ref="B10:AA10"/>
    <mergeCell ref="AB10:AE10"/>
    <mergeCell ref="B1:AF1"/>
    <mergeCell ref="B2:AF2"/>
    <mergeCell ref="B4:AF4"/>
    <mergeCell ref="B6:AF6"/>
    <mergeCell ref="B7:AA7"/>
    <mergeCell ref="AB7:AE7"/>
  </mergeCells>
  <printOptions horizontalCentered="1"/>
  <pageMargins left="0.19685039370078741" right="0.19685039370078741" top="0.46" bottom="0.49" header="0.32" footer="0.28000000000000003"/>
  <pageSetup paperSize="9" scale="85" fitToHeight="0" orientation="portrait" horizontalDpi="360" verticalDpi="36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dimension ref="B1:AG70"/>
  <sheetViews>
    <sheetView view="pageBreakPreview" topLeftCell="A22" zoomScaleNormal="100" zoomScaleSheetLayoutView="100" workbookViewId="0">
      <selection activeCell="B3" sqref="B3:AG3"/>
    </sheetView>
  </sheetViews>
  <sheetFormatPr defaultRowHeight="12.75"/>
  <cols>
    <col min="1" max="1" width="9.140625" style="4"/>
    <col min="2" max="2" width="8.42578125" style="8" bestFit="1" customWidth="1"/>
    <col min="3" max="14" width="2.7109375" style="4" customWidth="1"/>
    <col min="15" max="15" width="2.85546875" style="4" customWidth="1"/>
    <col min="16" max="28" width="2.7109375" style="4" customWidth="1"/>
    <col min="29" max="29" width="2.7109375" style="36" customWidth="1"/>
    <col min="30" max="32" width="2.7109375" style="4" customWidth="1"/>
    <col min="33" max="33" width="11.140625" style="4" bestFit="1" customWidth="1"/>
    <col min="34" max="41" width="2.7109375" style="4" customWidth="1"/>
    <col min="42" max="257" width="9.140625" style="4"/>
    <col min="258" max="258" width="8.42578125" style="4" bestFit="1" customWidth="1"/>
    <col min="259" max="270" width="2.7109375" style="4" customWidth="1"/>
    <col min="271" max="271" width="2.85546875" style="4" customWidth="1"/>
    <col min="272" max="288" width="2.7109375" style="4" customWidth="1"/>
    <col min="289" max="289" width="11.140625" style="4" bestFit="1" customWidth="1"/>
    <col min="290" max="297" width="2.7109375" style="4" customWidth="1"/>
    <col min="298" max="513" width="9.140625" style="4"/>
    <col min="514" max="514" width="8.42578125" style="4" bestFit="1" customWidth="1"/>
    <col min="515" max="526" width="2.7109375" style="4" customWidth="1"/>
    <col min="527" max="527" width="2.85546875" style="4" customWidth="1"/>
    <col min="528" max="544" width="2.7109375" style="4" customWidth="1"/>
    <col min="545" max="545" width="11.140625" style="4" bestFit="1" customWidth="1"/>
    <col min="546" max="553" width="2.7109375" style="4" customWidth="1"/>
    <col min="554" max="769" width="9.140625" style="4"/>
    <col min="770" max="770" width="8.42578125" style="4" bestFit="1" customWidth="1"/>
    <col min="771" max="782" width="2.7109375" style="4" customWidth="1"/>
    <col min="783" max="783" width="2.85546875" style="4" customWidth="1"/>
    <col min="784" max="800" width="2.7109375" style="4" customWidth="1"/>
    <col min="801" max="801" width="11.140625" style="4" bestFit="1" customWidth="1"/>
    <col min="802" max="809" width="2.7109375" style="4" customWidth="1"/>
    <col min="810" max="1025" width="9.140625" style="4"/>
    <col min="1026" max="1026" width="8.42578125" style="4" bestFit="1" customWidth="1"/>
    <col min="1027" max="1038" width="2.7109375" style="4" customWidth="1"/>
    <col min="1039" max="1039" width="2.85546875" style="4" customWidth="1"/>
    <col min="1040" max="1056" width="2.7109375" style="4" customWidth="1"/>
    <col min="1057" max="1057" width="11.140625" style="4" bestFit="1" customWidth="1"/>
    <col min="1058" max="1065" width="2.7109375" style="4" customWidth="1"/>
    <col min="1066" max="1281" width="9.140625" style="4"/>
    <col min="1282" max="1282" width="8.42578125" style="4" bestFit="1" customWidth="1"/>
    <col min="1283" max="1294" width="2.7109375" style="4" customWidth="1"/>
    <col min="1295" max="1295" width="2.85546875" style="4" customWidth="1"/>
    <col min="1296" max="1312" width="2.7109375" style="4" customWidth="1"/>
    <col min="1313" max="1313" width="11.140625" style="4" bestFit="1" customWidth="1"/>
    <col min="1314" max="1321" width="2.7109375" style="4" customWidth="1"/>
    <col min="1322" max="1537" width="9.140625" style="4"/>
    <col min="1538" max="1538" width="8.42578125" style="4" bestFit="1" customWidth="1"/>
    <col min="1539" max="1550" width="2.7109375" style="4" customWidth="1"/>
    <col min="1551" max="1551" width="2.85546875" style="4" customWidth="1"/>
    <col min="1552" max="1568" width="2.7109375" style="4" customWidth="1"/>
    <col min="1569" max="1569" width="11.140625" style="4" bestFit="1" customWidth="1"/>
    <col min="1570" max="1577" width="2.7109375" style="4" customWidth="1"/>
    <col min="1578" max="1793" width="9.140625" style="4"/>
    <col min="1794" max="1794" width="8.42578125" style="4" bestFit="1" customWidth="1"/>
    <col min="1795" max="1806" width="2.7109375" style="4" customWidth="1"/>
    <col min="1807" max="1807" width="2.85546875" style="4" customWidth="1"/>
    <col min="1808" max="1824" width="2.7109375" style="4" customWidth="1"/>
    <col min="1825" max="1825" width="11.140625" style="4" bestFit="1" customWidth="1"/>
    <col min="1826" max="1833" width="2.7109375" style="4" customWidth="1"/>
    <col min="1834" max="2049" width="9.140625" style="4"/>
    <col min="2050" max="2050" width="8.42578125" style="4" bestFit="1" customWidth="1"/>
    <col min="2051" max="2062" width="2.7109375" style="4" customWidth="1"/>
    <col min="2063" max="2063" width="2.85546875" style="4" customWidth="1"/>
    <col min="2064" max="2080" width="2.7109375" style="4" customWidth="1"/>
    <col min="2081" max="2081" width="11.140625" style="4" bestFit="1" customWidth="1"/>
    <col min="2082" max="2089" width="2.7109375" style="4" customWidth="1"/>
    <col min="2090" max="2305" width="9.140625" style="4"/>
    <col min="2306" max="2306" width="8.42578125" style="4" bestFit="1" customWidth="1"/>
    <col min="2307" max="2318" width="2.7109375" style="4" customWidth="1"/>
    <col min="2319" max="2319" width="2.85546875" style="4" customWidth="1"/>
    <col min="2320" max="2336" width="2.7109375" style="4" customWidth="1"/>
    <col min="2337" max="2337" width="11.140625" style="4" bestFit="1" customWidth="1"/>
    <col min="2338" max="2345" width="2.7109375" style="4" customWidth="1"/>
    <col min="2346" max="2561" width="9.140625" style="4"/>
    <col min="2562" max="2562" width="8.42578125" style="4" bestFit="1" customWidth="1"/>
    <col min="2563" max="2574" width="2.7109375" style="4" customWidth="1"/>
    <col min="2575" max="2575" width="2.85546875" style="4" customWidth="1"/>
    <col min="2576" max="2592" width="2.7109375" style="4" customWidth="1"/>
    <col min="2593" max="2593" width="11.140625" style="4" bestFit="1" customWidth="1"/>
    <col min="2594" max="2601" width="2.7109375" style="4" customWidth="1"/>
    <col min="2602" max="2817" width="9.140625" style="4"/>
    <col min="2818" max="2818" width="8.42578125" style="4" bestFit="1" customWidth="1"/>
    <col min="2819" max="2830" width="2.7109375" style="4" customWidth="1"/>
    <col min="2831" max="2831" width="2.85546875" style="4" customWidth="1"/>
    <col min="2832" max="2848" width="2.7109375" style="4" customWidth="1"/>
    <col min="2849" max="2849" width="11.140625" style="4" bestFit="1" customWidth="1"/>
    <col min="2850" max="2857" width="2.7109375" style="4" customWidth="1"/>
    <col min="2858" max="3073" width="9.140625" style="4"/>
    <col min="3074" max="3074" width="8.42578125" style="4" bestFit="1" customWidth="1"/>
    <col min="3075" max="3086" width="2.7109375" style="4" customWidth="1"/>
    <col min="3087" max="3087" width="2.85546875" style="4" customWidth="1"/>
    <col min="3088" max="3104" width="2.7109375" style="4" customWidth="1"/>
    <col min="3105" max="3105" width="11.140625" style="4" bestFit="1" customWidth="1"/>
    <col min="3106" max="3113" width="2.7109375" style="4" customWidth="1"/>
    <col min="3114" max="3329" width="9.140625" style="4"/>
    <col min="3330" max="3330" width="8.42578125" style="4" bestFit="1" customWidth="1"/>
    <col min="3331" max="3342" width="2.7109375" style="4" customWidth="1"/>
    <col min="3343" max="3343" width="2.85546875" style="4" customWidth="1"/>
    <col min="3344" max="3360" width="2.7109375" style="4" customWidth="1"/>
    <col min="3361" max="3361" width="11.140625" style="4" bestFit="1" customWidth="1"/>
    <col min="3362" max="3369" width="2.7109375" style="4" customWidth="1"/>
    <col min="3370" max="3585" width="9.140625" style="4"/>
    <col min="3586" max="3586" width="8.42578125" style="4" bestFit="1" customWidth="1"/>
    <col min="3587" max="3598" width="2.7109375" style="4" customWidth="1"/>
    <col min="3599" max="3599" width="2.85546875" style="4" customWidth="1"/>
    <col min="3600" max="3616" width="2.7109375" style="4" customWidth="1"/>
    <col min="3617" max="3617" width="11.140625" style="4" bestFit="1" customWidth="1"/>
    <col min="3618" max="3625" width="2.7109375" style="4" customWidth="1"/>
    <col min="3626" max="3841" width="9.140625" style="4"/>
    <col min="3842" max="3842" width="8.42578125" style="4" bestFit="1" customWidth="1"/>
    <col min="3843" max="3854" width="2.7109375" style="4" customWidth="1"/>
    <col min="3855" max="3855" width="2.85546875" style="4" customWidth="1"/>
    <col min="3856" max="3872" width="2.7109375" style="4" customWidth="1"/>
    <col min="3873" max="3873" width="11.140625" style="4" bestFit="1" customWidth="1"/>
    <col min="3874" max="3881" width="2.7109375" style="4" customWidth="1"/>
    <col min="3882" max="4097" width="9.140625" style="4"/>
    <col min="4098" max="4098" width="8.42578125" style="4" bestFit="1" customWidth="1"/>
    <col min="4099" max="4110" width="2.7109375" style="4" customWidth="1"/>
    <col min="4111" max="4111" width="2.85546875" style="4" customWidth="1"/>
    <col min="4112" max="4128" width="2.7109375" style="4" customWidth="1"/>
    <col min="4129" max="4129" width="11.140625" style="4" bestFit="1" customWidth="1"/>
    <col min="4130" max="4137" width="2.7109375" style="4" customWidth="1"/>
    <col min="4138" max="4353" width="9.140625" style="4"/>
    <col min="4354" max="4354" width="8.42578125" style="4" bestFit="1" customWidth="1"/>
    <col min="4355" max="4366" width="2.7109375" style="4" customWidth="1"/>
    <col min="4367" max="4367" width="2.85546875" style="4" customWidth="1"/>
    <col min="4368" max="4384" width="2.7109375" style="4" customWidth="1"/>
    <col min="4385" max="4385" width="11.140625" style="4" bestFit="1" customWidth="1"/>
    <col min="4386" max="4393" width="2.7109375" style="4" customWidth="1"/>
    <col min="4394" max="4609" width="9.140625" style="4"/>
    <col min="4610" max="4610" width="8.42578125" style="4" bestFit="1" customWidth="1"/>
    <col min="4611" max="4622" width="2.7109375" style="4" customWidth="1"/>
    <col min="4623" max="4623" width="2.85546875" style="4" customWidth="1"/>
    <col min="4624" max="4640" width="2.7109375" style="4" customWidth="1"/>
    <col min="4641" max="4641" width="11.140625" style="4" bestFit="1" customWidth="1"/>
    <col min="4642" max="4649" width="2.7109375" style="4" customWidth="1"/>
    <col min="4650" max="4865" width="9.140625" style="4"/>
    <col min="4866" max="4866" width="8.42578125" style="4" bestFit="1" customWidth="1"/>
    <col min="4867" max="4878" width="2.7109375" style="4" customWidth="1"/>
    <col min="4879" max="4879" width="2.85546875" style="4" customWidth="1"/>
    <col min="4880" max="4896" width="2.7109375" style="4" customWidth="1"/>
    <col min="4897" max="4897" width="11.140625" style="4" bestFit="1" customWidth="1"/>
    <col min="4898" max="4905" width="2.7109375" style="4" customWidth="1"/>
    <col min="4906" max="5121" width="9.140625" style="4"/>
    <col min="5122" max="5122" width="8.42578125" style="4" bestFit="1" customWidth="1"/>
    <col min="5123" max="5134" width="2.7109375" style="4" customWidth="1"/>
    <col min="5135" max="5135" width="2.85546875" style="4" customWidth="1"/>
    <col min="5136" max="5152" width="2.7109375" style="4" customWidth="1"/>
    <col min="5153" max="5153" width="11.140625" style="4" bestFit="1" customWidth="1"/>
    <col min="5154" max="5161" width="2.7109375" style="4" customWidth="1"/>
    <col min="5162" max="5377" width="9.140625" style="4"/>
    <col min="5378" max="5378" width="8.42578125" style="4" bestFit="1" customWidth="1"/>
    <col min="5379" max="5390" width="2.7109375" style="4" customWidth="1"/>
    <col min="5391" max="5391" width="2.85546875" style="4" customWidth="1"/>
    <col min="5392" max="5408" width="2.7109375" style="4" customWidth="1"/>
    <col min="5409" max="5409" width="11.140625" style="4" bestFit="1" customWidth="1"/>
    <col min="5410" max="5417" width="2.7109375" style="4" customWidth="1"/>
    <col min="5418" max="5633" width="9.140625" style="4"/>
    <col min="5634" max="5634" width="8.42578125" style="4" bestFit="1" customWidth="1"/>
    <col min="5635" max="5646" width="2.7109375" style="4" customWidth="1"/>
    <col min="5647" max="5647" width="2.85546875" style="4" customWidth="1"/>
    <col min="5648" max="5664" width="2.7109375" style="4" customWidth="1"/>
    <col min="5665" max="5665" width="11.140625" style="4" bestFit="1" customWidth="1"/>
    <col min="5666" max="5673" width="2.7109375" style="4" customWidth="1"/>
    <col min="5674" max="5889" width="9.140625" style="4"/>
    <col min="5890" max="5890" width="8.42578125" style="4" bestFit="1" customWidth="1"/>
    <col min="5891" max="5902" width="2.7109375" style="4" customWidth="1"/>
    <col min="5903" max="5903" width="2.85546875" style="4" customWidth="1"/>
    <col min="5904" max="5920" width="2.7109375" style="4" customWidth="1"/>
    <col min="5921" max="5921" width="11.140625" style="4" bestFit="1" customWidth="1"/>
    <col min="5922" max="5929" width="2.7109375" style="4" customWidth="1"/>
    <col min="5930" max="6145" width="9.140625" style="4"/>
    <col min="6146" max="6146" width="8.42578125" style="4" bestFit="1" customWidth="1"/>
    <col min="6147" max="6158" width="2.7109375" style="4" customWidth="1"/>
    <col min="6159" max="6159" width="2.85546875" style="4" customWidth="1"/>
    <col min="6160" max="6176" width="2.7109375" style="4" customWidth="1"/>
    <col min="6177" max="6177" width="11.140625" style="4" bestFit="1" customWidth="1"/>
    <col min="6178" max="6185" width="2.7109375" style="4" customWidth="1"/>
    <col min="6186" max="6401" width="9.140625" style="4"/>
    <col min="6402" max="6402" width="8.42578125" style="4" bestFit="1" customWidth="1"/>
    <col min="6403" max="6414" width="2.7109375" style="4" customWidth="1"/>
    <col min="6415" max="6415" width="2.85546875" style="4" customWidth="1"/>
    <col min="6416" max="6432" width="2.7109375" style="4" customWidth="1"/>
    <col min="6433" max="6433" width="11.140625" style="4" bestFit="1" customWidth="1"/>
    <col min="6434" max="6441" width="2.7109375" style="4" customWidth="1"/>
    <col min="6442" max="6657" width="9.140625" style="4"/>
    <col min="6658" max="6658" width="8.42578125" style="4" bestFit="1" customWidth="1"/>
    <col min="6659" max="6670" width="2.7109375" style="4" customWidth="1"/>
    <col min="6671" max="6671" width="2.85546875" style="4" customWidth="1"/>
    <col min="6672" max="6688" width="2.7109375" style="4" customWidth="1"/>
    <col min="6689" max="6689" width="11.140625" style="4" bestFit="1" customWidth="1"/>
    <col min="6690" max="6697" width="2.7109375" style="4" customWidth="1"/>
    <col min="6698" max="6913" width="9.140625" style="4"/>
    <col min="6914" max="6914" width="8.42578125" style="4" bestFit="1" customWidth="1"/>
    <col min="6915" max="6926" width="2.7109375" style="4" customWidth="1"/>
    <col min="6927" max="6927" width="2.85546875" style="4" customWidth="1"/>
    <col min="6928" max="6944" width="2.7109375" style="4" customWidth="1"/>
    <col min="6945" max="6945" width="11.140625" style="4" bestFit="1" customWidth="1"/>
    <col min="6946" max="6953" width="2.7109375" style="4" customWidth="1"/>
    <col min="6954" max="7169" width="9.140625" style="4"/>
    <col min="7170" max="7170" width="8.42578125" style="4" bestFit="1" customWidth="1"/>
    <col min="7171" max="7182" width="2.7109375" style="4" customWidth="1"/>
    <col min="7183" max="7183" width="2.85546875" style="4" customWidth="1"/>
    <col min="7184" max="7200" width="2.7109375" style="4" customWidth="1"/>
    <col min="7201" max="7201" width="11.140625" style="4" bestFit="1" customWidth="1"/>
    <col min="7202" max="7209" width="2.7109375" style="4" customWidth="1"/>
    <col min="7210" max="7425" width="9.140625" style="4"/>
    <col min="7426" max="7426" width="8.42578125" style="4" bestFit="1" customWidth="1"/>
    <col min="7427" max="7438" width="2.7109375" style="4" customWidth="1"/>
    <col min="7439" max="7439" width="2.85546875" style="4" customWidth="1"/>
    <col min="7440" max="7456" width="2.7109375" style="4" customWidth="1"/>
    <col min="7457" max="7457" width="11.140625" style="4" bestFit="1" customWidth="1"/>
    <col min="7458" max="7465" width="2.7109375" style="4" customWidth="1"/>
    <col min="7466" max="7681" width="9.140625" style="4"/>
    <col min="7682" max="7682" width="8.42578125" style="4" bestFit="1" customWidth="1"/>
    <col min="7683" max="7694" width="2.7109375" style="4" customWidth="1"/>
    <col min="7695" max="7695" width="2.85546875" style="4" customWidth="1"/>
    <col min="7696" max="7712" width="2.7109375" style="4" customWidth="1"/>
    <col min="7713" max="7713" width="11.140625" style="4" bestFit="1" customWidth="1"/>
    <col min="7714" max="7721" width="2.7109375" style="4" customWidth="1"/>
    <col min="7722" max="7937" width="9.140625" style="4"/>
    <col min="7938" max="7938" width="8.42578125" style="4" bestFit="1" customWidth="1"/>
    <col min="7939" max="7950" width="2.7109375" style="4" customWidth="1"/>
    <col min="7951" max="7951" width="2.85546875" style="4" customWidth="1"/>
    <col min="7952" max="7968" width="2.7109375" style="4" customWidth="1"/>
    <col min="7969" max="7969" width="11.140625" style="4" bestFit="1" customWidth="1"/>
    <col min="7970" max="7977" width="2.7109375" style="4" customWidth="1"/>
    <col min="7978" max="8193" width="9.140625" style="4"/>
    <col min="8194" max="8194" width="8.42578125" style="4" bestFit="1" customWidth="1"/>
    <col min="8195" max="8206" width="2.7109375" style="4" customWidth="1"/>
    <col min="8207" max="8207" width="2.85546875" style="4" customWidth="1"/>
    <col min="8208" max="8224" width="2.7109375" style="4" customWidth="1"/>
    <col min="8225" max="8225" width="11.140625" style="4" bestFit="1" customWidth="1"/>
    <col min="8226" max="8233" width="2.7109375" style="4" customWidth="1"/>
    <col min="8234" max="8449" width="9.140625" style="4"/>
    <col min="8450" max="8450" width="8.42578125" style="4" bestFit="1" customWidth="1"/>
    <col min="8451" max="8462" width="2.7109375" style="4" customWidth="1"/>
    <col min="8463" max="8463" width="2.85546875" style="4" customWidth="1"/>
    <col min="8464" max="8480" width="2.7109375" style="4" customWidth="1"/>
    <col min="8481" max="8481" width="11.140625" style="4" bestFit="1" customWidth="1"/>
    <col min="8482" max="8489" width="2.7109375" style="4" customWidth="1"/>
    <col min="8490" max="8705" width="9.140625" style="4"/>
    <col min="8706" max="8706" width="8.42578125" style="4" bestFit="1" customWidth="1"/>
    <col min="8707" max="8718" width="2.7109375" style="4" customWidth="1"/>
    <col min="8719" max="8719" width="2.85546875" style="4" customWidth="1"/>
    <col min="8720" max="8736" width="2.7109375" style="4" customWidth="1"/>
    <col min="8737" max="8737" width="11.140625" style="4" bestFit="1" customWidth="1"/>
    <col min="8738" max="8745" width="2.7109375" style="4" customWidth="1"/>
    <col min="8746" max="8961" width="9.140625" style="4"/>
    <col min="8962" max="8962" width="8.42578125" style="4" bestFit="1" customWidth="1"/>
    <col min="8963" max="8974" width="2.7109375" style="4" customWidth="1"/>
    <col min="8975" max="8975" width="2.85546875" style="4" customWidth="1"/>
    <col min="8976" max="8992" width="2.7109375" style="4" customWidth="1"/>
    <col min="8993" max="8993" width="11.140625" style="4" bestFit="1" customWidth="1"/>
    <col min="8994" max="9001" width="2.7109375" style="4" customWidth="1"/>
    <col min="9002" max="9217" width="9.140625" style="4"/>
    <col min="9218" max="9218" width="8.42578125" style="4" bestFit="1" customWidth="1"/>
    <col min="9219" max="9230" width="2.7109375" style="4" customWidth="1"/>
    <col min="9231" max="9231" width="2.85546875" style="4" customWidth="1"/>
    <col min="9232" max="9248" width="2.7109375" style="4" customWidth="1"/>
    <col min="9249" max="9249" width="11.140625" style="4" bestFit="1" customWidth="1"/>
    <col min="9250" max="9257" width="2.7109375" style="4" customWidth="1"/>
    <col min="9258" max="9473" width="9.140625" style="4"/>
    <col min="9474" max="9474" width="8.42578125" style="4" bestFit="1" customWidth="1"/>
    <col min="9475" max="9486" width="2.7109375" style="4" customWidth="1"/>
    <col min="9487" max="9487" width="2.85546875" style="4" customWidth="1"/>
    <col min="9488" max="9504" width="2.7109375" style="4" customWidth="1"/>
    <col min="9505" max="9505" width="11.140625" style="4" bestFit="1" customWidth="1"/>
    <col min="9506" max="9513" width="2.7109375" style="4" customWidth="1"/>
    <col min="9514" max="9729" width="9.140625" style="4"/>
    <col min="9730" max="9730" width="8.42578125" style="4" bestFit="1" customWidth="1"/>
    <col min="9731" max="9742" width="2.7109375" style="4" customWidth="1"/>
    <col min="9743" max="9743" width="2.85546875" style="4" customWidth="1"/>
    <col min="9744" max="9760" width="2.7109375" style="4" customWidth="1"/>
    <col min="9761" max="9761" width="11.140625" style="4" bestFit="1" customWidth="1"/>
    <col min="9762" max="9769" width="2.7109375" style="4" customWidth="1"/>
    <col min="9770" max="9985" width="9.140625" style="4"/>
    <col min="9986" max="9986" width="8.42578125" style="4" bestFit="1" customWidth="1"/>
    <col min="9987" max="9998" width="2.7109375" style="4" customWidth="1"/>
    <col min="9999" max="9999" width="2.85546875" style="4" customWidth="1"/>
    <col min="10000" max="10016" width="2.7109375" style="4" customWidth="1"/>
    <col min="10017" max="10017" width="11.140625" style="4" bestFit="1" customWidth="1"/>
    <col min="10018" max="10025" width="2.7109375" style="4" customWidth="1"/>
    <col min="10026" max="10241" width="9.140625" style="4"/>
    <col min="10242" max="10242" width="8.42578125" style="4" bestFit="1" customWidth="1"/>
    <col min="10243" max="10254" width="2.7109375" style="4" customWidth="1"/>
    <col min="10255" max="10255" width="2.85546875" style="4" customWidth="1"/>
    <col min="10256" max="10272" width="2.7109375" style="4" customWidth="1"/>
    <col min="10273" max="10273" width="11.140625" style="4" bestFit="1" customWidth="1"/>
    <col min="10274" max="10281" width="2.7109375" style="4" customWidth="1"/>
    <col min="10282" max="10497" width="9.140625" style="4"/>
    <col min="10498" max="10498" width="8.42578125" style="4" bestFit="1" customWidth="1"/>
    <col min="10499" max="10510" width="2.7109375" style="4" customWidth="1"/>
    <col min="10511" max="10511" width="2.85546875" style="4" customWidth="1"/>
    <col min="10512" max="10528" width="2.7109375" style="4" customWidth="1"/>
    <col min="10529" max="10529" width="11.140625" style="4" bestFit="1" customWidth="1"/>
    <col min="10530" max="10537" width="2.7109375" style="4" customWidth="1"/>
    <col min="10538" max="10753" width="9.140625" style="4"/>
    <col min="10754" max="10754" width="8.42578125" style="4" bestFit="1" customWidth="1"/>
    <col min="10755" max="10766" width="2.7109375" style="4" customWidth="1"/>
    <col min="10767" max="10767" width="2.85546875" style="4" customWidth="1"/>
    <col min="10768" max="10784" width="2.7109375" style="4" customWidth="1"/>
    <col min="10785" max="10785" width="11.140625" style="4" bestFit="1" customWidth="1"/>
    <col min="10786" max="10793" width="2.7109375" style="4" customWidth="1"/>
    <col min="10794" max="11009" width="9.140625" style="4"/>
    <col min="11010" max="11010" width="8.42578125" style="4" bestFit="1" customWidth="1"/>
    <col min="11011" max="11022" width="2.7109375" style="4" customWidth="1"/>
    <col min="11023" max="11023" width="2.85546875" style="4" customWidth="1"/>
    <col min="11024" max="11040" width="2.7109375" style="4" customWidth="1"/>
    <col min="11041" max="11041" width="11.140625" style="4" bestFit="1" customWidth="1"/>
    <col min="11042" max="11049" width="2.7109375" style="4" customWidth="1"/>
    <col min="11050" max="11265" width="9.140625" style="4"/>
    <col min="11266" max="11266" width="8.42578125" style="4" bestFit="1" customWidth="1"/>
    <col min="11267" max="11278" width="2.7109375" style="4" customWidth="1"/>
    <col min="11279" max="11279" width="2.85546875" style="4" customWidth="1"/>
    <col min="11280" max="11296" width="2.7109375" style="4" customWidth="1"/>
    <col min="11297" max="11297" width="11.140625" style="4" bestFit="1" customWidth="1"/>
    <col min="11298" max="11305" width="2.7109375" style="4" customWidth="1"/>
    <col min="11306" max="11521" width="9.140625" style="4"/>
    <col min="11522" max="11522" width="8.42578125" style="4" bestFit="1" customWidth="1"/>
    <col min="11523" max="11534" width="2.7109375" style="4" customWidth="1"/>
    <col min="11535" max="11535" width="2.85546875" style="4" customWidth="1"/>
    <col min="11536" max="11552" width="2.7109375" style="4" customWidth="1"/>
    <col min="11553" max="11553" width="11.140625" style="4" bestFit="1" customWidth="1"/>
    <col min="11554" max="11561" width="2.7109375" style="4" customWidth="1"/>
    <col min="11562" max="11777" width="9.140625" style="4"/>
    <col min="11778" max="11778" width="8.42578125" style="4" bestFit="1" customWidth="1"/>
    <col min="11779" max="11790" width="2.7109375" style="4" customWidth="1"/>
    <col min="11791" max="11791" width="2.85546875" style="4" customWidth="1"/>
    <col min="11792" max="11808" width="2.7109375" style="4" customWidth="1"/>
    <col min="11809" max="11809" width="11.140625" style="4" bestFit="1" customWidth="1"/>
    <col min="11810" max="11817" width="2.7109375" style="4" customWidth="1"/>
    <col min="11818" max="12033" width="9.140625" style="4"/>
    <col min="12034" max="12034" width="8.42578125" style="4" bestFit="1" customWidth="1"/>
    <col min="12035" max="12046" width="2.7109375" style="4" customWidth="1"/>
    <col min="12047" max="12047" width="2.85546875" style="4" customWidth="1"/>
    <col min="12048" max="12064" width="2.7109375" style="4" customWidth="1"/>
    <col min="12065" max="12065" width="11.140625" style="4" bestFit="1" customWidth="1"/>
    <col min="12066" max="12073" width="2.7109375" style="4" customWidth="1"/>
    <col min="12074" max="12289" width="9.140625" style="4"/>
    <col min="12290" max="12290" width="8.42578125" style="4" bestFit="1" customWidth="1"/>
    <col min="12291" max="12302" width="2.7109375" style="4" customWidth="1"/>
    <col min="12303" max="12303" width="2.85546875" style="4" customWidth="1"/>
    <col min="12304" max="12320" width="2.7109375" style="4" customWidth="1"/>
    <col min="12321" max="12321" width="11.140625" style="4" bestFit="1" customWidth="1"/>
    <col min="12322" max="12329" width="2.7109375" style="4" customWidth="1"/>
    <col min="12330" max="12545" width="9.140625" style="4"/>
    <col min="12546" max="12546" width="8.42578125" style="4" bestFit="1" customWidth="1"/>
    <col min="12547" max="12558" width="2.7109375" style="4" customWidth="1"/>
    <col min="12559" max="12559" width="2.85546875" style="4" customWidth="1"/>
    <col min="12560" max="12576" width="2.7109375" style="4" customWidth="1"/>
    <col min="12577" max="12577" width="11.140625" style="4" bestFit="1" customWidth="1"/>
    <col min="12578" max="12585" width="2.7109375" style="4" customWidth="1"/>
    <col min="12586" max="12801" width="9.140625" style="4"/>
    <col min="12802" max="12802" width="8.42578125" style="4" bestFit="1" customWidth="1"/>
    <col min="12803" max="12814" width="2.7109375" style="4" customWidth="1"/>
    <col min="12815" max="12815" width="2.85546875" style="4" customWidth="1"/>
    <col min="12816" max="12832" width="2.7109375" style="4" customWidth="1"/>
    <col min="12833" max="12833" width="11.140625" style="4" bestFit="1" customWidth="1"/>
    <col min="12834" max="12841" width="2.7109375" style="4" customWidth="1"/>
    <col min="12842" max="13057" width="9.140625" style="4"/>
    <col min="13058" max="13058" width="8.42578125" style="4" bestFit="1" customWidth="1"/>
    <col min="13059" max="13070" width="2.7109375" style="4" customWidth="1"/>
    <col min="13071" max="13071" width="2.85546875" style="4" customWidth="1"/>
    <col min="13072" max="13088" width="2.7109375" style="4" customWidth="1"/>
    <col min="13089" max="13089" width="11.140625" style="4" bestFit="1" customWidth="1"/>
    <col min="13090" max="13097" width="2.7109375" style="4" customWidth="1"/>
    <col min="13098" max="13313" width="9.140625" style="4"/>
    <col min="13314" max="13314" width="8.42578125" style="4" bestFit="1" customWidth="1"/>
    <col min="13315" max="13326" width="2.7109375" style="4" customWidth="1"/>
    <col min="13327" max="13327" width="2.85546875" style="4" customWidth="1"/>
    <col min="13328" max="13344" width="2.7109375" style="4" customWidth="1"/>
    <col min="13345" max="13345" width="11.140625" style="4" bestFit="1" customWidth="1"/>
    <col min="13346" max="13353" width="2.7109375" style="4" customWidth="1"/>
    <col min="13354" max="13569" width="9.140625" style="4"/>
    <col min="13570" max="13570" width="8.42578125" style="4" bestFit="1" customWidth="1"/>
    <col min="13571" max="13582" width="2.7109375" style="4" customWidth="1"/>
    <col min="13583" max="13583" width="2.85546875" style="4" customWidth="1"/>
    <col min="13584" max="13600" width="2.7109375" style="4" customWidth="1"/>
    <col min="13601" max="13601" width="11.140625" style="4" bestFit="1" customWidth="1"/>
    <col min="13602" max="13609" width="2.7109375" style="4" customWidth="1"/>
    <col min="13610" max="13825" width="9.140625" style="4"/>
    <col min="13826" max="13826" width="8.42578125" style="4" bestFit="1" customWidth="1"/>
    <col min="13827" max="13838" width="2.7109375" style="4" customWidth="1"/>
    <col min="13839" max="13839" width="2.85546875" style="4" customWidth="1"/>
    <col min="13840" max="13856" width="2.7109375" style="4" customWidth="1"/>
    <col min="13857" max="13857" width="11.140625" style="4" bestFit="1" customWidth="1"/>
    <col min="13858" max="13865" width="2.7109375" style="4" customWidth="1"/>
    <col min="13866" max="14081" width="9.140625" style="4"/>
    <col min="14082" max="14082" width="8.42578125" style="4" bestFit="1" customWidth="1"/>
    <col min="14083" max="14094" width="2.7109375" style="4" customWidth="1"/>
    <col min="14095" max="14095" width="2.85546875" style="4" customWidth="1"/>
    <col min="14096" max="14112" width="2.7109375" style="4" customWidth="1"/>
    <col min="14113" max="14113" width="11.140625" style="4" bestFit="1" customWidth="1"/>
    <col min="14114" max="14121" width="2.7109375" style="4" customWidth="1"/>
    <col min="14122" max="14337" width="9.140625" style="4"/>
    <col min="14338" max="14338" width="8.42578125" style="4" bestFit="1" customWidth="1"/>
    <col min="14339" max="14350" width="2.7109375" style="4" customWidth="1"/>
    <col min="14351" max="14351" width="2.85546875" style="4" customWidth="1"/>
    <col min="14352" max="14368" width="2.7109375" style="4" customWidth="1"/>
    <col min="14369" max="14369" width="11.140625" style="4" bestFit="1" customWidth="1"/>
    <col min="14370" max="14377" width="2.7109375" style="4" customWidth="1"/>
    <col min="14378" max="14593" width="9.140625" style="4"/>
    <col min="14594" max="14594" width="8.42578125" style="4" bestFit="1" customWidth="1"/>
    <col min="14595" max="14606" width="2.7109375" style="4" customWidth="1"/>
    <col min="14607" max="14607" width="2.85546875" style="4" customWidth="1"/>
    <col min="14608" max="14624" width="2.7109375" style="4" customWidth="1"/>
    <col min="14625" max="14625" width="11.140625" style="4" bestFit="1" customWidth="1"/>
    <col min="14626" max="14633" width="2.7109375" style="4" customWidth="1"/>
    <col min="14634" max="14849" width="9.140625" style="4"/>
    <col min="14850" max="14850" width="8.42578125" style="4" bestFit="1" customWidth="1"/>
    <col min="14851" max="14862" width="2.7109375" style="4" customWidth="1"/>
    <col min="14863" max="14863" width="2.85546875" style="4" customWidth="1"/>
    <col min="14864" max="14880" width="2.7109375" style="4" customWidth="1"/>
    <col min="14881" max="14881" width="11.140625" style="4" bestFit="1" customWidth="1"/>
    <col min="14882" max="14889" width="2.7109375" style="4" customWidth="1"/>
    <col min="14890" max="15105" width="9.140625" style="4"/>
    <col min="15106" max="15106" width="8.42578125" style="4" bestFit="1" customWidth="1"/>
    <col min="15107" max="15118" width="2.7109375" style="4" customWidth="1"/>
    <col min="15119" max="15119" width="2.85546875" style="4" customWidth="1"/>
    <col min="15120" max="15136" width="2.7109375" style="4" customWidth="1"/>
    <col min="15137" max="15137" width="11.140625" style="4" bestFit="1" customWidth="1"/>
    <col min="15138" max="15145" width="2.7109375" style="4" customWidth="1"/>
    <col min="15146" max="15361" width="9.140625" style="4"/>
    <col min="15362" max="15362" width="8.42578125" style="4" bestFit="1" customWidth="1"/>
    <col min="15363" max="15374" width="2.7109375" style="4" customWidth="1"/>
    <col min="15375" max="15375" width="2.85546875" style="4" customWidth="1"/>
    <col min="15376" max="15392" width="2.7109375" style="4" customWidth="1"/>
    <col min="15393" max="15393" width="11.140625" style="4" bestFit="1" customWidth="1"/>
    <col min="15394" max="15401" width="2.7109375" style="4" customWidth="1"/>
    <col min="15402" max="15617" width="9.140625" style="4"/>
    <col min="15618" max="15618" width="8.42578125" style="4" bestFit="1" customWidth="1"/>
    <col min="15619" max="15630" width="2.7109375" style="4" customWidth="1"/>
    <col min="15631" max="15631" width="2.85546875" style="4" customWidth="1"/>
    <col min="15632" max="15648" width="2.7109375" style="4" customWidth="1"/>
    <col min="15649" max="15649" width="11.140625" style="4" bestFit="1" customWidth="1"/>
    <col min="15650" max="15657" width="2.7109375" style="4" customWidth="1"/>
    <col min="15658" max="15873" width="9.140625" style="4"/>
    <col min="15874" max="15874" width="8.42578125" style="4" bestFit="1" customWidth="1"/>
    <col min="15875" max="15886" width="2.7109375" style="4" customWidth="1"/>
    <col min="15887" max="15887" width="2.85546875" style="4" customWidth="1"/>
    <col min="15888" max="15904" width="2.7109375" style="4" customWidth="1"/>
    <col min="15905" max="15905" width="11.140625" style="4" bestFit="1" customWidth="1"/>
    <col min="15906" max="15913" width="2.7109375" style="4" customWidth="1"/>
    <col min="15914" max="16129" width="9.140625" style="4"/>
    <col min="16130" max="16130" width="8.42578125" style="4" bestFit="1" customWidth="1"/>
    <col min="16131" max="16142" width="2.7109375" style="4" customWidth="1"/>
    <col min="16143" max="16143" width="2.85546875" style="4" customWidth="1"/>
    <col min="16144" max="16160" width="2.7109375" style="4" customWidth="1"/>
    <col min="16161" max="16161" width="11.140625" style="4" bestFit="1" customWidth="1"/>
    <col min="16162" max="16169" width="2.7109375" style="4" customWidth="1"/>
    <col min="16170" max="16384" width="9.140625" style="4"/>
  </cols>
  <sheetData>
    <row r="1" spans="2:33" ht="25.5" customHeight="1">
      <c r="C1" s="570" t="s">
        <v>1012</v>
      </c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</row>
    <row r="2" spans="2:33" ht="27" customHeight="1">
      <c r="B2" s="636" t="s">
        <v>1060</v>
      </c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636"/>
      <c r="Z2" s="636"/>
      <c r="AA2" s="636"/>
      <c r="AB2" s="636"/>
      <c r="AC2" s="636"/>
      <c r="AD2" s="636"/>
      <c r="AE2" s="636"/>
      <c r="AF2" s="636"/>
      <c r="AG2" s="636"/>
    </row>
    <row r="3" spans="2:33" ht="42.75" customHeight="1">
      <c r="B3" s="473" t="s">
        <v>1059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</row>
    <row r="4" spans="2:33" ht="9.75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2:33" ht="15.95" customHeight="1" thickBot="1">
      <c r="C5" s="442" t="s">
        <v>3</v>
      </c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  <c r="AA5" s="442"/>
      <c r="AB5" s="442"/>
      <c r="AC5" s="442"/>
      <c r="AD5" s="442"/>
      <c r="AE5" s="442"/>
      <c r="AF5" s="442"/>
      <c r="AG5" s="442"/>
    </row>
    <row r="6" spans="2:33" ht="35.1" customHeight="1">
      <c r="B6" s="47" t="s">
        <v>425</v>
      </c>
      <c r="C6" s="456" t="s">
        <v>4</v>
      </c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4"/>
      <c r="AC6" s="445" t="s">
        <v>5</v>
      </c>
      <c r="AD6" s="444"/>
      <c r="AE6" s="444"/>
      <c r="AF6" s="444"/>
      <c r="AG6" s="6" t="s">
        <v>6</v>
      </c>
    </row>
    <row r="7" spans="2:33" s="8" customFormat="1" ht="19.5" customHeight="1">
      <c r="B7" s="48">
        <v>1</v>
      </c>
      <c r="C7" s="455" t="s">
        <v>426</v>
      </c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35" t="s">
        <v>427</v>
      </c>
      <c r="AD7" s="435"/>
      <c r="AE7" s="435"/>
      <c r="AF7" s="435"/>
      <c r="AG7" s="7">
        <f>SUM([1]GAM_B1!AF7)</f>
        <v>0</v>
      </c>
    </row>
    <row r="8" spans="2:33" s="8" customFormat="1" ht="19.5" customHeight="1">
      <c r="B8" s="48">
        <v>2</v>
      </c>
      <c r="C8" s="437" t="s">
        <v>428</v>
      </c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5" t="s">
        <v>429</v>
      </c>
      <c r="AD8" s="435"/>
      <c r="AE8" s="435"/>
      <c r="AF8" s="435"/>
      <c r="AG8" s="7">
        <f>SUM([1]GAM_B1!AF8)</f>
        <v>0</v>
      </c>
    </row>
    <row r="9" spans="2:33" s="8" customFormat="1" ht="30.75" customHeight="1">
      <c r="B9" s="48">
        <v>3</v>
      </c>
      <c r="C9" s="437" t="s">
        <v>430</v>
      </c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7"/>
      <c r="AA9" s="437"/>
      <c r="AB9" s="437"/>
      <c r="AC9" s="435" t="s">
        <v>431</v>
      </c>
      <c r="AD9" s="435"/>
      <c r="AE9" s="435"/>
      <c r="AF9" s="435"/>
      <c r="AG9" s="7">
        <f>SUM([1]GAM_B1!AF9)</f>
        <v>0</v>
      </c>
    </row>
    <row r="10" spans="2:33" ht="19.5" customHeight="1">
      <c r="B10" s="48">
        <v>4</v>
      </c>
      <c r="C10" s="437" t="s">
        <v>432</v>
      </c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7"/>
      <c r="W10" s="437"/>
      <c r="X10" s="437"/>
      <c r="Y10" s="437"/>
      <c r="Z10" s="437"/>
      <c r="AA10" s="437"/>
      <c r="AB10" s="437"/>
      <c r="AC10" s="435" t="s">
        <v>433</v>
      </c>
      <c r="AD10" s="435"/>
      <c r="AE10" s="435"/>
      <c r="AF10" s="435"/>
      <c r="AG10" s="7">
        <f>SUM([1]GAM_B1!AF10)</f>
        <v>0</v>
      </c>
    </row>
    <row r="11" spans="2:33" s="11" customFormat="1" ht="19.5" customHeight="1">
      <c r="B11" s="48">
        <v>5</v>
      </c>
      <c r="C11" s="437" t="s">
        <v>434</v>
      </c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5" t="s">
        <v>435</v>
      </c>
      <c r="AD11" s="435"/>
      <c r="AE11" s="435"/>
      <c r="AF11" s="435"/>
      <c r="AG11" s="7">
        <f>SUM([1]GAM_B1!AF11)</f>
        <v>0</v>
      </c>
    </row>
    <row r="12" spans="2:33" s="11" customFormat="1" ht="19.5" customHeight="1">
      <c r="B12" s="48">
        <v>6</v>
      </c>
      <c r="C12" s="437" t="s">
        <v>436</v>
      </c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37"/>
      <c r="W12" s="437"/>
      <c r="X12" s="437"/>
      <c r="Y12" s="437"/>
      <c r="Z12" s="437"/>
      <c r="AA12" s="437"/>
      <c r="AB12" s="437"/>
      <c r="AC12" s="435" t="s">
        <v>437</v>
      </c>
      <c r="AD12" s="435"/>
      <c r="AE12" s="435"/>
      <c r="AF12" s="435"/>
      <c r="AG12" s="7">
        <f>SUM([1]GAM_B1!AF12)</f>
        <v>0</v>
      </c>
    </row>
    <row r="13" spans="2:33" ht="19.5" customHeight="1">
      <c r="B13" s="48">
        <v>7</v>
      </c>
      <c r="C13" s="450" t="s">
        <v>438</v>
      </c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/>
      <c r="R13" s="450"/>
      <c r="S13" s="450"/>
      <c r="T13" s="450"/>
      <c r="U13" s="450"/>
      <c r="V13" s="450"/>
      <c r="W13" s="450"/>
      <c r="X13" s="450"/>
      <c r="Y13" s="450"/>
      <c r="Z13" s="450"/>
      <c r="AA13" s="450"/>
      <c r="AB13" s="450"/>
      <c r="AC13" s="451" t="s">
        <v>439</v>
      </c>
      <c r="AD13" s="451"/>
      <c r="AE13" s="451"/>
      <c r="AF13" s="451"/>
      <c r="AG13" s="7">
        <f>SUM(AG7:AG12)</f>
        <v>0</v>
      </c>
    </row>
    <row r="14" spans="2:33" ht="19.5" customHeight="1">
      <c r="B14" s="48">
        <v>8</v>
      </c>
      <c r="C14" s="437" t="s">
        <v>440</v>
      </c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435" t="s">
        <v>441</v>
      </c>
      <c r="AD14" s="435"/>
      <c r="AE14" s="435"/>
      <c r="AF14" s="435"/>
      <c r="AG14" s="7">
        <f>SUM([1]GAM_B1!AF14)</f>
        <v>0</v>
      </c>
    </row>
    <row r="15" spans="2:33" ht="29.25" customHeight="1">
      <c r="B15" s="48">
        <v>9</v>
      </c>
      <c r="C15" s="437" t="s">
        <v>442</v>
      </c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7"/>
      <c r="AC15" s="435" t="s">
        <v>443</v>
      </c>
      <c r="AD15" s="435"/>
      <c r="AE15" s="435"/>
      <c r="AF15" s="435"/>
      <c r="AG15" s="7">
        <f>SUM([1]GAM_B1!AF15)</f>
        <v>0</v>
      </c>
    </row>
    <row r="16" spans="2:33" ht="29.25" customHeight="1">
      <c r="B16" s="48">
        <v>10</v>
      </c>
      <c r="C16" s="437" t="s">
        <v>444</v>
      </c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7"/>
      <c r="AC16" s="435" t="s">
        <v>445</v>
      </c>
      <c r="AD16" s="435"/>
      <c r="AE16" s="435"/>
      <c r="AF16" s="435"/>
      <c r="AG16" s="7">
        <f>SUM([1]GAM_B1!AF16)</f>
        <v>0</v>
      </c>
    </row>
    <row r="17" spans="2:33" ht="29.25" customHeight="1">
      <c r="B17" s="48">
        <v>11</v>
      </c>
      <c r="C17" s="437" t="s">
        <v>446</v>
      </c>
      <c r="D17" s="437"/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/>
      <c r="U17" s="437"/>
      <c r="V17" s="437"/>
      <c r="W17" s="437"/>
      <c r="X17" s="437"/>
      <c r="Y17" s="437"/>
      <c r="Z17" s="437"/>
      <c r="AA17" s="437"/>
      <c r="AB17" s="437"/>
      <c r="AC17" s="435" t="s">
        <v>447</v>
      </c>
      <c r="AD17" s="435"/>
      <c r="AE17" s="435"/>
      <c r="AF17" s="435"/>
      <c r="AG17" s="7">
        <f>SUM([1]GAM_B1!AF17)</f>
        <v>0</v>
      </c>
    </row>
    <row r="18" spans="2:33" ht="19.5" customHeight="1">
      <c r="B18" s="48">
        <v>12</v>
      </c>
      <c r="C18" s="437" t="s">
        <v>448</v>
      </c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7"/>
      <c r="U18" s="437"/>
      <c r="V18" s="437"/>
      <c r="W18" s="437"/>
      <c r="X18" s="437"/>
      <c r="Y18" s="437"/>
      <c r="Z18" s="437"/>
      <c r="AA18" s="437"/>
      <c r="AB18" s="437"/>
      <c r="AC18" s="435" t="s">
        <v>449</v>
      </c>
      <c r="AD18" s="435"/>
      <c r="AE18" s="435"/>
      <c r="AF18" s="435"/>
      <c r="AG18" s="7">
        <f>SUM([1]GAM_B1!AF19)</f>
        <v>12835</v>
      </c>
    </row>
    <row r="19" spans="2:33" ht="19.5" customHeight="1">
      <c r="B19" s="48">
        <v>13</v>
      </c>
      <c r="C19" s="450" t="s">
        <v>450</v>
      </c>
      <c r="D19" s="450"/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450"/>
      <c r="P19" s="450"/>
      <c r="Q19" s="450"/>
      <c r="R19" s="450"/>
      <c r="S19" s="450"/>
      <c r="T19" s="450"/>
      <c r="U19" s="450"/>
      <c r="V19" s="450"/>
      <c r="W19" s="450"/>
      <c r="X19" s="450"/>
      <c r="Y19" s="450"/>
      <c r="Z19" s="450"/>
      <c r="AA19" s="450"/>
      <c r="AB19" s="450"/>
      <c r="AC19" s="451" t="s">
        <v>407</v>
      </c>
      <c r="AD19" s="451"/>
      <c r="AE19" s="451"/>
      <c r="AF19" s="451"/>
      <c r="AG19" s="12">
        <f>SUM(AG13:AG18)</f>
        <v>12835</v>
      </c>
    </row>
    <row r="20" spans="2:33" ht="19.5" customHeight="1">
      <c r="B20" s="48">
        <v>14</v>
      </c>
      <c r="C20" s="437" t="s">
        <v>451</v>
      </c>
      <c r="D20" s="437"/>
      <c r="E20" s="437"/>
      <c r="F20" s="437"/>
      <c r="G20" s="437"/>
      <c r="H20" s="437"/>
      <c r="I20" s="437"/>
      <c r="J20" s="437"/>
      <c r="K20" s="437"/>
      <c r="L20" s="437"/>
      <c r="M20" s="437"/>
      <c r="N20" s="437"/>
      <c r="O20" s="437"/>
      <c r="P20" s="437"/>
      <c r="Q20" s="437"/>
      <c r="R20" s="437"/>
      <c r="S20" s="437"/>
      <c r="T20" s="437"/>
      <c r="U20" s="437"/>
      <c r="V20" s="437"/>
      <c r="W20" s="437"/>
      <c r="X20" s="437"/>
      <c r="Y20" s="437"/>
      <c r="Z20" s="437"/>
      <c r="AA20" s="437"/>
      <c r="AB20" s="437"/>
      <c r="AC20" s="435" t="s">
        <v>452</v>
      </c>
      <c r="AD20" s="435"/>
      <c r="AE20" s="435"/>
      <c r="AF20" s="435"/>
      <c r="AG20" s="7">
        <f>SUM([1]GAM_B2!AF7)</f>
        <v>0</v>
      </c>
    </row>
    <row r="21" spans="2:33" ht="29.25" customHeight="1">
      <c r="B21" s="48">
        <v>15</v>
      </c>
      <c r="C21" s="437" t="s">
        <v>453</v>
      </c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437"/>
      <c r="V21" s="437"/>
      <c r="W21" s="437"/>
      <c r="X21" s="437"/>
      <c r="Y21" s="437"/>
      <c r="Z21" s="437"/>
      <c r="AA21" s="437"/>
      <c r="AB21" s="437"/>
      <c r="AC21" s="435" t="s">
        <v>454</v>
      </c>
      <c r="AD21" s="435"/>
      <c r="AE21" s="435"/>
      <c r="AF21" s="435"/>
      <c r="AG21" s="7">
        <f>SUM([1]GAM_B2!AF8)</f>
        <v>0</v>
      </c>
    </row>
    <row r="22" spans="2:33" ht="29.25" customHeight="1">
      <c r="B22" s="48">
        <v>16</v>
      </c>
      <c r="C22" s="437" t="s">
        <v>455</v>
      </c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37"/>
      <c r="U22" s="437"/>
      <c r="V22" s="437"/>
      <c r="W22" s="437"/>
      <c r="X22" s="437"/>
      <c r="Y22" s="437"/>
      <c r="Z22" s="437"/>
      <c r="AA22" s="437"/>
      <c r="AB22" s="437"/>
      <c r="AC22" s="435" t="s">
        <v>456</v>
      </c>
      <c r="AD22" s="435"/>
      <c r="AE22" s="435"/>
      <c r="AF22" s="435"/>
      <c r="AG22" s="7">
        <f>SUM([1]GAM_B2!AF9)</f>
        <v>0</v>
      </c>
    </row>
    <row r="23" spans="2:33" ht="29.25" customHeight="1">
      <c r="B23" s="48">
        <v>17</v>
      </c>
      <c r="C23" s="437" t="s">
        <v>457</v>
      </c>
      <c r="D23" s="437"/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437"/>
      <c r="P23" s="437"/>
      <c r="Q23" s="437"/>
      <c r="R23" s="437"/>
      <c r="S23" s="437"/>
      <c r="T23" s="437"/>
      <c r="U23" s="437"/>
      <c r="V23" s="437"/>
      <c r="W23" s="437"/>
      <c r="X23" s="437"/>
      <c r="Y23" s="437"/>
      <c r="Z23" s="437"/>
      <c r="AA23" s="437"/>
      <c r="AB23" s="437"/>
      <c r="AC23" s="435" t="s">
        <v>458</v>
      </c>
      <c r="AD23" s="435"/>
      <c r="AE23" s="435"/>
      <c r="AF23" s="435"/>
      <c r="AG23" s="7">
        <f>SUM([1]GAM_B2!AF10)</f>
        <v>0</v>
      </c>
    </row>
    <row r="24" spans="2:33" ht="19.5" customHeight="1">
      <c r="B24" s="48">
        <v>18</v>
      </c>
      <c r="C24" s="437" t="s">
        <v>459</v>
      </c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5" t="s">
        <v>460</v>
      </c>
      <c r="AD24" s="435"/>
      <c r="AE24" s="435"/>
      <c r="AF24" s="435"/>
      <c r="AG24" s="7">
        <f>SUM([1]GAM_B2!AF11)</f>
        <v>0</v>
      </c>
    </row>
    <row r="25" spans="2:33" ht="19.5" customHeight="1">
      <c r="B25" s="48">
        <v>19</v>
      </c>
      <c r="C25" s="450" t="s">
        <v>461</v>
      </c>
      <c r="D25" s="450"/>
      <c r="E25" s="450"/>
      <c r="F25" s="450"/>
      <c r="G25" s="450"/>
      <c r="H25" s="450"/>
      <c r="I25" s="450"/>
      <c r="J25" s="450"/>
      <c r="K25" s="450"/>
      <c r="L25" s="450"/>
      <c r="M25" s="450"/>
      <c r="N25" s="450"/>
      <c r="O25" s="450"/>
      <c r="P25" s="450"/>
      <c r="Q25" s="450"/>
      <c r="R25" s="450"/>
      <c r="S25" s="450"/>
      <c r="T25" s="450"/>
      <c r="U25" s="450"/>
      <c r="V25" s="450"/>
      <c r="W25" s="450"/>
      <c r="X25" s="450"/>
      <c r="Y25" s="450"/>
      <c r="Z25" s="450"/>
      <c r="AA25" s="450"/>
      <c r="AB25" s="450"/>
      <c r="AC25" s="451" t="s">
        <v>409</v>
      </c>
      <c r="AD25" s="451"/>
      <c r="AE25" s="451"/>
      <c r="AF25" s="451"/>
      <c r="AG25" s="12">
        <f>SUM(AG20:AG24)</f>
        <v>0</v>
      </c>
    </row>
    <row r="26" spans="2:33" ht="19.5" customHeight="1">
      <c r="B26" s="48">
        <v>20</v>
      </c>
      <c r="C26" s="437" t="s">
        <v>462</v>
      </c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437"/>
      <c r="P26" s="437"/>
      <c r="Q26" s="437"/>
      <c r="R26" s="437"/>
      <c r="S26" s="437"/>
      <c r="T26" s="437"/>
      <c r="U26" s="437"/>
      <c r="V26" s="437"/>
      <c r="W26" s="437"/>
      <c r="X26" s="437"/>
      <c r="Y26" s="437"/>
      <c r="Z26" s="437"/>
      <c r="AA26" s="437"/>
      <c r="AB26" s="437"/>
      <c r="AC26" s="435" t="s">
        <v>463</v>
      </c>
      <c r="AD26" s="435"/>
      <c r="AE26" s="435"/>
      <c r="AF26" s="435"/>
      <c r="AG26" s="7">
        <f>SUM([1]GAM_B3!AF7)</f>
        <v>0</v>
      </c>
    </row>
    <row r="27" spans="2:33" ht="19.5" customHeight="1">
      <c r="B27" s="48">
        <v>21</v>
      </c>
      <c r="C27" s="437" t="s">
        <v>464</v>
      </c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7"/>
      <c r="AC27" s="435" t="s">
        <v>465</v>
      </c>
      <c r="AD27" s="435"/>
      <c r="AE27" s="435"/>
      <c r="AF27" s="435"/>
      <c r="AG27" s="7">
        <f>SUM([1]GAM_B3!AF8)</f>
        <v>0</v>
      </c>
    </row>
    <row r="28" spans="2:33" s="36" customFormat="1" ht="19.5" customHeight="1">
      <c r="B28" s="48">
        <v>22</v>
      </c>
      <c r="C28" s="450" t="s">
        <v>466</v>
      </c>
      <c r="D28" s="450"/>
      <c r="E28" s="450"/>
      <c r="F28" s="450"/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50"/>
      <c r="R28" s="450"/>
      <c r="S28" s="450"/>
      <c r="T28" s="450"/>
      <c r="U28" s="450"/>
      <c r="V28" s="450"/>
      <c r="W28" s="450"/>
      <c r="X28" s="450"/>
      <c r="Y28" s="450"/>
      <c r="Z28" s="450"/>
      <c r="AA28" s="450"/>
      <c r="AB28" s="450"/>
      <c r="AC28" s="451" t="s">
        <v>467</v>
      </c>
      <c r="AD28" s="451"/>
      <c r="AE28" s="451"/>
      <c r="AF28" s="451"/>
      <c r="AG28" s="7">
        <f>SUM(AG26:AG27)</f>
        <v>0</v>
      </c>
    </row>
    <row r="29" spans="2:33" ht="19.5" customHeight="1">
      <c r="B29" s="48">
        <v>23</v>
      </c>
      <c r="C29" s="437" t="s">
        <v>468</v>
      </c>
      <c r="D29" s="437"/>
      <c r="E29" s="437"/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437"/>
      <c r="S29" s="437"/>
      <c r="T29" s="437"/>
      <c r="U29" s="437"/>
      <c r="V29" s="437"/>
      <c r="W29" s="437"/>
      <c r="X29" s="437"/>
      <c r="Y29" s="437"/>
      <c r="Z29" s="437"/>
      <c r="AA29" s="437"/>
      <c r="AB29" s="437"/>
      <c r="AC29" s="435" t="s">
        <v>469</v>
      </c>
      <c r="AD29" s="435"/>
      <c r="AE29" s="435"/>
      <c r="AF29" s="435"/>
      <c r="AG29" s="7">
        <f>SUM([1]GAM_B3!AF10)</f>
        <v>0</v>
      </c>
    </row>
    <row r="30" spans="2:33" ht="19.5" customHeight="1">
      <c r="B30" s="48">
        <v>24</v>
      </c>
      <c r="C30" s="437" t="s">
        <v>470</v>
      </c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437"/>
      <c r="P30" s="437"/>
      <c r="Q30" s="437"/>
      <c r="R30" s="437"/>
      <c r="S30" s="437"/>
      <c r="T30" s="437"/>
      <c r="U30" s="437"/>
      <c r="V30" s="437"/>
      <c r="W30" s="437"/>
      <c r="X30" s="437"/>
      <c r="Y30" s="437"/>
      <c r="Z30" s="437"/>
      <c r="AA30" s="437"/>
      <c r="AB30" s="437"/>
      <c r="AC30" s="435" t="s">
        <v>471</v>
      </c>
      <c r="AD30" s="435"/>
      <c r="AE30" s="435"/>
      <c r="AF30" s="435"/>
      <c r="AG30" s="7">
        <f>SUM([1]GAM_B3!AF11)</f>
        <v>0</v>
      </c>
    </row>
    <row r="31" spans="2:33" ht="19.5" customHeight="1">
      <c r="B31" s="48">
        <v>25</v>
      </c>
      <c r="C31" s="437" t="s">
        <v>472</v>
      </c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7"/>
      <c r="S31" s="437"/>
      <c r="T31" s="437"/>
      <c r="U31" s="437"/>
      <c r="V31" s="437"/>
      <c r="W31" s="437"/>
      <c r="X31" s="437"/>
      <c r="Y31" s="437"/>
      <c r="Z31" s="437"/>
      <c r="AA31" s="437"/>
      <c r="AB31" s="437"/>
      <c r="AC31" s="435" t="s">
        <v>473</v>
      </c>
      <c r="AD31" s="435"/>
      <c r="AE31" s="435"/>
      <c r="AF31" s="435"/>
      <c r="AG31" s="7">
        <f>SUM([1]GAM_B3!AF12)</f>
        <v>0</v>
      </c>
    </row>
    <row r="32" spans="2:33" ht="19.5" customHeight="1">
      <c r="B32" s="48">
        <v>26</v>
      </c>
      <c r="C32" s="437" t="s">
        <v>474</v>
      </c>
      <c r="D32" s="437"/>
      <c r="E32" s="437"/>
      <c r="F32" s="437"/>
      <c r="G32" s="437"/>
      <c r="H32" s="437"/>
      <c r="I32" s="437"/>
      <c r="J32" s="437"/>
      <c r="K32" s="437"/>
      <c r="L32" s="437"/>
      <c r="M32" s="437"/>
      <c r="N32" s="437"/>
      <c r="O32" s="437"/>
      <c r="P32" s="437"/>
      <c r="Q32" s="437"/>
      <c r="R32" s="437"/>
      <c r="S32" s="437"/>
      <c r="T32" s="437"/>
      <c r="U32" s="437"/>
      <c r="V32" s="437"/>
      <c r="W32" s="437"/>
      <c r="X32" s="437"/>
      <c r="Y32" s="437"/>
      <c r="Z32" s="437"/>
      <c r="AA32" s="437"/>
      <c r="AB32" s="437"/>
      <c r="AC32" s="435" t="s">
        <v>475</v>
      </c>
      <c r="AD32" s="435"/>
      <c r="AE32" s="435"/>
      <c r="AF32" s="435"/>
      <c r="AG32" s="7">
        <f>SUM([1]GAM_B3!AF13)</f>
        <v>0</v>
      </c>
    </row>
    <row r="33" spans="2:33" ht="19.5" customHeight="1">
      <c r="B33" s="48">
        <v>27</v>
      </c>
      <c r="C33" s="437" t="s">
        <v>476</v>
      </c>
      <c r="D33" s="437"/>
      <c r="E33" s="437"/>
      <c r="F33" s="437"/>
      <c r="G33" s="437"/>
      <c r="H33" s="437"/>
      <c r="I33" s="437"/>
      <c r="J33" s="437"/>
      <c r="K33" s="437"/>
      <c r="L33" s="437"/>
      <c r="M33" s="437"/>
      <c r="N33" s="437"/>
      <c r="O33" s="437"/>
      <c r="P33" s="437"/>
      <c r="Q33" s="437"/>
      <c r="R33" s="437"/>
      <c r="S33" s="437"/>
      <c r="T33" s="437"/>
      <c r="U33" s="437"/>
      <c r="V33" s="437"/>
      <c r="W33" s="437"/>
      <c r="X33" s="437"/>
      <c r="Y33" s="437"/>
      <c r="Z33" s="437"/>
      <c r="AA33" s="437"/>
      <c r="AB33" s="437"/>
      <c r="AC33" s="435" t="s">
        <v>477</v>
      </c>
      <c r="AD33" s="435"/>
      <c r="AE33" s="435"/>
      <c r="AF33" s="435"/>
      <c r="AG33" s="7">
        <f>SUM([1]GAM_B3!AF14)</f>
        <v>0</v>
      </c>
    </row>
    <row r="34" spans="2:33" ht="19.5" customHeight="1">
      <c r="B34" s="48">
        <v>28</v>
      </c>
      <c r="C34" s="437" t="s">
        <v>478</v>
      </c>
      <c r="D34" s="437"/>
      <c r="E34" s="437"/>
      <c r="F34" s="437"/>
      <c r="G34" s="437"/>
      <c r="H34" s="437"/>
      <c r="I34" s="437"/>
      <c r="J34" s="437"/>
      <c r="K34" s="437"/>
      <c r="L34" s="437"/>
      <c r="M34" s="437"/>
      <c r="N34" s="437"/>
      <c r="O34" s="437"/>
      <c r="P34" s="437"/>
      <c r="Q34" s="437"/>
      <c r="R34" s="437"/>
      <c r="S34" s="437"/>
      <c r="T34" s="437"/>
      <c r="U34" s="437"/>
      <c r="V34" s="437"/>
      <c r="W34" s="437"/>
      <c r="X34" s="437"/>
      <c r="Y34" s="437"/>
      <c r="Z34" s="437"/>
      <c r="AA34" s="437"/>
      <c r="AB34" s="437"/>
      <c r="AC34" s="435" t="s">
        <v>479</v>
      </c>
      <c r="AD34" s="435"/>
      <c r="AE34" s="435"/>
      <c r="AF34" s="435"/>
      <c r="AG34" s="7">
        <f>SUM([1]GAM_B3!AF15)</f>
        <v>0</v>
      </c>
    </row>
    <row r="35" spans="2:33" ht="19.5" customHeight="1">
      <c r="B35" s="48">
        <v>29</v>
      </c>
      <c r="C35" s="437" t="s">
        <v>480</v>
      </c>
      <c r="D35" s="437"/>
      <c r="E35" s="437"/>
      <c r="F35" s="437"/>
      <c r="G35" s="437"/>
      <c r="H35" s="437"/>
      <c r="I35" s="437"/>
      <c r="J35" s="437"/>
      <c r="K35" s="437"/>
      <c r="L35" s="437"/>
      <c r="M35" s="437"/>
      <c r="N35" s="437"/>
      <c r="O35" s="437"/>
      <c r="P35" s="437"/>
      <c r="Q35" s="437"/>
      <c r="R35" s="437"/>
      <c r="S35" s="437"/>
      <c r="T35" s="437"/>
      <c r="U35" s="437"/>
      <c r="V35" s="437"/>
      <c r="W35" s="437"/>
      <c r="X35" s="437"/>
      <c r="Y35" s="437"/>
      <c r="Z35" s="437"/>
      <c r="AA35" s="437"/>
      <c r="AB35" s="437"/>
      <c r="AC35" s="435" t="s">
        <v>481</v>
      </c>
      <c r="AD35" s="435"/>
      <c r="AE35" s="435"/>
      <c r="AF35" s="435"/>
      <c r="AG35" s="7">
        <f>SUM([1]GAM_B3!AF16)</f>
        <v>0</v>
      </c>
    </row>
    <row r="36" spans="2:33" ht="19.5" customHeight="1">
      <c r="B36" s="48">
        <v>30</v>
      </c>
      <c r="C36" s="437" t="s">
        <v>482</v>
      </c>
      <c r="D36" s="437"/>
      <c r="E36" s="437"/>
      <c r="F36" s="437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437"/>
      <c r="V36" s="437"/>
      <c r="W36" s="437"/>
      <c r="X36" s="437"/>
      <c r="Y36" s="437"/>
      <c r="Z36" s="437"/>
      <c r="AA36" s="437"/>
      <c r="AB36" s="437"/>
      <c r="AC36" s="435" t="s">
        <v>483</v>
      </c>
      <c r="AD36" s="435"/>
      <c r="AE36" s="435"/>
      <c r="AF36" s="435"/>
      <c r="AG36" s="7">
        <f>SUM([1]GAM_B3!AF17)</f>
        <v>0</v>
      </c>
    </row>
    <row r="37" spans="2:33" ht="19.5" customHeight="1">
      <c r="B37" s="48">
        <v>31</v>
      </c>
      <c r="C37" s="450" t="s">
        <v>484</v>
      </c>
      <c r="D37" s="450"/>
      <c r="E37" s="450"/>
      <c r="F37" s="450"/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50"/>
      <c r="R37" s="450"/>
      <c r="S37" s="450"/>
      <c r="T37" s="450"/>
      <c r="U37" s="450"/>
      <c r="V37" s="450"/>
      <c r="W37" s="450"/>
      <c r="X37" s="450"/>
      <c r="Y37" s="450"/>
      <c r="Z37" s="450"/>
      <c r="AA37" s="450"/>
      <c r="AB37" s="450"/>
      <c r="AC37" s="451" t="s">
        <v>485</v>
      </c>
      <c r="AD37" s="451"/>
      <c r="AE37" s="451"/>
      <c r="AF37" s="451"/>
      <c r="AG37" s="7">
        <f>SUM(AG32:AG36)</f>
        <v>0</v>
      </c>
    </row>
    <row r="38" spans="2:33" ht="19.5" customHeight="1">
      <c r="B38" s="48">
        <v>32</v>
      </c>
      <c r="C38" s="437" t="s">
        <v>486</v>
      </c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437"/>
      <c r="V38" s="437"/>
      <c r="W38" s="437"/>
      <c r="X38" s="437"/>
      <c r="Y38" s="437"/>
      <c r="Z38" s="437"/>
      <c r="AA38" s="437"/>
      <c r="AB38" s="437"/>
      <c r="AC38" s="435" t="s">
        <v>487</v>
      </c>
      <c r="AD38" s="435"/>
      <c r="AE38" s="435"/>
      <c r="AF38" s="435"/>
      <c r="AG38" s="7">
        <f>SUM([1]GAM_B3!AF19)</f>
        <v>0</v>
      </c>
    </row>
    <row r="39" spans="2:33" ht="19.5" customHeight="1">
      <c r="B39" s="48">
        <v>33</v>
      </c>
      <c r="C39" s="450" t="s">
        <v>488</v>
      </c>
      <c r="D39" s="450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50"/>
      <c r="T39" s="450"/>
      <c r="U39" s="450"/>
      <c r="V39" s="450"/>
      <c r="W39" s="450"/>
      <c r="X39" s="450"/>
      <c r="Y39" s="450"/>
      <c r="Z39" s="450"/>
      <c r="AA39" s="450"/>
      <c r="AB39" s="450"/>
      <c r="AC39" s="451" t="s">
        <v>411</v>
      </c>
      <c r="AD39" s="451"/>
      <c r="AE39" s="451"/>
      <c r="AF39" s="451"/>
      <c r="AG39" s="12">
        <f>SUM(AG28+AG29+AG30+AG31+AG37+AG38)</f>
        <v>0</v>
      </c>
    </row>
    <row r="40" spans="2:33" ht="19.5" customHeight="1">
      <c r="B40" s="48">
        <v>34</v>
      </c>
      <c r="C40" s="434" t="s">
        <v>489</v>
      </c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  <c r="Q40" s="434"/>
      <c r="R40" s="434"/>
      <c r="S40" s="434"/>
      <c r="T40" s="434"/>
      <c r="U40" s="434"/>
      <c r="V40" s="434"/>
      <c r="W40" s="434"/>
      <c r="X40" s="434"/>
      <c r="Y40" s="434"/>
      <c r="Z40" s="434"/>
      <c r="AA40" s="434"/>
      <c r="AB40" s="434"/>
      <c r="AC40" s="435" t="s">
        <v>490</v>
      </c>
      <c r="AD40" s="435"/>
      <c r="AE40" s="435"/>
      <c r="AF40" s="435"/>
      <c r="AG40" s="7">
        <f>SUM([1]GAM_B4!AF8)</f>
        <v>1417</v>
      </c>
    </row>
    <row r="41" spans="2:33" ht="19.5" customHeight="1">
      <c r="B41" s="48">
        <v>35</v>
      </c>
      <c r="C41" s="434" t="s">
        <v>491</v>
      </c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5" t="s">
        <v>492</v>
      </c>
      <c r="AD41" s="435"/>
      <c r="AE41" s="435"/>
      <c r="AF41" s="435"/>
      <c r="AG41" s="7">
        <f>SUM([1]GAM_B4!AF13)</f>
        <v>21523</v>
      </c>
    </row>
    <row r="42" spans="2:33" ht="19.5" customHeight="1">
      <c r="B42" s="48">
        <v>36</v>
      </c>
      <c r="C42" s="434" t="s">
        <v>493</v>
      </c>
      <c r="D42" s="434"/>
      <c r="E42" s="434"/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/>
      <c r="R42" s="434"/>
      <c r="S42" s="434"/>
      <c r="T42" s="434"/>
      <c r="U42" s="434"/>
      <c r="V42" s="434"/>
      <c r="W42" s="434"/>
      <c r="X42" s="434"/>
      <c r="Y42" s="434"/>
      <c r="Z42" s="434"/>
      <c r="AA42" s="434"/>
      <c r="AB42" s="434"/>
      <c r="AC42" s="435" t="s">
        <v>494</v>
      </c>
      <c r="AD42" s="435"/>
      <c r="AE42" s="435"/>
      <c r="AF42" s="435"/>
      <c r="AG42" s="7">
        <f>SUM([1]GAM_B4!AF14)</f>
        <v>0</v>
      </c>
    </row>
    <row r="43" spans="2:33" ht="19.5" customHeight="1">
      <c r="B43" s="48">
        <v>37</v>
      </c>
      <c r="C43" s="434" t="s">
        <v>495</v>
      </c>
      <c r="D43" s="434"/>
      <c r="E43" s="434"/>
      <c r="F43" s="434"/>
      <c r="G43" s="434"/>
      <c r="H43" s="434"/>
      <c r="I43" s="434"/>
      <c r="J43" s="434"/>
      <c r="K43" s="434"/>
      <c r="L43" s="434"/>
      <c r="M43" s="434"/>
      <c r="N43" s="434"/>
      <c r="O43" s="434"/>
      <c r="P43" s="434"/>
      <c r="Q43" s="434"/>
      <c r="R43" s="434"/>
      <c r="S43" s="434"/>
      <c r="T43" s="434"/>
      <c r="U43" s="434"/>
      <c r="V43" s="434"/>
      <c r="W43" s="434"/>
      <c r="X43" s="434"/>
      <c r="Y43" s="434"/>
      <c r="Z43" s="434"/>
      <c r="AA43" s="434"/>
      <c r="AB43" s="434"/>
      <c r="AC43" s="435" t="s">
        <v>496</v>
      </c>
      <c r="AD43" s="435"/>
      <c r="AE43" s="435"/>
      <c r="AF43" s="435"/>
      <c r="AG43" s="7">
        <f>SUM([1]GAM_B4!AF15)</f>
        <v>0</v>
      </c>
    </row>
    <row r="44" spans="2:33" ht="19.5" customHeight="1">
      <c r="B44" s="48">
        <v>38</v>
      </c>
      <c r="C44" s="434" t="s">
        <v>497</v>
      </c>
      <c r="D44" s="434"/>
      <c r="E44" s="434"/>
      <c r="F44" s="434"/>
      <c r="G44" s="434"/>
      <c r="H44" s="434"/>
      <c r="I44" s="434"/>
      <c r="J44" s="434"/>
      <c r="K44" s="434"/>
      <c r="L44" s="434"/>
      <c r="M44" s="434"/>
      <c r="N44" s="434"/>
      <c r="O44" s="434"/>
      <c r="P44" s="434"/>
      <c r="Q44" s="434"/>
      <c r="R44" s="434"/>
      <c r="S44" s="434"/>
      <c r="T44" s="434"/>
      <c r="U44" s="434"/>
      <c r="V44" s="434"/>
      <c r="W44" s="434"/>
      <c r="X44" s="434"/>
      <c r="Y44" s="434"/>
      <c r="Z44" s="434"/>
      <c r="AA44" s="434"/>
      <c r="AB44" s="434"/>
      <c r="AC44" s="435" t="s">
        <v>498</v>
      </c>
      <c r="AD44" s="435"/>
      <c r="AE44" s="435"/>
      <c r="AF44" s="435"/>
      <c r="AG44" s="7">
        <f>SUM([1]GAM_B4!AF25)</f>
        <v>27388</v>
      </c>
    </row>
    <row r="45" spans="2:33" ht="19.5" customHeight="1">
      <c r="B45" s="48">
        <v>39</v>
      </c>
      <c r="C45" s="434" t="s">
        <v>499</v>
      </c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  <c r="O45" s="434"/>
      <c r="P45" s="434"/>
      <c r="Q45" s="434"/>
      <c r="R45" s="434"/>
      <c r="S45" s="434"/>
      <c r="T45" s="434"/>
      <c r="U45" s="434"/>
      <c r="V45" s="434"/>
      <c r="W45" s="434"/>
      <c r="X45" s="434"/>
      <c r="Y45" s="434"/>
      <c r="Z45" s="434"/>
      <c r="AA45" s="434"/>
      <c r="AB45" s="434"/>
      <c r="AC45" s="435" t="s">
        <v>500</v>
      </c>
      <c r="AD45" s="435"/>
      <c r="AE45" s="435"/>
      <c r="AF45" s="435"/>
      <c r="AG45" s="7">
        <f>SUM([1]GAM_B4!AF26)</f>
        <v>17995</v>
      </c>
    </row>
    <row r="46" spans="2:33" ht="19.5" customHeight="1">
      <c r="B46" s="48">
        <v>40</v>
      </c>
      <c r="C46" s="434" t="s">
        <v>501</v>
      </c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434"/>
      <c r="AB46" s="434"/>
      <c r="AC46" s="435" t="s">
        <v>502</v>
      </c>
      <c r="AD46" s="435"/>
      <c r="AE46" s="435"/>
      <c r="AF46" s="435"/>
      <c r="AG46" s="7">
        <f>SUM([1]GAM_B4!AF27)</f>
        <v>0</v>
      </c>
    </row>
    <row r="47" spans="2:33" ht="19.5" customHeight="1">
      <c r="B47" s="48">
        <v>41</v>
      </c>
      <c r="C47" s="434" t="s">
        <v>503</v>
      </c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N47" s="434"/>
      <c r="O47" s="434"/>
      <c r="P47" s="434"/>
      <c r="Q47" s="434"/>
      <c r="R47" s="434"/>
      <c r="S47" s="434"/>
      <c r="T47" s="434"/>
      <c r="U47" s="434"/>
      <c r="V47" s="434"/>
      <c r="W47" s="434"/>
      <c r="X47" s="434"/>
      <c r="Y47" s="434"/>
      <c r="Z47" s="434"/>
      <c r="AA47" s="434"/>
      <c r="AB47" s="434"/>
      <c r="AC47" s="435" t="s">
        <v>504</v>
      </c>
      <c r="AD47" s="435"/>
      <c r="AE47" s="435"/>
      <c r="AF47" s="435"/>
      <c r="AG47" s="7">
        <f>SUM([1]GAM_B4!AF28)</f>
        <v>0</v>
      </c>
    </row>
    <row r="48" spans="2:33" ht="19.5" customHeight="1">
      <c r="B48" s="48">
        <v>42</v>
      </c>
      <c r="C48" s="434" t="s">
        <v>505</v>
      </c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  <c r="S48" s="434"/>
      <c r="T48" s="434"/>
      <c r="U48" s="434"/>
      <c r="V48" s="434"/>
      <c r="W48" s="434"/>
      <c r="X48" s="434"/>
      <c r="Y48" s="434"/>
      <c r="Z48" s="434"/>
      <c r="AA48" s="434"/>
      <c r="AB48" s="434"/>
      <c r="AC48" s="435" t="s">
        <v>506</v>
      </c>
      <c r="AD48" s="435"/>
      <c r="AE48" s="435"/>
      <c r="AF48" s="435"/>
      <c r="AG48" s="7">
        <f>SUM([1]GAM_B4!AF29)</f>
        <v>0</v>
      </c>
    </row>
    <row r="49" spans="2:33" ht="19.5" customHeight="1">
      <c r="B49" s="48">
        <v>43</v>
      </c>
      <c r="C49" s="434" t="s">
        <v>507</v>
      </c>
      <c r="D49" s="434"/>
      <c r="E49" s="434"/>
      <c r="F49" s="434"/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434"/>
      <c r="R49" s="434"/>
      <c r="S49" s="434"/>
      <c r="T49" s="434"/>
      <c r="U49" s="434"/>
      <c r="V49" s="434"/>
      <c r="W49" s="434"/>
      <c r="X49" s="434"/>
      <c r="Y49" s="434"/>
      <c r="Z49" s="434"/>
      <c r="AA49" s="434"/>
      <c r="AB49" s="434"/>
      <c r="AC49" s="435" t="s">
        <v>508</v>
      </c>
      <c r="AD49" s="435"/>
      <c r="AE49" s="435"/>
      <c r="AF49" s="435"/>
      <c r="AG49" s="7">
        <f>SUM([1]GAM_B4!AF30)</f>
        <v>0</v>
      </c>
    </row>
    <row r="50" spans="2:33" ht="19.5" customHeight="1">
      <c r="B50" s="48">
        <v>44</v>
      </c>
      <c r="C50" s="434" t="s">
        <v>509</v>
      </c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  <c r="R50" s="434"/>
      <c r="S50" s="434"/>
      <c r="T50" s="434"/>
      <c r="U50" s="434"/>
      <c r="V50" s="434"/>
      <c r="W50" s="434"/>
      <c r="X50" s="434"/>
      <c r="Y50" s="434"/>
      <c r="Z50" s="434"/>
      <c r="AA50" s="434"/>
      <c r="AB50" s="434"/>
      <c r="AC50" s="435" t="s">
        <v>510</v>
      </c>
      <c r="AD50" s="435"/>
      <c r="AE50" s="435"/>
      <c r="AF50" s="435"/>
      <c r="AG50" s="7">
        <f>SUM([1]GAM_B4!AF31)</f>
        <v>200</v>
      </c>
    </row>
    <row r="51" spans="2:33" ht="19.5" customHeight="1">
      <c r="B51" s="48">
        <v>45</v>
      </c>
      <c r="C51" s="454" t="s">
        <v>511</v>
      </c>
      <c r="D51" s="454"/>
      <c r="E51" s="454"/>
      <c r="F51" s="454"/>
      <c r="G51" s="454"/>
      <c r="H51" s="454"/>
      <c r="I51" s="454"/>
      <c r="J51" s="454"/>
      <c r="K51" s="454"/>
      <c r="L51" s="454"/>
      <c r="M51" s="454"/>
      <c r="N51" s="454"/>
      <c r="O51" s="454"/>
      <c r="P51" s="454"/>
      <c r="Q51" s="454"/>
      <c r="R51" s="454"/>
      <c r="S51" s="454"/>
      <c r="T51" s="454"/>
      <c r="U51" s="454"/>
      <c r="V51" s="454"/>
      <c r="W51" s="454"/>
      <c r="X51" s="454"/>
      <c r="Y51" s="454"/>
      <c r="Z51" s="454"/>
      <c r="AA51" s="454"/>
      <c r="AB51" s="454"/>
      <c r="AC51" s="451" t="s">
        <v>413</v>
      </c>
      <c r="AD51" s="451"/>
      <c r="AE51" s="451"/>
      <c r="AF51" s="451"/>
      <c r="AG51" s="12">
        <f>SUM(AG40:AG50)</f>
        <v>68523</v>
      </c>
    </row>
    <row r="52" spans="2:33" ht="19.5" customHeight="1">
      <c r="B52" s="48">
        <v>46</v>
      </c>
      <c r="C52" s="434" t="s">
        <v>512</v>
      </c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4"/>
      <c r="U52" s="434"/>
      <c r="V52" s="434"/>
      <c r="W52" s="434"/>
      <c r="X52" s="434"/>
      <c r="Y52" s="434"/>
      <c r="Z52" s="434"/>
      <c r="AA52" s="434"/>
      <c r="AB52" s="434"/>
      <c r="AC52" s="435" t="s">
        <v>513</v>
      </c>
      <c r="AD52" s="435"/>
      <c r="AE52" s="435"/>
      <c r="AF52" s="435"/>
      <c r="AG52" s="7">
        <f>SUM([1]GAM_B5!AF7)</f>
        <v>0</v>
      </c>
    </row>
    <row r="53" spans="2:33" ht="19.5" customHeight="1">
      <c r="B53" s="48">
        <v>47</v>
      </c>
      <c r="C53" s="434" t="s">
        <v>514</v>
      </c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  <c r="R53" s="434"/>
      <c r="S53" s="434"/>
      <c r="T53" s="434"/>
      <c r="U53" s="434"/>
      <c r="V53" s="434"/>
      <c r="W53" s="434"/>
      <c r="X53" s="434"/>
      <c r="Y53" s="434"/>
      <c r="Z53" s="434"/>
      <c r="AA53" s="434"/>
      <c r="AB53" s="434"/>
      <c r="AC53" s="435" t="s">
        <v>515</v>
      </c>
      <c r="AD53" s="435"/>
      <c r="AE53" s="435"/>
      <c r="AF53" s="435"/>
      <c r="AG53" s="7">
        <f>SUM([1]GAM_B5!AF8)</f>
        <v>0</v>
      </c>
    </row>
    <row r="54" spans="2:33" ht="19.5" customHeight="1">
      <c r="B54" s="48">
        <v>48</v>
      </c>
      <c r="C54" s="434" t="s">
        <v>516</v>
      </c>
      <c r="D54" s="434"/>
      <c r="E54" s="434"/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434"/>
      <c r="Q54" s="434"/>
      <c r="R54" s="434"/>
      <c r="S54" s="434"/>
      <c r="T54" s="434"/>
      <c r="U54" s="434"/>
      <c r="V54" s="434"/>
      <c r="W54" s="434"/>
      <c r="X54" s="434"/>
      <c r="Y54" s="434"/>
      <c r="Z54" s="434"/>
      <c r="AA54" s="434"/>
      <c r="AB54" s="434"/>
      <c r="AC54" s="435" t="s">
        <v>517</v>
      </c>
      <c r="AD54" s="435"/>
      <c r="AE54" s="435"/>
      <c r="AF54" s="435"/>
      <c r="AG54" s="7">
        <f>SUM([1]GAM_B5!AF10)</f>
        <v>0</v>
      </c>
    </row>
    <row r="55" spans="2:33" ht="19.5" customHeight="1">
      <c r="B55" s="48">
        <v>49</v>
      </c>
      <c r="C55" s="434" t="s">
        <v>518</v>
      </c>
      <c r="D55" s="434"/>
      <c r="E55" s="434"/>
      <c r="F55" s="434"/>
      <c r="G55" s="434"/>
      <c r="H55" s="434"/>
      <c r="I55" s="434"/>
      <c r="J55" s="434"/>
      <c r="K55" s="434"/>
      <c r="L55" s="434"/>
      <c r="M55" s="434"/>
      <c r="N55" s="434"/>
      <c r="O55" s="434"/>
      <c r="P55" s="434"/>
      <c r="Q55" s="434"/>
      <c r="R55" s="434"/>
      <c r="S55" s="434"/>
      <c r="T55" s="434"/>
      <c r="U55" s="434"/>
      <c r="V55" s="434"/>
      <c r="W55" s="434"/>
      <c r="X55" s="434"/>
      <c r="Y55" s="434"/>
      <c r="Z55" s="434"/>
      <c r="AA55" s="434"/>
      <c r="AB55" s="434"/>
      <c r="AC55" s="435" t="s">
        <v>519</v>
      </c>
      <c r="AD55" s="435"/>
      <c r="AE55" s="435"/>
      <c r="AF55" s="435"/>
      <c r="AG55" s="7">
        <f>SUM([1]GAM_B5!AF11)</f>
        <v>0</v>
      </c>
    </row>
    <row r="56" spans="2:33" ht="19.5" customHeight="1">
      <c r="B56" s="48">
        <v>50</v>
      </c>
      <c r="C56" s="434" t="s">
        <v>520</v>
      </c>
      <c r="D56" s="434"/>
      <c r="E56" s="434"/>
      <c r="F56" s="434"/>
      <c r="G56" s="434"/>
      <c r="H56" s="434"/>
      <c r="I56" s="434"/>
      <c r="J56" s="434"/>
      <c r="K56" s="434"/>
      <c r="L56" s="434"/>
      <c r="M56" s="434"/>
      <c r="N56" s="434"/>
      <c r="O56" s="434"/>
      <c r="P56" s="434"/>
      <c r="Q56" s="434"/>
      <c r="R56" s="434"/>
      <c r="S56" s="434"/>
      <c r="T56" s="434"/>
      <c r="U56" s="434"/>
      <c r="V56" s="434"/>
      <c r="W56" s="434"/>
      <c r="X56" s="434"/>
      <c r="Y56" s="434"/>
      <c r="Z56" s="434"/>
      <c r="AA56" s="434"/>
      <c r="AB56" s="434"/>
      <c r="AC56" s="435" t="s">
        <v>521</v>
      </c>
      <c r="AD56" s="435"/>
      <c r="AE56" s="435"/>
      <c r="AF56" s="435"/>
      <c r="AG56" s="7">
        <f>SUM([1]GAM_B5!AF12)</f>
        <v>0</v>
      </c>
    </row>
    <row r="57" spans="2:33" ht="19.5" customHeight="1">
      <c r="B57" s="48">
        <v>51</v>
      </c>
      <c r="C57" s="450" t="s">
        <v>522</v>
      </c>
      <c r="D57" s="450"/>
      <c r="E57" s="450"/>
      <c r="F57" s="450"/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50"/>
      <c r="R57" s="450"/>
      <c r="S57" s="450"/>
      <c r="T57" s="450"/>
      <c r="U57" s="450"/>
      <c r="V57" s="450"/>
      <c r="W57" s="450"/>
      <c r="X57" s="450"/>
      <c r="Y57" s="450"/>
      <c r="Z57" s="450"/>
      <c r="AA57" s="450"/>
      <c r="AB57" s="450"/>
      <c r="AC57" s="451" t="s">
        <v>415</v>
      </c>
      <c r="AD57" s="451"/>
      <c r="AE57" s="451"/>
      <c r="AF57" s="451"/>
      <c r="AG57" s="12">
        <f>SUM(AG52:AG56)</f>
        <v>0</v>
      </c>
    </row>
    <row r="58" spans="2:33" ht="29.25" customHeight="1">
      <c r="B58" s="48">
        <v>52</v>
      </c>
      <c r="C58" s="449" t="s">
        <v>523</v>
      </c>
      <c r="D58" s="449"/>
      <c r="E58" s="449"/>
      <c r="F58" s="449"/>
      <c r="G58" s="449"/>
      <c r="H58" s="449"/>
      <c r="I58" s="449"/>
      <c r="J58" s="449"/>
      <c r="K58" s="449"/>
      <c r="L58" s="449"/>
      <c r="M58" s="449"/>
      <c r="N58" s="449"/>
      <c r="O58" s="449"/>
      <c r="P58" s="449"/>
      <c r="Q58" s="449"/>
      <c r="R58" s="449"/>
      <c r="S58" s="449"/>
      <c r="T58" s="449"/>
      <c r="U58" s="449"/>
      <c r="V58" s="449"/>
      <c r="W58" s="449"/>
      <c r="X58" s="449"/>
      <c r="Y58" s="449"/>
      <c r="Z58" s="449"/>
      <c r="AA58" s="449"/>
      <c r="AB58" s="449"/>
      <c r="AC58" s="435" t="s">
        <v>524</v>
      </c>
      <c r="AD58" s="435"/>
      <c r="AE58" s="435"/>
      <c r="AF58" s="435"/>
      <c r="AG58" s="7">
        <f>SUM([1]GAM_B6!AF7)</f>
        <v>0</v>
      </c>
    </row>
    <row r="59" spans="2:33" ht="29.25" customHeight="1">
      <c r="B59" s="48">
        <v>53</v>
      </c>
      <c r="C59" s="453" t="s">
        <v>525</v>
      </c>
      <c r="D59" s="453"/>
      <c r="E59" s="453"/>
      <c r="F59" s="453"/>
      <c r="G59" s="453"/>
      <c r="H59" s="453"/>
      <c r="I59" s="453"/>
      <c r="J59" s="453"/>
      <c r="K59" s="453"/>
      <c r="L59" s="453"/>
      <c r="M59" s="453"/>
      <c r="N59" s="453"/>
      <c r="O59" s="453"/>
      <c r="P59" s="453"/>
      <c r="Q59" s="453"/>
      <c r="R59" s="453"/>
      <c r="S59" s="453"/>
      <c r="T59" s="453"/>
      <c r="U59" s="453"/>
      <c r="V59" s="453"/>
      <c r="W59" s="453"/>
      <c r="X59" s="453"/>
      <c r="Y59" s="453"/>
      <c r="Z59" s="453"/>
      <c r="AA59" s="453"/>
      <c r="AB59" s="453"/>
      <c r="AC59" s="435" t="s">
        <v>526</v>
      </c>
      <c r="AD59" s="435"/>
      <c r="AE59" s="435"/>
      <c r="AF59" s="435"/>
      <c r="AG59" s="7">
        <f>SUM([1]GAM_B6!AF8)</f>
        <v>0</v>
      </c>
    </row>
    <row r="60" spans="2:33" ht="30" customHeight="1">
      <c r="B60" s="48">
        <v>54</v>
      </c>
      <c r="C60" s="453" t="s">
        <v>527</v>
      </c>
      <c r="D60" s="453"/>
      <c r="E60" s="453"/>
      <c r="F60" s="453"/>
      <c r="G60" s="453"/>
      <c r="H60" s="453"/>
      <c r="I60" s="453"/>
      <c r="J60" s="453"/>
      <c r="K60" s="453"/>
      <c r="L60" s="453"/>
      <c r="M60" s="453"/>
      <c r="N60" s="453"/>
      <c r="O60" s="453"/>
      <c r="P60" s="453"/>
      <c r="Q60" s="453"/>
      <c r="R60" s="453"/>
      <c r="S60" s="453"/>
      <c r="T60" s="453"/>
      <c r="U60" s="453"/>
      <c r="V60" s="453"/>
      <c r="W60" s="453"/>
      <c r="X60" s="453"/>
      <c r="Y60" s="453"/>
      <c r="Z60" s="453"/>
      <c r="AA60" s="453"/>
      <c r="AB60" s="453"/>
      <c r="AC60" s="435" t="s">
        <v>528</v>
      </c>
      <c r="AD60" s="435"/>
      <c r="AE60" s="435"/>
      <c r="AF60" s="435"/>
      <c r="AG60" s="7">
        <f>SUM([1]GAM_B6!AF9)</f>
        <v>0</v>
      </c>
    </row>
    <row r="61" spans="2:33" ht="33" customHeight="1">
      <c r="B61" s="48">
        <v>55</v>
      </c>
      <c r="C61" s="453" t="s">
        <v>529</v>
      </c>
      <c r="D61" s="453"/>
      <c r="E61" s="453"/>
      <c r="F61" s="453"/>
      <c r="G61" s="453"/>
      <c r="H61" s="453"/>
      <c r="I61" s="453"/>
      <c r="J61" s="453"/>
      <c r="K61" s="453"/>
      <c r="L61" s="453"/>
      <c r="M61" s="453"/>
      <c r="N61" s="453"/>
      <c r="O61" s="453"/>
      <c r="P61" s="453"/>
      <c r="Q61" s="453"/>
      <c r="R61" s="453"/>
      <c r="S61" s="453"/>
      <c r="T61" s="453"/>
      <c r="U61" s="453"/>
      <c r="V61" s="453"/>
      <c r="W61" s="453"/>
      <c r="X61" s="453"/>
      <c r="Y61" s="453"/>
      <c r="Z61" s="453"/>
      <c r="AA61" s="453"/>
      <c r="AB61" s="453"/>
      <c r="AC61" s="435" t="s">
        <v>530</v>
      </c>
      <c r="AD61" s="435"/>
      <c r="AE61" s="435"/>
      <c r="AF61" s="435"/>
      <c r="AG61" s="7">
        <f>SUM([1]GAM_B6!AF10)</f>
        <v>0</v>
      </c>
    </row>
    <row r="62" spans="2:33" ht="19.5" customHeight="1">
      <c r="B62" s="48">
        <v>56</v>
      </c>
      <c r="C62" s="449" t="s">
        <v>531</v>
      </c>
      <c r="D62" s="449"/>
      <c r="E62" s="449"/>
      <c r="F62" s="449"/>
      <c r="G62" s="449"/>
      <c r="H62" s="449"/>
      <c r="I62" s="449"/>
      <c r="J62" s="449"/>
      <c r="K62" s="449"/>
      <c r="L62" s="449"/>
      <c r="M62" s="449"/>
      <c r="N62" s="449"/>
      <c r="O62" s="449"/>
      <c r="P62" s="449"/>
      <c r="Q62" s="449"/>
      <c r="R62" s="449"/>
      <c r="S62" s="449"/>
      <c r="T62" s="449"/>
      <c r="U62" s="449"/>
      <c r="V62" s="449"/>
      <c r="W62" s="449"/>
      <c r="X62" s="449"/>
      <c r="Y62" s="449"/>
      <c r="Z62" s="449"/>
      <c r="AA62" s="449"/>
      <c r="AB62" s="449"/>
      <c r="AC62" s="435" t="s">
        <v>532</v>
      </c>
      <c r="AD62" s="435"/>
      <c r="AE62" s="435"/>
      <c r="AF62" s="435"/>
      <c r="AG62" s="7">
        <f>SUM([1]GAM_B6!AF11)</f>
        <v>0</v>
      </c>
    </row>
    <row r="63" spans="2:33" ht="19.5" customHeight="1">
      <c r="B63" s="48">
        <v>57</v>
      </c>
      <c r="C63" s="450" t="s">
        <v>533</v>
      </c>
      <c r="D63" s="450"/>
      <c r="E63" s="450"/>
      <c r="F63" s="450"/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50"/>
      <c r="R63" s="450"/>
      <c r="S63" s="450"/>
      <c r="T63" s="450"/>
      <c r="U63" s="450"/>
      <c r="V63" s="450"/>
      <c r="W63" s="450"/>
      <c r="X63" s="450"/>
      <c r="Y63" s="450"/>
      <c r="Z63" s="450"/>
      <c r="AA63" s="450"/>
      <c r="AB63" s="450"/>
      <c r="AC63" s="451" t="s">
        <v>417</v>
      </c>
      <c r="AD63" s="451"/>
      <c r="AE63" s="451"/>
      <c r="AF63" s="451"/>
      <c r="AG63" s="12">
        <f>SUM(AG58:AG62)</f>
        <v>0</v>
      </c>
    </row>
    <row r="64" spans="2:33" ht="29.25" customHeight="1">
      <c r="B64" s="48">
        <v>58</v>
      </c>
      <c r="C64" s="448" t="s">
        <v>534</v>
      </c>
      <c r="D64" s="449"/>
      <c r="E64" s="449"/>
      <c r="F64" s="449"/>
      <c r="G64" s="449"/>
      <c r="H64" s="449"/>
      <c r="I64" s="449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49"/>
      <c r="U64" s="449"/>
      <c r="V64" s="449"/>
      <c r="W64" s="449"/>
      <c r="X64" s="449"/>
      <c r="Y64" s="449"/>
      <c r="Z64" s="449"/>
      <c r="AA64" s="449"/>
      <c r="AB64" s="449"/>
      <c r="AC64" s="435" t="s">
        <v>535</v>
      </c>
      <c r="AD64" s="435"/>
      <c r="AE64" s="435"/>
      <c r="AF64" s="435"/>
      <c r="AG64" s="7">
        <f>SUM([1]GAM_B7!AF7)</f>
        <v>0</v>
      </c>
    </row>
    <row r="65" spans="2:33" ht="29.25" customHeight="1">
      <c r="B65" s="48">
        <v>59</v>
      </c>
      <c r="C65" s="452" t="s">
        <v>536</v>
      </c>
      <c r="D65" s="453"/>
      <c r="E65" s="453"/>
      <c r="F65" s="453"/>
      <c r="G65" s="453"/>
      <c r="H65" s="453"/>
      <c r="I65" s="453"/>
      <c r="J65" s="453"/>
      <c r="K65" s="453"/>
      <c r="L65" s="453"/>
      <c r="M65" s="453"/>
      <c r="N65" s="453"/>
      <c r="O65" s="453"/>
      <c r="P65" s="453"/>
      <c r="Q65" s="453"/>
      <c r="R65" s="453"/>
      <c r="S65" s="453"/>
      <c r="T65" s="453"/>
      <c r="U65" s="453"/>
      <c r="V65" s="453"/>
      <c r="W65" s="453"/>
      <c r="X65" s="453"/>
      <c r="Y65" s="453"/>
      <c r="Z65" s="453"/>
      <c r="AA65" s="453"/>
      <c r="AB65" s="453"/>
      <c r="AC65" s="435" t="s">
        <v>537</v>
      </c>
      <c r="AD65" s="435"/>
      <c r="AE65" s="435"/>
      <c r="AF65" s="435"/>
      <c r="AG65" s="7">
        <f>SUM([1]GAM_B7!AF8)</f>
        <v>0</v>
      </c>
    </row>
    <row r="66" spans="2:33" ht="28.5" customHeight="1">
      <c r="B66" s="48">
        <v>60</v>
      </c>
      <c r="C66" s="452" t="s">
        <v>538</v>
      </c>
      <c r="D66" s="453"/>
      <c r="E66" s="453"/>
      <c r="F66" s="453"/>
      <c r="G66" s="453"/>
      <c r="H66" s="453"/>
      <c r="I66" s="453"/>
      <c r="J66" s="453"/>
      <c r="K66" s="453"/>
      <c r="L66" s="453"/>
      <c r="M66" s="453"/>
      <c r="N66" s="453"/>
      <c r="O66" s="453"/>
      <c r="P66" s="453"/>
      <c r="Q66" s="453"/>
      <c r="R66" s="453"/>
      <c r="S66" s="453"/>
      <c r="T66" s="453"/>
      <c r="U66" s="453"/>
      <c r="V66" s="453"/>
      <c r="W66" s="453"/>
      <c r="X66" s="453"/>
      <c r="Y66" s="453"/>
      <c r="Z66" s="453"/>
      <c r="AA66" s="453"/>
      <c r="AB66" s="453"/>
      <c r="AC66" s="435" t="s">
        <v>539</v>
      </c>
      <c r="AD66" s="435"/>
      <c r="AE66" s="435"/>
      <c r="AF66" s="435"/>
      <c r="AG66" s="7">
        <f>SUM([1]GAM_B7!AF9)</f>
        <v>0</v>
      </c>
    </row>
    <row r="67" spans="2:33" ht="28.5" customHeight="1">
      <c r="B67" s="48">
        <v>61</v>
      </c>
      <c r="C67" s="448" t="s">
        <v>540</v>
      </c>
      <c r="D67" s="449"/>
      <c r="E67" s="449"/>
      <c r="F67" s="449"/>
      <c r="G67" s="449"/>
      <c r="H67" s="449"/>
      <c r="I67" s="449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49"/>
      <c r="U67" s="449"/>
      <c r="V67" s="449"/>
      <c r="W67" s="449"/>
      <c r="X67" s="449"/>
      <c r="Y67" s="449"/>
      <c r="Z67" s="449"/>
      <c r="AA67" s="449"/>
      <c r="AB67" s="449"/>
      <c r="AC67" s="435" t="s">
        <v>541</v>
      </c>
      <c r="AD67" s="435"/>
      <c r="AE67" s="435"/>
      <c r="AF67" s="435"/>
      <c r="AG67" s="7">
        <f>SUM([1]GAM_B7!AF10)</f>
        <v>0</v>
      </c>
    </row>
    <row r="68" spans="2:33" ht="19.5" customHeight="1">
      <c r="B68" s="48">
        <v>62</v>
      </c>
      <c r="C68" s="448" t="s">
        <v>542</v>
      </c>
      <c r="D68" s="449"/>
      <c r="E68" s="449"/>
      <c r="F68" s="449"/>
      <c r="G68" s="449"/>
      <c r="H68" s="449"/>
      <c r="I68" s="449"/>
      <c r="J68" s="449"/>
      <c r="K68" s="449"/>
      <c r="L68" s="449"/>
      <c r="M68" s="449"/>
      <c r="N68" s="449"/>
      <c r="O68" s="449"/>
      <c r="P68" s="449"/>
      <c r="Q68" s="449"/>
      <c r="R68" s="449"/>
      <c r="S68" s="449"/>
      <c r="T68" s="449"/>
      <c r="U68" s="449"/>
      <c r="V68" s="449"/>
      <c r="W68" s="449"/>
      <c r="X68" s="449"/>
      <c r="Y68" s="449"/>
      <c r="Z68" s="449"/>
      <c r="AA68" s="449"/>
      <c r="AB68" s="449"/>
      <c r="AC68" s="435" t="s">
        <v>543</v>
      </c>
      <c r="AD68" s="435"/>
      <c r="AE68" s="435"/>
      <c r="AF68" s="435"/>
      <c r="AG68" s="7">
        <f>SUM([1]GAM_B7!AF11)</f>
        <v>0</v>
      </c>
    </row>
    <row r="69" spans="2:33" ht="19.5" customHeight="1">
      <c r="B69" s="48">
        <v>63</v>
      </c>
      <c r="C69" s="450" t="s">
        <v>544</v>
      </c>
      <c r="D69" s="450"/>
      <c r="E69" s="450"/>
      <c r="F69" s="450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50"/>
      <c r="R69" s="450"/>
      <c r="S69" s="450"/>
      <c r="T69" s="450"/>
      <c r="U69" s="450"/>
      <c r="V69" s="450"/>
      <c r="W69" s="450"/>
      <c r="X69" s="450"/>
      <c r="Y69" s="450"/>
      <c r="Z69" s="450"/>
      <c r="AA69" s="450"/>
      <c r="AB69" s="450"/>
      <c r="AC69" s="451" t="s">
        <v>419</v>
      </c>
      <c r="AD69" s="451"/>
      <c r="AE69" s="451"/>
      <c r="AF69" s="451"/>
      <c r="AG69" s="12">
        <f>SUM(AG64:AG68)</f>
        <v>0</v>
      </c>
    </row>
    <row r="70" spans="2:33" ht="19.5" customHeight="1" thickBot="1">
      <c r="B70" s="49">
        <v>64</v>
      </c>
      <c r="C70" s="446" t="s">
        <v>545</v>
      </c>
      <c r="D70" s="446"/>
      <c r="E70" s="446"/>
      <c r="F70" s="446"/>
      <c r="G70" s="446"/>
      <c r="H70" s="446"/>
      <c r="I70" s="446"/>
      <c r="J70" s="446"/>
      <c r="K70" s="446"/>
      <c r="L70" s="446"/>
      <c r="M70" s="446"/>
      <c r="N70" s="446"/>
      <c r="O70" s="446"/>
      <c r="P70" s="446"/>
      <c r="Q70" s="446"/>
      <c r="R70" s="446"/>
      <c r="S70" s="446"/>
      <c r="T70" s="446"/>
      <c r="U70" s="446"/>
      <c r="V70" s="446"/>
      <c r="W70" s="446"/>
      <c r="X70" s="446"/>
      <c r="Y70" s="446"/>
      <c r="Z70" s="446"/>
      <c r="AA70" s="446"/>
      <c r="AB70" s="446"/>
      <c r="AC70" s="447" t="s">
        <v>546</v>
      </c>
      <c r="AD70" s="447"/>
      <c r="AE70" s="447"/>
      <c r="AF70" s="447"/>
      <c r="AG70" s="9">
        <f>SUM(AG19+AG25+AG39+AG51+AG57+AG63+AG69)</f>
        <v>81358</v>
      </c>
    </row>
  </sheetData>
  <mergeCells count="134">
    <mergeCell ref="C70:AB70"/>
    <mergeCell ref="AC70:AF70"/>
    <mergeCell ref="B2:AG2"/>
    <mergeCell ref="C67:AB67"/>
    <mergeCell ref="AC67:AF67"/>
    <mergeCell ref="C68:AB68"/>
    <mergeCell ref="AC68:AF68"/>
    <mergeCell ref="C69:AB69"/>
    <mergeCell ref="AC69:AF69"/>
    <mergeCell ref="C64:AB64"/>
    <mergeCell ref="AC64:AF64"/>
    <mergeCell ref="C65:AB65"/>
    <mergeCell ref="AC65:AF65"/>
    <mergeCell ref="C66:AB66"/>
    <mergeCell ref="AC66:AF66"/>
    <mergeCell ref="C61:AB61"/>
    <mergeCell ref="AC61:AF61"/>
    <mergeCell ref="C62:AB62"/>
    <mergeCell ref="AC62:AF62"/>
    <mergeCell ref="C63:AB63"/>
    <mergeCell ref="AC63:AF63"/>
    <mergeCell ref="C58:AB58"/>
    <mergeCell ref="AC58:AF58"/>
    <mergeCell ref="C59:AB59"/>
    <mergeCell ref="AC59:AF59"/>
    <mergeCell ref="C60:AB60"/>
    <mergeCell ref="AC60:AF60"/>
    <mergeCell ref="C55:AB55"/>
    <mergeCell ref="AC55:AF55"/>
    <mergeCell ref="C56:AB56"/>
    <mergeCell ref="AC56:AF56"/>
    <mergeCell ref="C57:AB57"/>
    <mergeCell ref="AC57:AF57"/>
    <mergeCell ref="C52:AB52"/>
    <mergeCell ref="AC52:AF52"/>
    <mergeCell ref="C53:AB53"/>
    <mergeCell ref="AC53:AF53"/>
    <mergeCell ref="C54:AB54"/>
    <mergeCell ref="AC54:AF54"/>
    <mergeCell ref="C49:AB49"/>
    <mergeCell ref="AC49:AF49"/>
    <mergeCell ref="C50:AB50"/>
    <mergeCell ref="AC50:AF50"/>
    <mergeCell ref="C51:AB51"/>
    <mergeCell ref="AC51:AF51"/>
    <mergeCell ref="C46:AB46"/>
    <mergeCell ref="AC46:AF46"/>
    <mergeCell ref="C47:AB47"/>
    <mergeCell ref="AC47:AF47"/>
    <mergeCell ref="C48:AB48"/>
    <mergeCell ref="AC48:AF48"/>
    <mergeCell ref="C43:AB43"/>
    <mergeCell ref="AC43:AF43"/>
    <mergeCell ref="C44:AB44"/>
    <mergeCell ref="AC44:AF44"/>
    <mergeCell ref="C45:AB45"/>
    <mergeCell ref="AC45:AF45"/>
    <mergeCell ref="C40:AB40"/>
    <mergeCell ref="AC40:AF40"/>
    <mergeCell ref="C41:AB41"/>
    <mergeCell ref="AC41:AF41"/>
    <mergeCell ref="C42:AB42"/>
    <mergeCell ref="AC42:AF42"/>
    <mergeCell ref="C37:AB37"/>
    <mergeCell ref="AC37:AF37"/>
    <mergeCell ref="C38:AB38"/>
    <mergeCell ref="AC38:AF38"/>
    <mergeCell ref="C39:AB39"/>
    <mergeCell ref="AC39:AF39"/>
    <mergeCell ref="C34:AB34"/>
    <mergeCell ref="AC34:AF34"/>
    <mergeCell ref="C35:AB35"/>
    <mergeCell ref="AC35:AF35"/>
    <mergeCell ref="C36:AB36"/>
    <mergeCell ref="AC36:AF36"/>
    <mergeCell ref="C31:AB31"/>
    <mergeCell ref="AC31:AF31"/>
    <mergeCell ref="C32:AB32"/>
    <mergeCell ref="AC32:AF32"/>
    <mergeCell ref="C33:AB33"/>
    <mergeCell ref="AC33:AF33"/>
    <mergeCell ref="C28:AB28"/>
    <mergeCell ref="AC28:AF28"/>
    <mergeCell ref="C29:AB29"/>
    <mergeCell ref="AC29:AF29"/>
    <mergeCell ref="C30:AB30"/>
    <mergeCell ref="AC30:AF30"/>
    <mergeCell ref="C25:AB25"/>
    <mergeCell ref="AC25:AF25"/>
    <mergeCell ref="C26:AB26"/>
    <mergeCell ref="AC26:AF26"/>
    <mergeCell ref="C27:AB27"/>
    <mergeCell ref="AC27:AF27"/>
    <mergeCell ref="C22:AB22"/>
    <mergeCell ref="AC22:AF22"/>
    <mergeCell ref="C23:AB23"/>
    <mergeCell ref="AC23:AF23"/>
    <mergeCell ref="C24:AB24"/>
    <mergeCell ref="AC24:AF24"/>
    <mergeCell ref="C19:AB19"/>
    <mergeCell ref="AC19:AF19"/>
    <mergeCell ref="C20:AB20"/>
    <mergeCell ref="AC20:AF20"/>
    <mergeCell ref="C21:AB21"/>
    <mergeCell ref="AC21:AF21"/>
    <mergeCell ref="C17:AB17"/>
    <mergeCell ref="AC17:AF17"/>
    <mergeCell ref="C18:AB18"/>
    <mergeCell ref="AC18:AF18"/>
    <mergeCell ref="C13:AB13"/>
    <mergeCell ref="AC13:AF13"/>
    <mergeCell ref="C14:AB14"/>
    <mergeCell ref="AC14:AF14"/>
    <mergeCell ref="C15:AB15"/>
    <mergeCell ref="AC15:AF15"/>
    <mergeCell ref="C12:AB12"/>
    <mergeCell ref="AC12:AF12"/>
    <mergeCell ref="C7:AB7"/>
    <mergeCell ref="AC7:AF7"/>
    <mergeCell ref="C8:AB8"/>
    <mergeCell ref="AC8:AF8"/>
    <mergeCell ref="C9:AB9"/>
    <mergeCell ref="AC9:AF9"/>
    <mergeCell ref="C16:AB16"/>
    <mergeCell ref="AC16:AF16"/>
    <mergeCell ref="C1:AG1"/>
    <mergeCell ref="B3:AG3"/>
    <mergeCell ref="C5:AG5"/>
    <mergeCell ref="C6:AB6"/>
    <mergeCell ref="AC6:AF6"/>
    <mergeCell ref="C10:AB10"/>
    <mergeCell ref="AC10:AF10"/>
    <mergeCell ref="C11:AB11"/>
    <mergeCell ref="AC11:AF11"/>
  </mergeCells>
  <printOptions horizontalCentered="1" verticalCentered="1"/>
  <pageMargins left="0.19685039370078741" right="0.19685039370078741" top="7.874015748031496E-2" bottom="7.874015748031496E-2" header="0.31496062992125984" footer="0.27559055118110237"/>
  <pageSetup paperSize="9" scale="53" fitToHeight="0" orientation="portrait" horizontalDpi="360" verticalDpi="36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dimension ref="B1:AF32"/>
  <sheetViews>
    <sheetView zoomScaleNormal="100" zoomScaleSheetLayoutView="100" workbookViewId="0">
      <selection activeCell="B2" sqref="B2:AF2"/>
    </sheetView>
  </sheetViews>
  <sheetFormatPr defaultRowHeight="12.75"/>
  <cols>
    <col min="1" max="1" width="9.140625" style="4"/>
    <col min="2" max="13" width="2.7109375" style="4" customWidth="1"/>
    <col min="14" max="14" width="2.85546875" style="4" customWidth="1"/>
    <col min="15" max="27" width="2.7109375" style="4" customWidth="1"/>
    <col min="28" max="28" width="2.7109375" style="36" customWidth="1"/>
    <col min="29" max="31" width="2.7109375" style="4" customWidth="1"/>
    <col min="32" max="32" width="11.140625" style="4" bestFit="1" customWidth="1"/>
    <col min="33" max="40" width="2.7109375" style="4" customWidth="1"/>
    <col min="41" max="257" width="9.140625" style="4"/>
    <col min="258" max="269" width="2.7109375" style="4" customWidth="1"/>
    <col min="270" max="270" width="2.85546875" style="4" customWidth="1"/>
    <col min="271" max="287" width="2.7109375" style="4" customWidth="1"/>
    <col min="288" max="288" width="11.140625" style="4" bestFit="1" customWidth="1"/>
    <col min="289" max="296" width="2.7109375" style="4" customWidth="1"/>
    <col min="297" max="513" width="9.140625" style="4"/>
    <col min="514" max="525" width="2.7109375" style="4" customWidth="1"/>
    <col min="526" max="526" width="2.85546875" style="4" customWidth="1"/>
    <col min="527" max="543" width="2.7109375" style="4" customWidth="1"/>
    <col min="544" max="544" width="11.140625" style="4" bestFit="1" customWidth="1"/>
    <col min="545" max="552" width="2.7109375" style="4" customWidth="1"/>
    <col min="553" max="769" width="9.140625" style="4"/>
    <col min="770" max="781" width="2.7109375" style="4" customWidth="1"/>
    <col min="782" max="782" width="2.85546875" style="4" customWidth="1"/>
    <col min="783" max="799" width="2.7109375" style="4" customWidth="1"/>
    <col min="800" max="800" width="11.140625" style="4" bestFit="1" customWidth="1"/>
    <col min="801" max="808" width="2.7109375" style="4" customWidth="1"/>
    <col min="809" max="1025" width="9.140625" style="4"/>
    <col min="1026" max="1037" width="2.7109375" style="4" customWidth="1"/>
    <col min="1038" max="1038" width="2.85546875" style="4" customWidth="1"/>
    <col min="1039" max="1055" width="2.7109375" style="4" customWidth="1"/>
    <col min="1056" max="1056" width="11.140625" style="4" bestFit="1" customWidth="1"/>
    <col min="1057" max="1064" width="2.7109375" style="4" customWidth="1"/>
    <col min="1065" max="1281" width="9.140625" style="4"/>
    <col min="1282" max="1293" width="2.7109375" style="4" customWidth="1"/>
    <col min="1294" max="1294" width="2.85546875" style="4" customWidth="1"/>
    <col min="1295" max="1311" width="2.7109375" style="4" customWidth="1"/>
    <col min="1312" max="1312" width="11.140625" style="4" bestFit="1" customWidth="1"/>
    <col min="1313" max="1320" width="2.7109375" style="4" customWidth="1"/>
    <col min="1321" max="1537" width="9.140625" style="4"/>
    <col min="1538" max="1549" width="2.7109375" style="4" customWidth="1"/>
    <col min="1550" max="1550" width="2.85546875" style="4" customWidth="1"/>
    <col min="1551" max="1567" width="2.7109375" style="4" customWidth="1"/>
    <col min="1568" max="1568" width="11.140625" style="4" bestFit="1" customWidth="1"/>
    <col min="1569" max="1576" width="2.7109375" style="4" customWidth="1"/>
    <col min="1577" max="1793" width="9.140625" style="4"/>
    <col min="1794" max="1805" width="2.7109375" style="4" customWidth="1"/>
    <col min="1806" max="1806" width="2.85546875" style="4" customWidth="1"/>
    <col min="1807" max="1823" width="2.7109375" style="4" customWidth="1"/>
    <col min="1824" max="1824" width="11.140625" style="4" bestFit="1" customWidth="1"/>
    <col min="1825" max="1832" width="2.7109375" style="4" customWidth="1"/>
    <col min="1833" max="2049" width="9.140625" style="4"/>
    <col min="2050" max="2061" width="2.7109375" style="4" customWidth="1"/>
    <col min="2062" max="2062" width="2.85546875" style="4" customWidth="1"/>
    <col min="2063" max="2079" width="2.7109375" style="4" customWidth="1"/>
    <col min="2080" max="2080" width="11.140625" style="4" bestFit="1" customWidth="1"/>
    <col min="2081" max="2088" width="2.7109375" style="4" customWidth="1"/>
    <col min="2089" max="2305" width="9.140625" style="4"/>
    <col min="2306" max="2317" width="2.7109375" style="4" customWidth="1"/>
    <col min="2318" max="2318" width="2.85546875" style="4" customWidth="1"/>
    <col min="2319" max="2335" width="2.7109375" style="4" customWidth="1"/>
    <col min="2336" max="2336" width="11.140625" style="4" bestFit="1" customWidth="1"/>
    <col min="2337" max="2344" width="2.7109375" style="4" customWidth="1"/>
    <col min="2345" max="2561" width="9.140625" style="4"/>
    <col min="2562" max="2573" width="2.7109375" style="4" customWidth="1"/>
    <col min="2574" max="2574" width="2.85546875" style="4" customWidth="1"/>
    <col min="2575" max="2591" width="2.7109375" style="4" customWidth="1"/>
    <col min="2592" max="2592" width="11.140625" style="4" bestFit="1" customWidth="1"/>
    <col min="2593" max="2600" width="2.7109375" style="4" customWidth="1"/>
    <col min="2601" max="2817" width="9.140625" style="4"/>
    <col min="2818" max="2829" width="2.7109375" style="4" customWidth="1"/>
    <col min="2830" max="2830" width="2.85546875" style="4" customWidth="1"/>
    <col min="2831" max="2847" width="2.7109375" style="4" customWidth="1"/>
    <col min="2848" max="2848" width="11.140625" style="4" bestFit="1" customWidth="1"/>
    <col min="2849" max="2856" width="2.7109375" style="4" customWidth="1"/>
    <col min="2857" max="3073" width="9.140625" style="4"/>
    <col min="3074" max="3085" width="2.7109375" style="4" customWidth="1"/>
    <col min="3086" max="3086" width="2.85546875" style="4" customWidth="1"/>
    <col min="3087" max="3103" width="2.7109375" style="4" customWidth="1"/>
    <col min="3104" max="3104" width="11.140625" style="4" bestFit="1" customWidth="1"/>
    <col min="3105" max="3112" width="2.7109375" style="4" customWidth="1"/>
    <col min="3113" max="3329" width="9.140625" style="4"/>
    <col min="3330" max="3341" width="2.7109375" style="4" customWidth="1"/>
    <col min="3342" max="3342" width="2.85546875" style="4" customWidth="1"/>
    <col min="3343" max="3359" width="2.7109375" style="4" customWidth="1"/>
    <col min="3360" max="3360" width="11.140625" style="4" bestFit="1" customWidth="1"/>
    <col min="3361" max="3368" width="2.7109375" style="4" customWidth="1"/>
    <col min="3369" max="3585" width="9.140625" style="4"/>
    <col min="3586" max="3597" width="2.7109375" style="4" customWidth="1"/>
    <col min="3598" max="3598" width="2.85546875" style="4" customWidth="1"/>
    <col min="3599" max="3615" width="2.7109375" style="4" customWidth="1"/>
    <col min="3616" max="3616" width="11.140625" style="4" bestFit="1" customWidth="1"/>
    <col min="3617" max="3624" width="2.7109375" style="4" customWidth="1"/>
    <col min="3625" max="3841" width="9.140625" style="4"/>
    <col min="3842" max="3853" width="2.7109375" style="4" customWidth="1"/>
    <col min="3854" max="3854" width="2.85546875" style="4" customWidth="1"/>
    <col min="3855" max="3871" width="2.7109375" style="4" customWidth="1"/>
    <col min="3872" max="3872" width="11.140625" style="4" bestFit="1" customWidth="1"/>
    <col min="3873" max="3880" width="2.7109375" style="4" customWidth="1"/>
    <col min="3881" max="4097" width="9.140625" style="4"/>
    <col min="4098" max="4109" width="2.7109375" style="4" customWidth="1"/>
    <col min="4110" max="4110" width="2.85546875" style="4" customWidth="1"/>
    <col min="4111" max="4127" width="2.7109375" style="4" customWidth="1"/>
    <col min="4128" max="4128" width="11.140625" style="4" bestFit="1" customWidth="1"/>
    <col min="4129" max="4136" width="2.7109375" style="4" customWidth="1"/>
    <col min="4137" max="4353" width="9.140625" style="4"/>
    <col min="4354" max="4365" width="2.7109375" style="4" customWidth="1"/>
    <col min="4366" max="4366" width="2.85546875" style="4" customWidth="1"/>
    <col min="4367" max="4383" width="2.7109375" style="4" customWidth="1"/>
    <col min="4384" max="4384" width="11.140625" style="4" bestFit="1" customWidth="1"/>
    <col min="4385" max="4392" width="2.7109375" style="4" customWidth="1"/>
    <col min="4393" max="4609" width="9.140625" style="4"/>
    <col min="4610" max="4621" width="2.7109375" style="4" customWidth="1"/>
    <col min="4622" max="4622" width="2.85546875" style="4" customWidth="1"/>
    <col min="4623" max="4639" width="2.7109375" style="4" customWidth="1"/>
    <col min="4640" max="4640" width="11.140625" style="4" bestFit="1" customWidth="1"/>
    <col min="4641" max="4648" width="2.7109375" style="4" customWidth="1"/>
    <col min="4649" max="4865" width="9.140625" style="4"/>
    <col min="4866" max="4877" width="2.7109375" style="4" customWidth="1"/>
    <col min="4878" max="4878" width="2.85546875" style="4" customWidth="1"/>
    <col min="4879" max="4895" width="2.7109375" style="4" customWidth="1"/>
    <col min="4896" max="4896" width="11.140625" style="4" bestFit="1" customWidth="1"/>
    <col min="4897" max="4904" width="2.7109375" style="4" customWidth="1"/>
    <col min="4905" max="5121" width="9.140625" style="4"/>
    <col min="5122" max="5133" width="2.7109375" style="4" customWidth="1"/>
    <col min="5134" max="5134" width="2.85546875" style="4" customWidth="1"/>
    <col min="5135" max="5151" width="2.7109375" style="4" customWidth="1"/>
    <col min="5152" max="5152" width="11.140625" style="4" bestFit="1" customWidth="1"/>
    <col min="5153" max="5160" width="2.7109375" style="4" customWidth="1"/>
    <col min="5161" max="5377" width="9.140625" style="4"/>
    <col min="5378" max="5389" width="2.7109375" style="4" customWidth="1"/>
    <col min="5390" max="5390" width="2.85546875" style="4" customWidth="1"/>
    <col min="5391" max="5407" width="2.7109375" style="4" customWidth="1"/>
    <col min="5408" max="5408" width="11.140625" style="4" bestFit="1" customWidth="1"/>
    <col min="5409" max="5416" width="2.7109375" style="4" customWidth="1"/>
    <col min="5417" max="5633" width="9.140625" style="4"/>
    <col min="5634" max="5645" width="2.7109375" style="4" customWidth="1"/>
    <col min="5646" max="5646" width="2.85546875" style="4" customWidth="1"/>
    <col min="5647" max="5663" width="2.7109375" style="4" customWidth="1"/>
    <col min="5664" max="5664" width="11.140625" style="4" bestFit="1" customWidth="1"/>
    <col min="5665" max="5672" width="2.7109375" style="4" customWidth="1"/>
    <col min="5673" max="5889" width="9.140625" style="4"/>
    <col min="5890" max="5901" width="2.7109375" style="4" customWidth="1"/>
    <col min="5902" max="5902" width="2.85546875" style="4" customWidth="1"/>
    <col min="5903" max="5919" width="2.7109375" style="4" customWidth="1"/>
    <col min="5920" max="5920" width="11.140625" style="4" bestFit="1" customWidth="1"/>
    <col min="5921" max="5928" width="2.7109375" style="4" customWidth="1"/>
    <col min="5929" max="6145" width="9.140625" style="4"/>
    <col min="6146" max="6157" width="2.7109375" style="4" customWidth="1"/>
    <col min="6158" max="6158" width="2.85546875" style="4" customWidth="1"/>
    <col min="6159" max="6175" width="2.7109375" style="4" customWidth="1"/>
    <col min="6176" max="6176" width="11.140625" style="4" bestFit="1" customWidth="1"/>
    <col min="6177" max="6184" width="2.7109375" style="4" customWidth="1"/>
    <col min="6185" max="6401" width="9.140625" style="4"/>
    <col min="6402" max="6413" width="2.7109375" style="4" customWidth="1"/>
    <col min="6414" max="6414" width="2.85546875" style="4" customWidth="1"/>
    <col min="6415" max="6431" width="2.7109375" style="4" customWidth="1"/>
    <col min="6432" max="6432" width="11.140625" style="4" bestFit="1" customWidth="1"/>
    <col min="6433" max="6440" width="2.7109375" style="4" customWidth="1"/>
    <col min="6441" max="6657" width="9.140625" style="4"/>
    <col min="6658" max="6669" width="2.7109375" style="4" customWidth="1"/>
    <col min="6670" max="6670" width="2.85546875" style="4" customWidth="1"/>
    <col min="6671" max="6687" width="2.7109375" style="4" customWidth="1"/>
    <col min="6688" max="6688" width="11.140625" style="4" bestFit="1" customWidth="1"/>
    <col min="6689" max="6696" width="2.7109375" style="4" customWidth="1"/>
    <col min="6697" max="6913" width="9.140625" style="4"/>
    <col min="6914" max="6925" width="2.7109375" style="4" customWidth="1"/>
    <col min="6926" max="6926" width="2.85546875" style="4" customWidth="1"/>
    <col min="6927" max="6943" width="2.7109375" style="4" customWidth="1"/>
    <col min="6944" max="6944" width="11.140625" style="4" bestFit="1" customWidth="1"/>
    <col min="6945" max="6952" width="2.7109375" style="4" customWidth="1"/>
    <col min="6953" max="7169" width="9.140625" style="4"/>
    <col min="7170" max="7181" width="2.7109375" style="4" customWidth="1"/>
    <col min="7182" max="7182" width="2.85546875" style="4" customWidth="1"/>
    <col min="7183" max="7199" width="2.7109375" style="4" customWidth="1"/>
    <col min="7200" max="7200" width="11.140625" style="4" bestFit="1" customWidth="1"/>
    <col min="7201" max="7208" width="2.7109375" style="4" customWidth="1"/>
    <col min="7209" max="7425" width="9.140625" style="4"/>
    <col min="7426" max="7437" width="2.7109375" style="4" customWidth="1"/>
    <col min="7438" max="7438" width="2.85546875" style="4" customWidth="1"/>
    <col min="7439" max="7455" width="2.7109375" style="4" customWidth="1"/>
    <col min="7456" max="7456" width="11.140625" style="4" bestFit="1" customWidth="1"/>
    <col min="7457" max="7464" width="2.7109375" style="4" customWidth="1"/>
    <col min="7465" max="7681" width="9.140625" style="4"/>
    <col min="7682" max="7693" width="2.7109375" style="4" customWidth="1"/>
    <col min="7694" max="7694" width="2.85546875" style="4" customWidth="1"/>
    <col min="7695" max="7711" width="2.7109375" style="4" customWidth="1"/>
    <col min="7712" max="7712" width="11.140625" style="4" bestFit="1" customWidth="1"/>
    <col min="7713" max="7720" width="2.7109375" style="4" customWidth="1"/>
    <col min="7721" max="7937" width="9.140625" style="4"/>
    <col min="7938" max="7949" width="2.7109375" style="4" customWidth="1"/>
    <col min="7950" max="7950" width="2.85546875" style="4" customWidth="1"/>
    <col min="7951" max="7967" width="2.7109375" style="4" customWidth="1"/>
    <col min="7968" max="7968" width="11.140625" style="4" bestFit="1" customWidth="1"/>
    <col min="7969" max="7976" width="2.7109375" style="4" customWidth="1"/>
    <col min="7977" max="8193" width="9.140625" style="4"/>
    <col min="8194" max="8205" width="2.7109375" style="4" customWidth="1"/>
    <col min="8206" max="8206" width="2.85546875" style="4" customWidth="1"/>
    <col min="8207" max="8223" width="2.7109375" style="4" customWidth="1"/>
    <col min="8224" max="8224" width="11.140625" style="4" bestFit="1" customWidth="1"/>
    <col min="8225" max="8232" width="2.7109375" style="4" customWidth="1"/>
    <col min="8233" max="8449" width="9.140625" style="4"/>
    <col min="8450" max="8461" width="2.7109375" style="4" customWidth="1"/>
    <col min="8462" max="8462" width="2.85546875" style="4" customWidth="1"/>
    <col min="8463" max="8479" width="2.7109375" style="4" customWidth="1"/>
    <col min="8480" max="8480" width="11.140625" style="4" bestFit="1" customWidth="1"/>
    <col min="8481" max="8488" width="2.7109375" style="4" customWidth="1"/>
    <col min="8489" max="8705" width="9.140625" style="4"/>
    <col min="8706" max="8717" width="2.7109375" style="4" customWidth="1"/>
    <col min="8718" max="8718" width="2.85546875" style="4" customWidth="1"/>
    <col min="8719" max="8735" width="2.7109375" style="4" customWidth="1"/>
    <col min="8736" max="8736" width="11.140625" style="4" bestFit="1" customWidth="1"/>
    <col min="8737" max="8744" width="2.7109375" style="4" customWidth="1"/>
    <col min="8745" max="8961" width="9.140625" style="4"/>
    <col min="8962" max="8973" width="2.7109375" style="4" customWidth="1"/>
    <col min="8974" max="8974" width="2.85546875" style="4" customWidth="1"/>
    <col min="8975" max="8991" width="2.7109375" style="4" customWidth="1"/>
    <col min="8992" max="8992" width="11.140625" style="4" bestFit="1" customWidth="1"/>
    <col min="8993" max="9000" width="2.7109375" style="4" customWidth="1"/>
    <col min="9001" max="9217" width="9.140625" style="4"/>
    <col min="9218" max="9229" width="2.7109375" style="4" customWidth="1"/>
    <col min="9230" max="9230" width="2.85546875" style="4" customWidth="1"/>
    <col min="9231" max="9247" width="2.7109375" style="4" customWidth="1"/>
    <col min="9248" max="9248" width="11.140625" style="4" bestFit="1" customWidth="1"/>
    <col min="9249" max="9256" width="2.7109375" style="4" customWidth="1"/>
    <col min="9257" max="9473" width="9.140625" style="4"/>
    <col min="9474" max="9485" width="2.7109375" style="4" customWidth="1"/>
    <col min="9486" max="9486" width="2.85546875" style="4" customWidth="1"/>
    <col min="9487" max="9503" width="2.7109375" style="4" customWidth="1"/>
    <col min="9504" max="9504" width="11.140625" style="4" bestFit="1" customWidth="1"/>
    <col min="9505" max="9512" width="2.7109375" style="4" customWidth="1"/>
    <col min="9513" max="9729" width="9.140625" style="4"/>
    <col min="9730" max="9741" width="2.7109375" style="4" customWidth="1"/>
    <col min="9742" max="9742" width="2.85546875" style="4" customWidth="1"/>
    <col min="9743" max="9759" width="2.7109375" style="4" customWidth="1"/>
    <col min="9760" max="9760" width="11.140625" style="4" bestFit="1" customWidth="1"/>
    <col min="9761" max="9768" width="2.7109375" style="4" customWidth="1"/>
    <col min="9769" max="9985" width="9.140625" style="4"/>
    <col min="9986" max="9997" width="2.7109375" style="4" customWidth="1"/>
    <col min="9998" max="9998" width="2.85546875" style="4" customWidth="1"/>
    <col min="9999" max="10015" width="2.7109375" style="4" customWidth="1"/>
    <col min="10016" max="10016" width="11.140625" style="4" bestFit="1" customWidth="1"/>
    <col min="10017" max="10024" width="2.7109375" style="4" customWidth="1"/>
    <col min="10025" max="10241" width="9.140625" style="4"/>
    <col min="10242" max="10253" width="2.7109375" style="4" customWidth="1"/>
    <col min="10254" max="10254" width="2.85546875" style="4" customWidth="1"/>
    <col min="10255" max="10271" width="2.7109375" style="4" customWidth="1"/>
    <col min="10272" max="10272" width="11.140625" style="4" bestFit="1" customWidth="1"/>
    <col min="10273" max="10280" width="2.7109375" style="4" customWidth="1"/>
    <col min="10281" max="10497" width="9.140625" style="4"/>
    <col min="10498" max="10509" width="2.7109375" style="4" customWidth="1"/>
    <col min="10510" max="10510" width="2.85546875" style="4" customWidth="1"/>
    <col min="10511" max="10527" width="2.7109375" style="4" customWidth="1"/>
    <col min="10528" max="10528" width="11.140625" style="4" bestFit="1" customWidth="1"/>
    <col min="10529" max="10536" width="2.7109375" style="4" customWidth="1"/>
    <col min="10537" max="10753" width="9.140625" style="4"/>
    <col min="10754" max="10765" width="2.7109375" style="4" customWidth="1"/>
    <col min="10766" max="10766" width="2.85546875" style="4" customWidth="1"/>
    <col min="10767" max="10783" width="2.7109375" style="4" customWidth="1"/>
    <col min="10784" max="10784" width="11.140625" style="4" bestFit="1" customWidth="1"/>
    <col min="10785" max="10792" width="2.7109375" style="4" customWidth="1"/>
    <col min="10793" max="11009" width="9.140625" style="4"/>
    <col min="11010" max="11021" width="2.7109375" style="4" customWidth="1"/>
    <col min="11022" max="11022" width="2.85546875" style="4" customWidth="1"/>
    <col min="11023" max="11039" width="2.7109375" style="4" customWidth="1"/>
    <col min="11040" max="11040" width="11.140625" style="4" bestFit="1" customWidth="1"/>
    <col min="11041" max="11048" width="2.7109375" style="4" customWidth="1"/>
    <col min="11049" max="11265" width="9.140625" style="4"/>
    <col min="11266" max="11277" width="2.7109375" style="4" customWidth="1"/>
    <col min="11278" max="11278" width="2.85546875" style="4" customWidth="1"/>
    <col min="11279" max="11295" width="2.7109375" style="4" customWidth="1"/>
    <col min="11296" max="11296" width="11.140625" style="4" bestFit="1" customWidth="1"/>
    <col min="11297" max="11304" width="2.7109375" style="4" customWidth="1"/>
    <col min="11305" max="11521" width="9.140625" style="4"/>
    <col min="11522" max="11533" width="2.7109375" style="4" customWidth="1"/>
    <col min="11534" max="11534" width="2.85546875" style="4" customWidth="1"/>
    <col min="11535" max="11551" width="2.7109375" style="4" customWidth="1"/>
    <col min="11552" max="11552" width="11.140625" style="4" bestFit="1" customWidth="1"/>
    <col min="11553" max="11560" width="2.7109375" style="4" customWidth="1"/>
    <col min="11561" max="11777" width="9.140625" style="4"/>
    <col min="11778" max="11789" width="2.7109375" style="4" customWidth="1"/>
    <col min="11790" max="11790" width="2.85546875" style="4" customWidth="1"/>
    <col min="11791" max="11807" width="2.7109375" style="4" customWidth="1"/>
    <col min="11808" max="11808" width="11.140625" style="4" bestFit="1" customWidth="1"/>
    <col min="11809" max="11816" width="2.7109375" style="4" customWidth="1"/>
    <col min="11817" max="12033" width="9.140625" style="4"/>
    <col min="12034" max="12045" width="2.7109375" style="4" customWidth="1"/>
    <col min="12046" max="12046" width="2.85546875" style="4" customWidth="1"/>
    <col min="12047" max="12063" width="2.7109375" style="4" customWidth="1"/>
    <col min="12064" max="12064" width="11.140625" style="4" bestFit="1" customWidth="1"/>
    <col min="12065" max="12072" width="2.7109375" style="4" customWidth="1"/>
    <col min="12073" max="12289" width="9.140625" style="4"/>
    <col min="12290" max="12301" width="2.7109375" style="4" customWidth="1"/>
    <col min="12302" max="12302" width="2.85546875" style="4" customWidth="1"/>
    <col min="12303" max="12319" width="2.7109375" style="4" customWidth="1"/>
    <col min="12320" max="12320" width="11.140625" style="4" bestFit="1" customWidth="1"/>
    <col min="12321" max="12328" width="2.7109375" style="4" customWidth="1"/>
    <col min="12329" max="12545" width="9.140625" style="4"/>
    <col min="12546" max="12557" width="2.7109375" style="4" customWidth="1"/>
    <col min="12558" max="12558" width="2.85546875" style="4" customWidth="1"/>
    <col min="12559" max="12575" width="2.7109375" style="4" customWidth="1"/>
    <col min="12576" max="12576" width="11.140625" style="4" bestFit="1" customWidth="1"/>
    <col min="12577" max="12584" width="2.7109375" style="4" customWidth="1"/>
    <col min="12585" max="12801" width="9.140625" style="4"/>
    <col min="12802" max="12813" width="2.7109375" style="4" customWidth="1"/>
    <col min="12814" max="12814" width="2.85546875" style="4" customWidth="1"/>
    <col min="12815" max="12831" width="2.7109375" style="4" customWidth="1"/>
    <col min="12832" max="12832" width="11.140625" style="4" bestFit="1" customWidth="1"/>
    <col min="12833" max="12840" width="2.7109375" style="4" customWidth="1"/>
    <col min="12841" max="13057" width="9.140625" style="4"/>
    <col min="13058" max="13069" width="2.7109375" style="4" customWidth="1"/>
    <col min="13070" max="13070" width="2.85546875" style="4" customWidth="1"/>
    <col min="13071" max="13087" width="2.7109375" style="4" customWidth="1"/>
    <col min="13088" max="13088" width="11.140625" style="4" bestFit="1" customWidth="1"/>
    <col min="13089" max="13096" width="2.7109375" style="4" customWidth="1"/>
    <col min="13097" max="13313" width="9.140625" style="4"/>
    <col min="13314" max="13325" width="2.7109375" style="4" customWidth="1"/>
    <col min="13326" max="13326" width="2.85546875" style="4" customWidth="1"/>
    <col min="13327" max="13343" width="2.7109375" style="4" customWidth="1"/>
    <col min="13344" max="13344" width="11.140625" style="4" bestFit="1" customWidth="1"/>
    <col min="13345" max="13352" width="2.7109375" style="4" customWidth="1"/>
    <col min="13353" max="13569" width="9.140625" style="4"/>
    <col min="13570" max="13581" width="2.7109375" style="4" customWidth="1"/>
    <col min="13582" max="13582" width="2.85546875" style="4" customWidth="1"/>
    <col min="13583" max="13599" width="2.7109375" style="4" customWidth="1"/>
    <col min="13600" max="13600" width="11.140625" style="4" bestFit="1" customWidth="1"/>
    <col min="13601" max="13608" width="2.7109375" style="4" customWidth="1"/>
    <col min="13609" max="13825" width="9.140625" style="4"/>
    <col min="13826" max="13837" width="2.7109375" style="4" customWidth="1"/>
    <col min="13838" max="13838" width="2.85546875" style="4" customWidth="1"/>
    <col min="13839" max="13855" width="2.7109375" style="4" customWidth="1"/>
    <col min="13856" max="13856" width="11.140625" style="4" bestFit="1" customWidth="1"/>
    <col min="13857" max="13864" width="2.7109375" style="4" customWidth="1"/>
    <col min="13865" max="14081" width="9.140625" style="4"/>
    <col min="14082" max="14093" width="2.7109375" style="4" customWidth="1"/>
    <col min="14094" max="14094" width="2.85546875" style="4" customWidth="1"/>
    <col min="14095" max="14111" width="2.7109375" style="4" customWidth="1"/>
    <col min="14112" max="14112" width="11.140625" style="4" bestFit="1" customWidth="1"/>
    <col min="14113" max="14120" width="2.7109375" style="4" customWidth="1"/>
    <col min="14121" max="14337" width="9.140625" style="4"/>
    <col min="14338" max="14349" width="2.7109375" style="4" customWidth="1"/>
    <col min="14350" max="14350" width="2.85546875" style="4" customWidth="1"/>
    <col min="14351" max="14367" width="2.7109375" style="4" customWidth="1"/>
    <col min="14368" max="14368" width="11.140625" style="4" bestFit="1" customWidth="1"/>
    <col min="14369" max="14376" width="2.7109375" style="4" customWidth="1"/>
    <col min="14377" max="14593" width="9.140625" style="4"/>
    <col min="14594" max="14605" width="2.7109375" style="4" customWidth="1"/>
    <col min="14606" max="14606" width="2.85546875" style="4" customWidth="1"/>
    <col min="14607" max="14623" width="2.7109375" style="4" customWidth="1"/>
    <col min="14624" max="14624" width="11.140625" style="4" bestFit="1" customWidth="1"/>
    <col min="14625" max="14632" width="2.7109375" style="4" customWidth="1"/>
    <col min="14633" max="14849" width="9.140625" style="4"/>
    <col min="14850" max="14861" width="2.7109375" style="4" customWidth="1"/>
    <col min="14862" max="14862" width="2.85546875" style="4" customWidth="1"/>
    <col min="14863" max="14879" width="2.7109375" style="4" customWidth="1"/>
    <col min="14880" max="14880" width="11.140625" style="4" bestFit="1" customWidth="1"/>
    <col min="14881" max="14888" width="2.7109375" style="4" customWidth="1"/>
    <col min="14889" max="15105" width="9.140625" style="4"/>
    <col min="15106" max="15117" width="2.7109375" style="4" customWidth="1"/>
    <col min="15118" max="15118" width="2.85546875" style="4" customWidth="1"/>
    <col min="15119" max="15135" width="2.7109375" style="4" customWidth="1"/>
    <col min="15136" max="15136" width="11.140625" style="4" bestFit="1" customWidth="1"/>
    <col min="15137" max="15144" width="2.7109375" style="4" customWidth="1"/>
    <col min="15145" max="15361" width="9.140625" style="4"/>
    <col min="15362" max="15373" width="2.7109375" style="4" customWidth="1"/>
    <col min="15374" max="15374" width="2.85546875" style="4" customWidth="1"/>
    <col min="15375" max="15391" width="2.7109375" style="4" customWidth="1"/>
    <col min="15392" max="15392" width="11.140625" style="4" bestFit="1" customWidth="1"/>
    <col min="15393" max="15400" width="2.7109375" style="4" customWidth="1"/>
    <col min="15401" max="15617" width="9.140625" style="4"/>
    <col min="15618" max="15629" width="2.7109375" style="4" customWidth="1"/>
    <col min="15630" max="15630" width="2.85546875" style="4" customWidth="1"/>
    <col min="15631" max="15647" width="2.7109375" style="4" customWidth="1"/>
    <col min="15648" max="15648" width="11.140625" style="4" bestFit="1" customWidth="1"/>
    <col min="15649" max="15656" width="2.7109375" style="4" customWidth="1"/>
    <col min="15657" max="15873" width="9.140625" style="4"/>
    <col min="15874" max="15885" width="2.7109375" style="4" customWidth="1"/>
    <col min="15886" max="15886" width="2.85546875" style="4" customWidth="1"/>
    <col min="15887" max="15903" width="2.7109375" style="4" customWidth="1"/>
    <col min="15904" max="15904" width="11.140625" style="4" bestFit="1" customWidth="1"/>
    <col min="15905" max="15912" width="2.7109375" style="4" customWidth="1"/>
    <col min="15913" max="16129" width="9.140625" style="4"/>
    <col min="16130" max="16141" width="2.7109375" style="4" customWidth="1"/>
    <col min="16142" max="16142" width="2.85546875" style="4" customWidth="1"/>
    <col min="16143" max="16159" width="2.7109375" style="4" customWidth="1"/>
    <col min="16160" max="16160" width="11.140625" style="4" bestFit="1" customWidth="1"/>
    <col min="16161" max="16168" width="2.7109375" style="4" customWidth="1"/>
    <col min="16169" max="16384" width="9.140625" style="4"/>
  </cols>
  <sheetData>
    <row r="1" spans="2:32" ht="25.5" customHeight="1">
      <c r="B1" s="570" t="s">
        <v>1013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</row>
    <row r="2" spans="2:32" ht="30.75" customHeight="1">
      <c r="B2" s="636" t="s">
        <v>975</v>
      </c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636"/>
      <c r="Z2" s="636"/>
      <c r="AA2" s="636"/>
      <c r="AB2" s="636"/>
      <c r="AC2" s="636"/>
      <c r="AD2" s="636"/>
      <c r="AE2" s="636"/>
      <c r="AF2" s="636"/>
    </row>
    <row r="3" spans="2:32" ht="10.5" customHeight="1"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</row>
    <row r="4" spans="2:32" ht="41.25" customHeight="1">
      <c r="B4" s="473" t="s">
        <v>889</v>
      </c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441"/>
      <c r="AB4" s="441"/>
      <c r="AC4" s="441"/>
      <c r="AD4" s="441"/>
      <c r="AE4" s="441"/>
      <c r="AF4" s="441"/>
    </row>
    <row r="5" spans="2:32" ht="9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2:32" ht="15.95" customHeight="1" thickBot="1">
      <c r="B6" s="442" t="s">
        <v>3</v>
      </c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42"/>
      <c r="X6" s="442"/>
      <c r="Y6" s="442"/>
      <c r="Z6" s="442"/>
      <c r="AA6" s="442"/>
      <c r="AB6" s="442"/>
      <c r="AC6" s="442"/>
      <c r="AD6" s="442"/>
      <c r="AE6" s="442"/>
      <c r="AF6" s="442"/>
    </row>
    <row r="7" spans="2:32" ht="35.1" customHeight="1">
      <c r="B7" s="443" t="s">
        <v>4</v>
      </c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5" t="s">
        <v>5</v>
      </c>
      <c r="AC7" s="444"/>
      <c r="AD7" s="444"/>
      <c r="AE7" s="444"/>
      <c r="AF7" s="6" t="s">
        <v>6</v>
      </c>
    </row>
    <row r="8" spans="2:32" ht="19.5" customHeight="1">
      <c r="B8" s="433" t="s">
        <v>489</v>
      </c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/>
      <c r="R8" s="434"/>
      <c r="S8" s="434"/>
      <c r="T8" s="434"/>
      <c r="U8" s="434"/>
      <c r="V8" s="434"/>
      <c r="W8" s="434"/>
      <c r="X8" s="434"/>
      <c r="Y8" s="434"/>
      <c r="Z8" s="434"/>
      <c r="AA8" s="434"/>
      <c r="AB8" s="435" t="s">
        <v>490</v>
      </c>
      <c r="AC8" s="435"/>
      <c r="AD8" s="435"/>
      <c r="AE8" s="435"/>
      <c r="AF8" s="7">
        <v>1417</v>
      </c>
    </row>
    <row r="9" spans="2:32" ht="19.5" customHeight="1">
      <c r="B9" s="433" t="s">
        <v>890</v>
      </c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5"/>
      <c r="AC9" s="435"/>
      <c r="AD9" s="435"/>
      <c r="AE9" s="435"/>
      <c r="AF9" s="7">
        <v>394</v>
      </c>
    </row>
    <row r="10" spans="2:32" ht="19.5" customHeight="1">
      <c r="B10" s="433" t="s">
        <v>891</v>
      </c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5"/>
      <c r="AC10" s="435"/>
      <c r="AD10" s="435"/>
      <c r="AE10" s="435"/>
      <c r="AF10" s="7">
        <v>9900</v>
      </c>
    </row>
    <row r="11" spans="2:32" ht="19.5" customHeight="1">
      <c r="B11" s="433" t="s">
        <v>776</v>
      </c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5"/>
      <c r="AC11" s="435"/>
      <c r="AD11" s="435"/>
      <c r="AE11" s="435"/>
      <c r="AF11" s="7">
        <v>2725</v>
      </c>
    </row>
    <row r="12" spans="2:32" ht="19.5" customHeight="1">
      <c r="B12" s="433" t="s">
        <v>892</v>
      </c>
      <c r="C12" s="434"/>
      <c r="D12" s="434"/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34"/>
      <c r="T12" s="434"/>
      <c r="U12" s="434"/>
      <c r="V12" s="434"/>
      <c r="W12" s="434"/>
      <c r="X12" s="434"/>
      <c r="Y12" s="434"/>
      <c r="Z12" s="434"/>
      <c r="AA12" s="434"/>
      <c r="AB12" s="435"/>
      <c r="AC12" s="435"/>
      <c r="AD12" s="435"/>
      <c r="AE12" s="435"/>
      <c r="AF12" s="7">
        <v>8504</v>
      </c>
    </row>
    <row r="13" spans="2:32" ht="19.5" customHeight="1">
      <c r="B13" s="545" t="s">
        <v>491</v>
      </c>
      <c r="C13" s="546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546"/>
      <c r="S13" s="546"/>
      <c r="T13" s="546"/>
      <c r="U13" s="546"/>
      <c r="V13" s="546"/>
      <c r="W13" s="546"/>
      <c r="X13" s="546"/>
      <c r="Y13" s="546"/>
      <c r="Z13" s="546"/>
      <c r="AA13" s="546"/>
      <c r="AB13" s="527" t="s">
        <v>492</v>
      </c>
      <c r="AC13" s="527"/>
      <c r="AD13" s="527"/>
      <c r="AE13" s="527"/>
      <c r="AF13" s="25">
        <v>21523</v>
      </c>
    </row>
    <row r="14" spans="2:32" ht="19.5" customHeight="1">
      <c r="B14" s="545" t="s">
        <v>493</v>
      </c>
      <c r="C14" s="546"/>
      <c r="D14" s="546"/>
      <c r="E14" s="546"/>
      <c r="F14" s="546"/>
      <c r="G14" s="546"/>
      <c r="H14" s="546"/>
      <c r="I14" s="546"/>
      <c r="J14" s="546"/>
      <c r="K14" s="546"/>
      <c r="L14" s="546"/>
      <c r="M14" s="546"/>
      <c r="N14" s="546"/>
      <c r="O14" s="546"/>
      <c r="P14" s="546"/>
      <c r="Q14" s="546"/>
      <c r="R14" s="546"/>
      <c r="S14" s="546"/>
      <c r="T14" s="546"/>
      <c r="U14" s="546"/>
      <c r="V14" s="546"/>
      <c r="W14" s="546"/>
      <c r="X14" s="546"/>
      <c r="Y14" s="546"/>
      <c r="Z14" s="546"/>
      <c r="AA14" s="546"/>
      <c r="AB14" s="527" t="s">
        <v>494</v>
      </c>
      <c r="AC14" s="527"/>
      <c r="AD14" s="527"/>
      <c r="AE14" s="527"/>
      <c r="AF14" s="25">
        <v>0</v>
      </c>
    </row>
    <row r="15" spans="2:32" ht="19.5" customHeight="1">
      <c r="B15" s="433" t="s">
        <v>495</v>
      </c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5" t="s">
        <v>496</v>
      </c>
      <c r="AC15" s="435"/>
      <c r="AD15" s="435"/>
      <c r="AE15" s="435"/>
      <c r="AF15" s="7">
        <v>0</v>
      </c>
    </row>
    <row r="16" spans="2:32" ht="19.5" customHeight="1">
      <c r="B16" s="433" t="s">
        <v>893</v>
      </c>
      <c r="C16" s="434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/>
      <c r="U16" s="434"/>
      <c r="V16" s="434"/>
      <c r="W16" s="434"/>
      <c r="X16" s="434"/>
      <c r="Y16" s="434"/>
      <c r="Z16" s="434"/>
      <c r="AA16" s="434"/>
      <c r="AB16" s="435"/>
      <c r="AC16" s="435"/>
      <c r="AD16" s="435"/>
      <c r="AE16" s="435"/>
      <c r="AF16" s="7">
        <v>3891</v>
      </c>
    </row>
    <row r="17" spans="2:32" ht="19.5" customHeight="1">
      <c r="B17" s="433" t="s">
        <v>894</v>
      </c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5"/>
      <c r="AC17" s="435"/>
      <c r="AD17" s="435"/>
      <c r="AE17" s="435"/>
      <c r="AF17" s="7">
        <v>3373</v>
      </c>
    </row>
    <row r="18" spans="2:32" ht="19.5" customHeight="1">
      <c r="B18" s="433" t="s">
        <v>895</v>
      </c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  <c r="U18" s="434"/>
      <c r="V18" s="434"/>
      <c r="W18" s="434"/>
      <c r="X18" s="434"/>
      <c r="Y18" s="434"/>
      <c r="Z18" s="434"/>
      <c r="AA18" s="434"/>
      <c r="AB18" s="435"/>
      <c r="AC18" s="435"/>
      <c r="AD18" s="435"/>
      <c r="AE18" s="435"/>
      <c r="AF18" s="7">
        <v>733</v>
      </c>
    </row>
    <row r="19" spans="2:32" ht="19.5" customHeight="1">
      <c r="B19" s="433" t="s">
        <v>896</v>
      </c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  <c r="U19" s="434"/>
      <c r="V19" s="434"/>
      <c r="W19" s="434"/>
      <c r="X19" s="434"/>
      <c r="Y19" s="434"/>
      <c r="Z19" s="434"/>
      <c r="AA19" s="434"/>
      <c r="AB19" s="435"/>
      <c r="AC19" s="435"/>
      <c r="AD19" s="435"/>
      <c r="AE19" s="435"/>
      <c r="AF19" s="7">
        <v>0</v>
      </c>
    </row>
    <row r="20" spans="2:32" ht="19.5" customHeight="1">
      <c r="B20" s="433" t="s">
        <v>897</v>
      </c>
      <c r="C20" s="434"/>
      <c r="D20" s="434"/>
      <c r="E20" s="434"/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5"/>
      <c r="AC20" s="435"/>
      <c r="AD20" s="435"/>
      <c r="AE20" s="435"/>
      <c r="AF20" s="7">
        <v>4132</v>
      </c>
    </row>
    <row r="21" spans="2:32" ht="19.5" customHeight="1">
      <c r="B21" s="433" t="s">
        <v>898</v>
      </c>
      <c r="C21" s="434"/>
      <c r="D21" s="434"/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434"/>
      <c r="P21" s="434"/>
      <c r="Q21" s="434"/>
      <c r="R21" s="434"/>
      <c r="S21" s="434"/>
      <c r="T21" s="434"/>
      <c r="U21" s="434"/>
      <c r="V21" s="434"/>
      <c r="W21" s="434"/>
      <c r="X21" s="434"/>
      <c r="Y21" s="434"/>
      <c r="Z21" s="434"/>
      <c r="AA21" s="434"/>
      <c r="AB21" s="435"/>
      <c r="AC21" s="435"/>
      <c r="AD21" s="435"/>
      <c r="AE21" s="435"/>
      <c r="AF21" s="7">
        <v>1333</v>
      </c>
    </row>
    <row r="22" spans="2:32" ht="19.5" customHeight="1">
      <c r="B22" s="433" t="s">
        <v>899</v>
      </c>
      <c r="C22" s="434"/>
      <c r="D22" s="434"/>
      <c r="E22" s="434"/>
      <c r="F22" s="434"/>
      <c r="G22" s="434"/>
      <c r="H22" s="434"/>
      <c r="I22" s="434"/>
      <c r="J22" s="434"/>
      <c r="K22" s="434"/>
      <c r="L22" s="434"/>
      <c r="M22" s="434"/>
      <c r="N22" s="434"/>
      <c r="O22" s="434"/>
      <c r="P22" s="434"/>
      <c r="Q22" s="434"/>
      <c r="R22" s="434"/>
      <c r="S22" s="434"/>
      <c r="T22" s="434"/>
      <c r="U22" s="434"/>
      <c r="V22" s="434"/>
      <c r="W22" s="434"/>
      <c r="X22" s="434"/>
      <c r="Y22" s="434"/>
      <c r="Z22" s="434"/>
      <c r="AA22" s="434"/>
      <c r="AB22" s="435"/>
      <c r="AC22" s="435"/>
      <c r="AD22" s="435"/>
      <c r="AE22" s="435"/>
      <c r="AF22" s="7">
        <v>1425</v>
      </c>
    </row>
    <row r="23" spans="2:32" ht="19.5" customHeight="1">
      <c r="B23" s="433" t="s">
        <v>900</v>
      </c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34"/>
      <c r="U23" s="434"/>
      <c r="V23" s="434"/>
      <c r="W23" s="434"/>
      <c r="X23" s="434"/>
      <c r="Y23" s="434"/>
      <c r="Z23" s="434"/>
      <c r="AA23" s="434"/>
      <c r="AB23" s="435"/>
      <c r="AC23" s="435"/>
      <c r="AD23" s="435"/>
      <c r="AE23" s="435"/>
      <c r="AF23" s="7">
        <v>5184</v>
      </c>
    </row>
    <row r="24" spans="2:32" ht="19.5" customHeight="1">
      <c r="B24" s="547" t="s">
        <v>901</v>
      </c>
      <c r="C24" s="548"/>
      <c r="D24" s="548"/>
      <c r="E24" s="548"/>
      <c r="F24" s="548"/>
      <c r="G24" s="548"/>
      <c r="H24" s="548"/>
      <c r="I24" s="548"/>
      <c r="J24" s="548"/>
      <c r="K24" s="548"/>
      <c r="L24" s="548"/>
      <c r="M24" s="548"/>
      <c r="N24" s="548"/>
      <c r="O24" s="548"/>
      <c r="P24" s="548"/>
      <c r="Q24" s="548"/>
      <c r="R24" s="548"/>
      <c r="S24" s="548"/>
      <c r="T24" s="548"/>
      <c r="U24" s="548"/>
      <c r="V24" s="548"/>
      <c r="W24" s="548"/>
      <c r="X24" s="548"/>
      <c r="Y24" s="548"/>
      <c r="Z24" s="548"/>
      <c r="AA24" s="549"/>
      <c r="AB24" s="541"/>
      <c r="AC24" s="542"/>
      <c r="AD24" s="542"/>
      <c r="AE24" s="543"/>
      <c r="AF24" s="7">
        <v>7317</v>
      </c>
    </row>
    <row r="25" spans="2:32" ht="19.5" customHeight="1">
      <c r="B25" s="545" t="s">
        <v>497</v>
      </c>
      <c r="C25" s="546"/>
      <c r="D25" s="546"/>
      <c r="E25" s="546"/>
      <c r="F25" s="546"/>
      <c r="G25" s="546"/>
      <c r="H25" s="546"/>
      <c r="I25" s="546"/>
      <c r="J25" s="546"/>
      <c r="K25" s="546"/>
      <c r="L25" s="546"/>
      <c r="M25" s="546"/>
      <c r="N25" s="546"/>
      <c r="O25" s="546"/>
      <c r="P25" s="546"/>
      <c r="Q25" s="546"/>
      <c r="R25" s="546"/>
      <c r="S25" s="546"/>
      <c r="T25" s="546"/>
      <c r="U25" s="546"/>
      <c r="V25" s="546"/>
      <c r="W25" s="546"/>
      <c r="X25" s="546"/>
      <c r="Y25" s="546"/>
      <c r="Z25" s="546"/>
      <c r="AA25" s="546"/>
      <c r="AB25" s="527" t="s">
        <v>498</v>
      </c>
      <c r="AC25" s="527"/>
      <c r="AD25" s="527"/>
      <c r="AE25" s="527"/>
      <c r="AF25" s="25">
        <v>27388</v>
      </c>
    </row>
    <row r="26" spans="2:32" ht="19.5" customHeight="1">
      <c r="B26" s="545" t="s">
        <v>499</v>
      </c>
      <c r="C26" s="546"/>
      <c r="D26" s="546"/>
      <c r="E26" s="546"/>
      <c r="F26" s="546"/>
      <c r="G26" s="546"/>
      <c r="H26" s="546"/>
      <c r="I26" s="546"/>
      <c r="J26" s="546"/>
      <c r="K26" s="546"/>
      <c r="L26" s="546"/>
      <c r="M26" s="546"/>
      <c r="N26" s="546"/>
      <c r="O26" s="546"/>
      <c r="P26" s="546"/>
      <c r="Q26" s="546"/>
      <c r="R26" s="546"/>
      <c r="S26" s="546"/>
      <c r="T26" s="546"/>
      <c r="U26" s="546"/>
      <c r="V26" s="546"/>
      <c r="W26" s="546"/>
      <c r="X26" s="546"/>
      <c r="Y26" s="546"/>
      <c r="Z26" s="546"/>
      <c r="AA26" s="546"/>
      <c r="AB26" s="527" t="s">
        <v>500</v>
      </c>
      <c r="AC26" s="527"/>
      <c r="AD26" s="527"/>
      <c r="AE26" s="527"/>
      <c r="AF26" s="25">
        <v>17995</v>
      </c>
    </row>
    <row r="27" spans="2:32" ht="19.5" customHeight="1">
      <c r="B27" s="433" t="s">
        <v>501</v>
      </c>
      <c r="C27" s="434"/>
      <c r="D27" s="434"/>
      <c r="E27" s="434"/>
      <c r="F27" s="434"/>
      <c r="G27" s="434"/>
      <c r="H27" s="434"/>
      <c r="I27" s="434"/>
      <c r="J27" s="434"/>
      <c r="K27" s="434"/>
      <c r="L27" s="434"/>
      <c r="M27" s="434"/>
      <c r="N27" s="434"/>
      <c r="O27" s="434"/>
      <c r="P27" s="434"/>
      <c r="Q27" s="434"/>
      <c r="R27" s="434"/>
      <c r="S27" s="434"/>
      <c r="T27" s="434"/>
      <c r="U27" s="434"/>
      <c r="V27" s="434"/>
      <c r="W27" s="434"/>
      <c r="X27" s="434"/>
      <c r="Y27" s="434"/>
      <c r="Z27" s="434"/>
      <c r="AA27" s="434"/>
      <c r="AB27" s="435" t="s">
        <v>502</v>
      </c>
      <c r="AC27" s="435"/>
      <c r="AD27" s="435"/>
      <c r="AE27" s="435"/>
      <c r="AF27" s="7">
        <v>0</v>
      </c>
    </row>
    <row r="28" spans="2:32" ht="19.5" customHeight="1">
      <c r="B28" s="433" t="s">
        <v>503</v>
      </c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434"/>
      <c r="R28" s="434"/>
      <c r="S28" s="434"/>
      <c r="T28" s="434"/>
      <c r="U28" s="434"/>
      <c r="V28" s="434"/>
      <c r="W28" s="434"/>
      <c r="X28" s="434"/>
      <c r="Y28" s="434"/>
      <c r="Z28" s="434"/>
      <c r="AA28" s="434"/>
      <c r="AB28" s="435" t="s">
        <v>504</v>
      </c>
      <c r="AC28" s="435"/>
      <c r="AD28" s="435"/>
      <c r="AE28" s="435"/>
      <c r="AF28" s="7">
        <v>0</v>
      </c>
    </row>
    <row r="29" spans="2:32" ht="19.5" customHeight="1">
      <c r="B29" s="433" t="s">
        <v>505</v>
      </c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4"/>
      <c r="X29" s="434"/>
      <c r="Y29" s="434"/>
      <c r="Z29" s="434"/>
      <c r="AA29" s="434"/>
      <c r="AB29" s="435" t="s">
        <v>506</v>
      </c>
      <c r="AC29" s="435"/>
      <c r="AD29" s="435"/>
      <c r="AE29" s="435"/>
      <c r="AF29" s="7">
        <v>0</v>
      </c>
    </row>
    <row r="30" spans="2:32" ht="19.5" customHeight="1">
      <c r="B30" s="433" t="s">
        <v>507</v>
      </c>
      <c r="C30" s="434"/>
      <c r="D30" s="434"/>
      <c r="E30" s="434"/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4"/>
      <c r="Q30" s="434"/>
      <c r="R30" s="434"/>
      <c r="S30" s="434"/>
      <c r="T30" s="434"/>
      <c r="U30" s="434"/>
      <c r="V30" s="434"/>
      <c r="W30" s="434"/>
      <c r="X30" s="434"/>
      <c r="Y30" s="434"/>
      <c r="Z30" s="434"/>
      <c r="AA30" s="434"/>
      <c r="AB30" s="435" t="s">
        <v>508</v>
      </c>
      <c r="AC30" s="435"/>
      <c r="AD30" s="435"/>
      <c r="AE30" s="435"/>
      <c r="AF30" s="7">
        <v>0</v>
      </c>
    </row>
    <row r="31" spans="2:32" ht="19.5" customHeight="1">
      <c r="B31" s="433" t="s">
        <v>509</v>
      </c>
      <c r="C31" s="434"/>
      <c r="D31" s="434"/>
      <c r="E31" s="434"/>
      <c r="F31" s="434"/>
      <c r="G31" s="434"/>
      <c r="H31" s="434"/>
      <c r="I31" s="434"/>
      <c r="J31" s="434"/>
      <c r="K31" s="434"/>
      <c r="L31" s="434"/>
      <c r="M31" s="434"/>
      <c r="N31" s="434"/>
      <c r="O31" s="434"/>
      <c r="P31" s="434"/>
      <c r="Q31" s="434"/>
      <c r="R31" s="434"/>
      <c r="S31" s="434"/>
      <c r="T31" s="434"/>
      <c r="U31" s="434"/>
      <c r="V31" s="434"/>
      <c r="W31" s="434"/>
      <c r="X31" s="434"/>
      <c r="Y31" s="434"/>
      <c r="Z31" s="434"/>
      <c r="AA31" s="434"/>
      <c r="AB31" s="435" t="s">
        <v>510</v>
      </c>
      <c r="AC31" s="435"/>
      <c r="AD31" s="435"/>
      <c r="AE31" s="435"/>
      <c r="AF31" s="7">
        <v>200</v>
      </c>
    </row>
    <row r="32" spans="2:32" ht="19.5" customHeight="1" thickBot="1">
      <c r="B32" s="544" t="s">
        <v>412</v>
      </c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  <c r="P32" s="446"/>
      <c r="Q32" s="446"/>
      <c r="R32" s="446"/>
      <c r="S32" s="446"/>
      <c r="T32" s="446"/>
      <c r="U32" s="446"/>
      <c r="V32" s="446"/>
      <c r="W32" s="446"/>
      <c r="X32" s="446"/>
      <c r="Y32" s="446"/>
      <c r="Z32" s="446"/>
      <c r="AA32" s="446"/>
      <c r="AB32" s="447" t="s">
        <v>413</v>
      </c>
      <c r="AC32" s="447"/>
      <c r="AD32" s="447"/>
      <c r="AE32" s="447"/>
      <c r="AF32" s="9">
        <v>68523</v>
      </c>
    </row>
  </sheetData>
  <mergeCells count="56">
    <mergeCell ref="B32:AA32"/>
    <mergeCell ref="AB32:AE32"/>
    <mergeCell ref="B29:AA29"/>
    <mergeCell ref="AB29:AE29"/>
    <mergeCell ref="B30:AA30"/>
    <mergeCell ref="AB30:AE30"/>
    <mergeCell ref="B31:AA31"/>
    <mergeCell ref="AB31:AE31"/>
    <mergeCell ref="B26:AA26"/>
    <mergeCell ref="AB26:AE26"/>
    <mergeCell ref="B27:AA27"/>
    <mergeCell ref="AB27:AE27"/>
    <mergeCell ref="B28:AA28"/>
    <mergeCell ref="AB28:AE28"/>
    <mergeCell ref="B23:AA23"/>
    <mergeCell ref="AB23:AE23"/>
    <mergeCell ref="B24:AA24"/>
    <mergeCell ref="AB24:AE24"/>
    <mergeCell ref="B25:AA25"/>
    <mergeCell ref="AB25:AE25"/>
    <mergeCell ref="B20:AA20"/>
    <mergeCell ref="AB20:AE20"/>
    <mergeCell ref="B21:AA21"/>
    <mergeCell ref="AB21:AE21"/>
    <mergeCell ref="B22:AA22"/>
    <mergeCell ref="AB22:AE22"/>
    <mergeCell ref="B17:AA17"/>
    <mergeCell ref="AB17:AE17"/>
    <mergeCell ref="B18:AA18"/>
    <mergeCell ref="AB18:AE18"/>
    <mergeCell ref="B19:AA19"/>
    <mergeCell ref="AB19:AE19"/>
    <mergeCell ref="B14:AA14"/>
    <mergeCell ref="AB14:AE14"/>
    <mergeCell ref="B15:AA15"/>
    <mergeCell ref="AB15:AE15"/>
    <mergeCell ref="B16:AA16"/>
    <mergeCell ref="AB16:AE16"/>
    <mergeCell ref="B11:AA11"/>
    <mergeCell ref="AB11:AE11"/>
    <mergeCell ref="B12:AA12"/>
    <mergeCell ref="AB12:AE12"/>
    <mergeCell ref="B13:AA13"/>
    <mergeCell ref="AB13:AE13"/>
    <mergeCell ref="B8:AA8"/>
    <mergeCell ref="AB8:AE8"/>
    <mergeCell ref="B9:AA9"/>
    <mergeCell ref="AB9:AE9"/>
    <mergeCell ref="B10:AA10"/>
    <mergeCell ref="AB10:AE10"/>
    <mergeCell ref="B1:AF1"/>
    <mergeCell ref="B2:AF2"/>
    <mergeCell ref="B4:AF4"/>
    <mergeCell ref="B6:AF6"/>
    <mergeCell ref="B7:AA7"/>
    <mergeCell ref="AB7:AE7"/>
  </mergeCells>
  <printOptions horizontalCentered="1"/>
  <pageMargins left="0.19685039370078741" right="0.19685039370078741" top="0.46" bottom="0.49" header="0.32" footer="0.28000000000000003"/>
  <pageSetup paperSize="9" scale="85" fitToHeight="0" orientation="portrait" horizontalDpi="360" verticalDpi="36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I25"/>
  <sheetViews>
    <sheetView zoomScaleNormal="100" zoomScaleSheetLayoutView="100" workbookViewId="0">
      <selection activeCell="A2" sqref="A2:AE2"/>
    </sheetView>
  </sheetViews>
  <sheetFormatPr defaultRowHeight="12.75"/>
  <cols>
    <col min="1" max="5" width="2.7109375" style="4" customWidth="1"/>
    <col min="6" max="6" width="8.7109375" style="4" customWidth="1"/>
    <col min="7" max="12" width="2.7109375" style="4" customWidth="1"/>
    <col min="13" max="13" width="9.42578125" style="4" customWidth="1"/>
    <col min="14" max="30" width="2.7109375" style="4" customWidth="1"/>
    <col min="31" max="31" width="11.140625" style="4" bestFit="1" customWidth="1"/>
    <col min="32" max="39" width="2.7109375" style="4" customWidth="1"/>
    <col min="40" max="256" width="9.140625" style="4"/>
    <col min="257" max="261" width="2.7109375" style="4" customWidth="1"/>
    <col min="262" max="262" width="8.7109375" style="4" customWidth="1"/>
    <col min="263" max="268" width="2.7109375" style="4" customWidth="1"/>
    <col min="269" max="269" width="9.42578125" style="4" customWidth="1"/>
    <col min="270" max="286" width="2.7109375" style="4" customWidth="1"/>
    <col min="287" max="287" width="11.140625" style="4" bestFit="1" customWidth="1"/>
    <col min="288" max="295" width="2.7109375" style="4" customWidth="1"/>
    <col min="296" max="512" width="9.140625" style="4"/>
    <col min="513" max="517" width="2.7109375" style="4" customWidth="1"/>
    <col min="518" max="518" width="8.7109375" style="4" customWidth="1"/>
    <col min="519" max="524" width="2.7109375" style="4" customWidth="1"/>
    <col min="525" max="525" width="9.42578125" style="4" customWidth="1"/>
    <col min="526" max="542" width="2.7109375" style="4" customWidth="1"/>
    <col min="543" max="543" width="11.140625" style="4" bestFit="1" customWidth="1"/>
    <col min="544" max="551" width="2.7109375" style="4" customWidth="1"/>
    <col min="552" max="768" width="9.140625" style="4"/>
    <col min="769" max="773" width="2.7109375" style="4" customWidth="1"/>
    <col min="774" max="774" width="8.7109375" style="4" customWidth="1"/>
    <col min="775" max="780" width="2.7109375" style="4" customWidth="1"/>
    <col min="781" max="781" width="9.42578125" style="4" customWidth="1"/>
    <col min="782" max="798" width="2.7109375" style="4" customWidth="1"/>
    <col min="799" max="799" width="11.140625" style="4" bestFit="1" customWidth="1"/>
    <col min="800" max="807" width="2.7109375" style="4" customWidth="1"/>
    <col min="808" max="1024" width="9.140625" style="4"/>
    <col min="1025" max="1029" width="2.7109375" style="4" customWidth="1"/>
    <col min="1030" max="1030" width="8.7109375" style="4" customWidth="1"/>
    <col min="1031" max="1036" width="2.7109375" style="4" customWidth="1"/>
    <col min="1037" max="1037" width="9.42578125" style="4" customWidth="1"/>
    <col min="1038" max="1054" width="2.7109375" style="4" customWidth="1"/>
    <col min="1055" max="1055" width="11.140625" style="4" bestFit="1" customWidth="1"/>
    <col min="1056" max="1063" width="2.7109375" style="4" customWidth="1"/>
    <col min="1064" max="1280" width="9.140625" style="4"/>
    <col min="1281" max="1285" width="2.7109375" style="4" customWidth="1"/>
    <col min="1286" max="1286" width="8.7109375" style="4" customWidth="1"/>
    <col min="1287" max="1292" width="2.7109375" style="4" customWidth="1"/>
    <col min="1293" max="1293" width="9.42578125" style="4" customWidth="1"/>
    <col min="1294" max="1310" width="2.7109375" style="4" customWidth="1"/>
    <col min="1311" max="1311" width="11.140625" style="4" bestFit="1" customWidth="1"/>
    <col min="1312" max="1319" width="2.7109375" style="4" customWidth="1"/>
    <col min="1320" max="1536" width="9.140625" style="4"/>
    <col min="1537" max="1541" width="2.7109375" style="4" customWidth="1"/>
    <col min="1542" max="1542" width="8.7109375" style="4" customWidth="1"/>
    <col min="1543" max="1548" width="2.7109375" style="4" customWidth="1"/>
    <col min="1549" max="1549" width="9.42578125" style="4" customWidth="1"/>
    <col min="1550" max="1566" width="2.7109375" style="4" customWidth="1"/>
    <col min="1567" max="1567" width="11.140625" style="4" bestFit="1" customWidth="1"/>
    <col min="1568" max="1575" width="2.7109375" style="4" customWidth="1"/>
    <col min="1576" max="1792" width="9.140625" style="4"/>
    <col min="1793" max="1797" width="2.7109375" style="4" customWidth="1"/>
    <col min="1798" max="1798" width="8.7109375" style="4" customWidth="1"/>
    <col min="1799" max="1804" width="2.7109375" style="4" customWidth="1"/>
    <col min="1805" max="1805" width="9.42578125" style="4" customWidth="1"/>
    <col min="1806" max="1822" width="2.7109375" style="4" customWidth="1"/>
    <col min="1823" max="1823" width="11.140625" style="4" bestFit="1" customWidth="1"/>
    <col min="1824" max="1831" width="2.7109375" style="4" customWidth="1"/>
    <col min="1832" max="2048" width="9.140625" style="4"/>
    <col min="2049" max="2053" width="2.7109375" style="4" customWidth="1"/>
    <col min="2054" max="2054" width="8.7109375" style="4" customWidth="1"/>
    <col min="2055" max="2060" width="2.7109375" style="4" customWidth="1"/>
    <col min="2061" max="2061" width="9.42578125" style="4" customWidth="1"/>
    <col min="2062" max="2078" width="2.7109375" style="4" customWidth="1"/>
    <col min="2079" max="2079" width="11.140625" style="4" bestFit="1" customWidth="1"/>
    <col min="2080" max="2087" width="2.7109375" style="4" customWidth="1"/>
    <col min="2088" max="2304" width="9.140625" style="4"/>
    <col min="2305" max="2309" width="2.7109375" style="4" customWidth="1"/>
    <col min="2310" max="2310" width="8.7109375" style="4" customWidth="1"/>
    <col min="2311" max="2316" width="2.7109375" style="4" customWidth="1"/>
    <col min="2317" max="2317" width="9.42578125" style="4" customWidth="1"/>
    <col min="2318" max="2334" width="2.7109375" style="4" customWidth="1"/>
    <col min="2335" max="2335" width="11.140625" style="4" bestFit="1" customWidth="1"/>
    <col min="2336" max="2343" width="2.7109375" style="4" customWidth="1"/>
    <col min="2344" max="2560" width="9.140625" style="4"/>
    <col min="2561" max="2565" width="2.7109375" style="4" customWidth="1"/>
    <col min="2566" max="2566" width="8.7109375" style="4" customWidth="1"/>
    <col min="2567" max="2572" width="2.7109375" style="4" customWidth="1"/>
    <col min="2573" max="2573" width="9.42578125" style="4" customWidth="1"/>
    <col min="2574" max="2590" width="2.7109375" style="4" customWidth="1"/>
    <col min="2591" max="2591" width="11.140625" style="4" bestFit="1" customWidth="1"/>
    <col min="2592" max="2599" width="2.7109375" style="4" customWidth="1"/>
    <col min="2600" max="2816" width="9.140625" style="4"/>
    <col min="2817" max="2821" width="2.7109375" style="4" customWidth="1"/>
    <col min="2822" max="2822" width="8.7109375" style="4" customWidth="1"/>
    <col min="2823" max="2828" width="2.7109375" style="4" customWidth="1"/>
    <col min="2829" max="2829" width="9.42578125" style="4" customWidth="1"/>
    <col min="2830" max="2846" width="2.7109375" style="4" customWidth="1"/>
    <col min="2847" max="2847" width="11.140625" style="4" bestFit="1" customWidth="1"/>
    <col min="2848" max="2855" width="2.7109375" style="4" customWidth="1"/>
    <col min="2856" max="3072" width="9.140625" style="4"/>
    <col min="3073" max="3077" width="2.7109375" style="4" customWidth="1"/>
    <col min="3078" max="3078" width="8.7109375" style="4" customWidth="1"/>
    <col min="3079" max="3084" width="2.7109375" style="4" customWidth="1"/>
    <col min="3085" max="3085" width="9.42578125" style="4" customWidth="1"/>
    <col min="3086" max="3102" width="2.7109375" style="4" customWidth="1"/>
    <col min="3103" max="3103" width="11.140625" style="4" bestFit="1" customWidth="1"/>
    <col min="3104" max="3111" width="2.7109375" style="4" customWidth="1"/>
    <col min="3112" max="3328" width="9.140625" style="4"/>
    <col min="3329" max="3333" width="2.7109375" style="4" customWidth="1"/>
    <col min="3334" max="3334" width="8.7109375" style="4" customWidth="1"/>
    <col min="3335" max="3340" width="2.7109375" style="4" customWidth="1"/>
    <col min="3341" max="3341" width="9.42578125" style="4" customWidth="1"/>
    <col min="3342" max="3358" width="2.7109375" style="4" customWidth="1"/>
    <col min="3359" max="3359" width="11.140625" style="4" bestFit="1" customWidth="1"/>
    <col min="3360" max="3367" width="2.7109375" style="4" customWidth="1"/>
    <col min="3368" max="3584" width="9.140625" style="4"/>
    <col min="3585" max="3589" width="2.7109375" style="4" customWidth="1"/>
    <col min="3590" max="3590" width="8.7109375" style="4" customWidth="1"/>
    <col min="3591" max="3596" width="2.7109375" style="4" customWidth="1"/>
    <col min="3597" max="3597" width="9.42578125" style="4" customWidth="1"/>
    <col min="3598" max="3614" width="2.7109375" style="4" customWidth="1"/>
    <col min="3615" max="3615" width="11.140625" style="4" bestFit="1" customWidth="1"/>
    <col min="3616" max="3623" width="2.7109375" style="4" customWidth="1"/>
    <col min="3624" max="3840" width="9.140625" style="4"/>
    <col min="3841" max="3845" width="2.7109375" style="4" customWidth="1"/>
    <col min="3846" max="3846" width="8.7109375" style="4" customWidth="1"/>
    <col min="3847" max="3852" width="2.7109375" style="4" customWidth="1"/>
    <col min="3853" max="3853" width="9.42578125" style="4" customWidth="1"/>
    <col min="3854" max="3870" width="2.7109375" style="4" customWidth="1"/>
    <col min="3871" max="3871" width="11.140625" style="4" bestFit="1" customWidth="1"/>
    <col min="3872" max="3879" width="2.7109375" style="4" customWidth="1"/>
    <col min="3880" max="4096" width="9.140625" style="4"/>
    <col min="4097" max="4101" width="2.7109375" style="4" customWidth="1"/>
    <col min="4102" max="4102" width="8.7109375" style="4" customWidth="1"/>
    <col min="4103" max="4108" width="2.7109375" style="4" customWidth="1"/>
    <col min="4109" max="4109" width="9.42578125" style="4" customWidth="1"/>
    <col min="4110" max="4126" width="2.7109375" style="4" customWidth="1"/>
    <col min="4127" max="4127" width="11.140625" style="4" bestFit="1" customWidth="1"/>
    <col min="4128" max="4135" width="2.7109375" style="4" customWidth="1"/>
    <col min="4136" max="4352" width="9.140625" style="4"/>
    <col min="4353" max="4357" width="2.7109375" style="4" customWidth="1"/>
    <col min="4358" max="4358" width="8.7109375" style="4" customWidth="1"/>
    <col min="4359" max="4364" width="2.7109375" style="4" customWidth="1"/>
    <col min="4365" max="4365" width="9.42578125" style="4" customWidth="1"/>
    <col min="4366" max="4382" width="2.7109375" style="4" customWidth="1"/>
    <col min="4383" max="4383" width="11.140625" style="4" bestFit="1" customWidth="1"/>
    <col min="4384" max="4391" width="2.7109375" style="4" customWidth="1"/>
    <col min="4392" max="4608" width="9.140625" style="4"/>
    <col min="4609" max="4613" width="2.7109375" style="4" customWidth="1"/>
    <col min="4614" max="4614" width="8.7109375" style="4" customWidth="1"/>
    <col min="4615" max="4620" width="2.7109375" style="4" customWidth="1"/>
    <col min="4621" max="4621" width="9.42578125" style="4" customWidth="1"/>
    <col min="4622" max="4638" width="2.7109375" style="4" customWidth="1"/>
    <col min="4639" max="4639" width="11.140625" style="4" bestFit="1" customWidth="1"/>
    <col min="4640" max="4647" width="2.7109375" style="4" customWidth="1"/>
    <col min="4648" max="4864" width="9.140625" style="4"/>
    <col min="4865" max="4869" width="2.7109375" style="4" customWidth="1"/>
    <col min="4870" max="4870" width="8.7109375" style="4" customWidth="1"/>
    <col min="4871" max="4876" width="2.7109375" style="4" customWidth="1"/>
    <col min="4877" max="4877" width="9.42578125" style="4" customWidth="1"/>
    <col min="4878" max="4894" width="2.7109375" style="4" customWidth="1"/>
    <col min="4895" max="4895" width="11.140625" style="4" bestFit="1" customWidth="1"/>
    <col min="4896" max="4903" width="2.7109375" style="4" customWidth="1"/>
    <col min="4904" max="5120" width="9.140625" style="4"/>
    <col min="5121" max="5125" width="2.7109375" style="4" customWidth="1"/>
    <col min="5126" max="5126" width="8.7109375" style="4" customWidth="1"/>
    <col min="5127" max="5132" width="2.7109375" style="4" customWidth="1"/>
    <col min="5133" max="5133" width="9.42578125" style="4" customWidth="1"/>
    <col min="5134" max="5150" width="2.7109375" style="4" customWidth="1"/>
    <col min="5151" max="5151" width="11.140625" style="4" bestFit="1" customWidth="1"/>
    <col min="5152" max="5159" width="2.7109375" style="4" customWidth="1"/>
    <col min="5160" max="5376" width="9.140625" style="4"/>
    <col min="5377" max="5381" width="2.7109375" style="4" customWidth="1"/>
    <col min="5382" max="5382" width="8.7109375" style="4" customWidth="1"/>
    <col min="5383" max="5388" width="2.7109375" style="4" customWidth="1"/>
    <col min="5389" max="5389" width="9.42578125" style="4" customWidth="1"/>
    <col min="5390" max="5406" width="2.7109375" style="4" customWidth="1"/>
    <col min="5407" max="5407" width="11.140625" style="4" bestFit="1" customWidth="1"/>
    <col min="5408" max="5415" width="2.7109375" style="4" customWidth="1"/>
    <col min="5416" max="5632" width="9.140625" style="4"/>
    <col min="5633" max="5637" width="2.7109375" style="4" customWidth="1"/>
    <col min="5638" max="5638" width="8.7109375" style="4" customWidth="1"/>
    <col min="5639" max="5644" width="2.7109375" style="4" customWidth="1"/>
    <col min="5645" max="5645" width="9.42578125" style="4" customWidth="1"/>
    <col min="5646" max="5662" width="2.7109375" style="4" customWidth="1"/>
    <col min="5663" max="5663" width="11.140625" style="4" bestFit="1" customWidth="1"/>
    <col min="5664" max="5671" width="2.7109375" style="4" customWidth="1"/>
    <col min="5672" max="5888" width="9.140625" style="4"/>
    <col min="5889" max="5893" width="2.7109375" style="4" customWidth="1"/>
    <col min="5894" max="5894" width="8.7109375" style="4" customWidth="1"/>
    <col min="5895" max="5900" width="2.7109375" style="4" customWidth="1"/>
    <col min="5901" max="5901" width="9.42578125" style="4" customWidth="1"/>
    <col min="5902" max="5918" width="2.7109375" style="4" customWidth="1"/>
    <col min="5919" max="5919" width="11.140625" style="4" bestFit="1" customWidth="1"/>
    <col min="5920" max="5927" width="2.7109375" style="4" customWidth="1"/>
    <col min="5928" max="6144" width="9.140625" style="4"/>
    <col min="6145" max="6149" width="2.7109375" style="4" customWidth="1"/>
    <col min="6150" max="6150" width="8.7109375" style="4" customWidth="1"/>
    <col min="6151" max="6156" width="2.7109375" style="4" customWidth="1"/>
    <col min="6157" max="6157" width="9.42578125" style="4" customWidth="1"/>
    <col min="6158" max="6174" width="2.7109375" style="4" customWidth="1"/>
    <col min="6175" max="6175" width="11.140625" style="4" bestFit="1" customWidth="1"/>
    <col min="6176" max="6183" width="2.7109375" style="4" customWidth="1"/>
    <col min="6184" max="6400" width="9.140625" style="4"/>
    <col min="6401" max="6405" width="2.7109375" style="4" customWidth="1"/>
    <col min="6406" max="6406" width="8.7109375" style="4" customWidth="1"/>
    <col min="6407" max="6412" width="2.7109375" style="4" customWidth="1"/>
    <col min="6413" max="6413" width="9.42578125" style="4" customWidth="1"/>
    <col min="6414" max="6430" width="2.7109375" style="4" customWidth="1"/>
    <col min="6431" max="6431" width="11.140625" style="4" bestFit="1" customWidth="1"/>
    <col min="6432" max="6439" width="2.7109375" style="4" customWidth="1"/>
    <col min="6440" max="6656" width="9.140625" style="4"/>
    <col min="6657" max="6661" width="2.7109375" style="4" customWidth="1"/>
    <col min="6662" max="6662" width="8.7109375" style="4" customWidth="1"/>
    <col min="6663" max="6668" width="2.7109375" style="4" customWidth="1"/>
    <col min="6669" max="6669" width="9.42578125" style="4" customWidth="1"/>
    <col min="6670" max="6686" width="2.7109375" style="4" customWidth="1"/>
    <col min="6687" max="6687" width="11.140625" style="4" bestFit="1" customWidth="1"/>
    <col min="6688" max="6695" width="2.7109375" style="4" customWidth="1"/>
    <col min="6696" max="6912" width="9.140625" style="4"/>
    <col min="6913" max="6917" width="2.7109375" style="4" customWidth="1"/>
    <col min="6918" max="6918" width="8.7109375" style="4" customWidth="1"/>
    <col min="6919" max="6924" width="2.7109375" style="4" customWidth="1"/>
    <col min="6925" max="6925" width="9.42578125" style="4" customWidth="1"/>
    <col min="6926" max="6942" width="2.7109375" style="4" customWidth="1"/>
    <col min="6943" max="6943" width="11.140625" style="4" bestFit="1" customWidth="1"/>
    <col min="6944" max="6951" width="2.7109375" style="4" customWidth="1"/>
    <col min="6952" max="7168" width="9.140625" style="4"/>
    <col min="7169" max="7173" width="2.7109375" style="4" customWidth="1"/>
    <col min="7174" max="7174" width="8.7109375" style="4" customWidth="1"/>
    <col min="7175" max="7180" width="2.7109375" style="4" customWidth="1"/>
    <col min="7181" max="7181" width="9.42578125" style="4" customWidth="1"/>
    <col min="7182" max="7198" width="2.7109375" style="4" customWidth="1"/>
    <col min="7199" max="7199" width="11.140625" style="4" bestFit="1" customWidth="1"/>
    <col min="7200" max="7207" width="2.7109375" style="4" customWidth="1"/>
    <col min="7208" max="7424" width="9.140625" style="4"/>
    <col min="7425" max="7429" width="2.7109375" style="4" customWidth="1"/>
    <col min="7430" max="7430" width="8.7109375" style="4" customWidth="1"/>
    <col min="7431" max="7436" width="2.7109375" style="4" customWidth="1"/>
    <col min="7437" max="7437" width="9.42578125" style="4" customWidth="1"/>
    <col min="7438" max="7454" width="2.7109375" style="4" customWidth="1"/>
    <col min="7455" max="7455" width="11.140625" style="4" bestFit="1" customWidth="1"/>
    <col min="7456" max="7463" width="2.7109375" style="4" customWidth="1"/>
    <col min="7464" max="7680" width="9.140625" style="4"/>
    <col min="7681" max="7685" width="2.7109375" style="4" customWidth="1"/>
    <col min="7686" max="7686" width="8.7109375" style="4" customWidth="1"/>
    <col min="7687" max="7692" width="2.7109375" style="4" customWidth="1"/>
    <col min="7693" max="7693" width="9.42578125" style="4" customWidth="1"/>
    <col min="7694" max="7710" width="2.7109375" style="4" customWidth="1"/>
    <col min="7711" max="7711" width="11.140625" style="4" bestFit="1" customWidth="1"/>
    <col min="7712" max="7719" width="2.7109375" style="4" customWidth="1"/>
    <col min="7720" max="7936" width="9.140625" style="4"/>
    <col min="7937" max="7941" width="2.7109375" style="4" customWidth="1"/>
    <col min="7942" max="7942" width="8.7109375" style="4" customWidth="1"/>
    <col min="7943" max="7948" width="2.7109375" style="4" customWidth="1"/>
    <col min="7949" max="7949" width="9.42578125" style="4" customWidth="1"/>
    <col min="7950" max="7966" width="2.7109375" style="4" customWidth="1"/>
    <col min="7967" max="7967" width="11.140625" style="4" bestFit="1" customWidth="1"/>
    <col min="7968" max="7975" width="2.7109375" style="4" customWidth="1"/>
    <col min="7976" max="8192" width="9.140625" style="4"/>
    <col min="8193" max="8197" width="2.7109375" style="4" customWidth="1"/>
    <col min="8198" max="8198" width="8.7109375" style="4" customWidth="1"/>
    <col min="8199" max="8204" width="2.7109375" style="4" customWidth="1"/>
    <col min="8205" max="8205" width="9.42578125" style="4" customWidth="1"/>
    <col min="8206" max="8222" width="2.7109375" style="4" customWidth="1"/>
    <col min="8223" max="8223" width="11.140625" style="4" bestFit="1" customWidth="1"/>
    <col min="8224" max="8231" width="2.7109375" style="4" customWidth="1"/>
    <col min="8232" max="8448" width="9.140625" style="4"/>
    <col min="8449" max="8453" width="2.7109375" style="4" customWidth="1"/>
    <col min="8454" max="8454" width="8.7109375" style="4" customWidth="1"/>
    <col min="8455" max="8460" width="2.7109375" style="4" customWidth="1"/>
    <col min="8461" max="8461" width="9.42578125" style="4" customWidth="1"/>
    <col min="8462" max="8478" width="2.7109375" style="4" customWidth="1"/>
    <col min="8479" max="8479" width="11.140625" style="4" bestFit="1" customWidth="1"/>
    <col min="8480" max="8487" width="2.7109375" style="4" customWidth="1"/>
    <col min="8488" max="8704" width="9.140625" style="4"/>
    <col min="8705" max="8709" width="2.7109375" style="4" customWidth="1"/>
    <col min="8710" max="8710" width="8.7109375" style="4" customWidth="1"/>
    <col min="8711" max="8716" width="2.7109375" style="4" customWidth="1"/>
    <col min="8717" max="8717" width="9.42578125" style="4" customWidth="1"/>
    <col min="8718" max="8734" width="2.7109375" style="4" customWidth="1"/>
    <col min="8735" max="8735" width="11.140625" style="4" bestFit="1" customWidth="1"/>
    <col min="8736" max="8743" width="2.7109375" style="4" customWidth="1"/>
    <col min="8744" max="8960" width="9.140625" style="4"/>
    <col min="8961" max="8965" width="2.7109375" style="4" customWidth="1"/>
    <col min="8966" max="8966" width="8.7109375" style="4" customWidth="1"/>
    <col min="8967" max="8972" width="2.7109375" style="4" customWidth="1"/>
    <col min="8973" max="8973" width="9.42578125" style="4" customWidth="1"/>
    <col min="8974" max="8990" width="2.7109375" style="4" customWidth="1"/>
    <col min="8991" max="8991" width="11.140625" style="4" bestFit="1" customWidth="1"/>
    <col min="8992" max="8999" width="2.7109375" style="4" customWidth="1"/>
    <col min="9000" max="9216" width="9.140625" style="4"/>
    <col min="9217" max="9221" width="2.7109375" style="4" customWidth="1"/>
    <col min="9222" max="9222" width="8.7109375" style="4" customWidth="1"/>
    <col min="9223" max="9228" width="2.7109375" style="4" customWidth="1"/>
    <col min="9229" max="9229" width="9.42578125" style="4" customWidth="1"/>
    <col min="9230" max="9246" width="2.7109375" style="4" customWidth="1"/>
    <col min="9247" max="9247" width="11.140625" style="4" bestFit="1" customWidth="1"/>
    <col min="9248" max="9255" width="2.7109375" style="4" customWidth="1"/>
    <col min="9256" max="9472" width="9.140625" style="4"/>
    <col min="9473" max="9477" width="2.7109375" style="4" customWidth="1"/>
    <col min="9478" max="9478" width="8.7109375" style="4" customWidth="1"/>
    <col min="9479" max="9484" width="2.7109375" style="4" customWidth="1"/>
    <col min="9485" max="9485" width="9.42578125" style="4" customWidth="1"/>
    <col min="9486" max="9502" width="2.7109375" style="4" customWidth="1"/>
    <col min="9503" max="9503" width="11.140625" style="4" bestFit="1" customWidth="1"/>
    <col min="9504" max="9511" width="2.7109375" style="4" customWidth="1"/>
    <col min="9512" max="9728" width="9.140625" style="4"/>
    <col min="9729" max="9733" width="2.7109375" style="4" customWidth="1"/>
    <col min="9734" max="9734" width="8.7109375" style="4" customWidth="1"/>
    <col min="9735" max="9740" width="2.7109375" style="4" customWidth="1"/>
    <col min="9741" max="9741" width="9.42578125" style="4" customWidth="1"/>
    <col min="9742" max="9758" width="2.7109375" style="4" customWidth="1"/>
    <col min="9759" max="9759" width="11.140625" style="4" bestFit="1" customWidth="1"/>
    <col min="9760" max="9767" width="2.7109375" style="4" customWidth="1"/>
    <col min="9768" max="9984" width="9.140625" style="4"/>
    <col min="9985" max="9989" width="2.7109375" style="4" customWidth="1"/>
    <col min="9990" max="9990" width="8.7109375" style="4" customWidth="1"/>
    <col min="9991" max="9996" width="2.7109375" style="4" customWidth="1"/>
    <col min="9997" max="9997" width="9.42578125" style="4" customWidth="1"/>
    <col min="9998" max="10014" width="2.7109375" style="4" customWidth="1"/>
    <col min="10015" max="10015" width="11.140625" style="4" bestFit="1" customWidth="1"/>
    <col min="10016" max="10023" width="2.7109375" style="4" customWidth="1"/>
    <col min="10024" max="10240" width="9.140625" style="4"/>
    <col min="10241" max="10245" width="2.7109375" style="4" customWidth="1"/>
    <col min="10246" max="10246" width="8.7109375" style="4" customWidth="1"/>
    <col min="10247" max="10252" width="2.7109375" style="4" customWidth="1"/>
    <col min="10253" max="10253" width="9.42578125" style="4" customWidth="1"/>
    <col min="10254" max="10270" width="2.7109375" style="4" customWidth="1"/>
    <col min="10271" max="10271" width="11.140625" style="4" bestFit="1" customWidth="1"/>
    <col min="10272" max="10279" width="2.7109375" style="4" customWidth="1"/>
    <col min="10280" max="10496" width="9.140625" style="4"/>
    <col min="10497" max="10501" width="2.7109375" style="4" customWidth="1"/>
    <col min="10502" max="10502" width="8.7109375" style="4" customWidth="1"/>
    <col min="10503" max="10508" width="2.7109375" style="4" customWidth="1"/>
    <col min="10509" max="10509" width="9.42578125" style="4" customWidth="1"/>
    <col min="10510" max="10526" width="2.7109375" style="4" customWidth="1"/>
    <col min="10527" max="10527" width="11.140625" style="4" bestFit="1" customWidth="1"/>
    <col min="10528" max="10535" width="2.7109375" style="4" customWidth="1"/>
    <col min="10536" max="10752" width="9.140625" style="4"/>
    <col min="10753" max="10757" width="2.7109375" style="4" customWidth="1"/>
    <col min="10758" max="10758" width="8.7109375" style="4" customWidth="1"/>
    <col min="10759" max="10764" width="2.7109375" style="4" customWidth="1"/>
    <col min="10765" max="10765" width="9.42578125" style="4" customWidth="1"/>
    <col min="10766" max="10782" width="2.7109375" style="4" customWidth="1"/>
    <col min="10783" max="10783" width="11.140625" style="4" bestFit="1" customWidth="1"/>
    <col min="10784" max="10791" width="2.7109375" style="4" customWidth="1"/>
    <col min="10792" max="11008" width="9.140625" style="4"/>
    <col min="11009" max="11013" width="2.7109375" style="4" customWidth="1"/>
    <col min="11014" max="11014" width="8.7109375" style="4" customWidth="1"/>
    <col min="11015" max="11020" width="2.7109375" style="4" customWidth="1"/>
    <col min="11021" max="11021" width="9.42578125" style="4" customWidth="1"/>
    <col min="11022" max="11038" width="2.7109375" style="4" customWidth="1"/>
    <col min="11039" max="11039" width="11.140625" style="4" bestFit="1" customWidth="1"/>
    <col min="11040" max="11047" width="2.7109375" style="4" customWidth="1"/>
    <col min="11048" max="11264" width="9.140625" style="4"/>
    <col min="11265" max="11269" width="2.7109375" style="4" customWidth="1"/>
    <col min="11270" max="11270" width="8.7109375" style="4" customWidth="1"/>
    <col min="11271" max="11276" width="2.7109375" style="4" customWidth="1"/>
    <col min="11277" max="11277" width="9.42578125" style="4" customWidth="1"/>
    <col min="11278" max="11294" width="2.7109375" style="4" customWidth="1"/>
    <col min="11295" max="11295" width="11.140625" style="4" bestFit="1" customWidth="1"/>
    <col min="11296" max="11303" width="2.7109375" style="4" customWidth="1"/>
    <col min="11304" max="11520" width="9.140625" style="4"/>
    <col min="11521" max="11525" width="2.7109375" style="4" customWidth="1"/>
    <col min="11526" max="11526" width="8.7109375" style="4" customWidth="1"/>
    <col min="11527" max="11532" width="2.7109375" style="4" customWidth="1"/>
    <col min="11533" max="11533" width="9.42578125" style="4" customWidth="1"/>
    <col min="11534" max="11550" width="2.7109375" style="4" customWidth="1"/>
    <col min="11551" max="11551" width="11.140625" style="4" bestFit="1" customWidth="1"/>
    <col min="11552" max="11559" width="2.7109375" style="4" customWidth="1"/>
    <col min="11560" max="11776" width="9.140625" style="4"/>
    <col min="11777" max="11781" width="2.7109375" style="4" customWidth="1"/>
    <col min="11782" max="11782" width="8.7109375" style="4" customWidth="1"/>
    <col min="11783" max="11788" width="2.7109375" style="4" customWidth="1"/>
    <col min="11789" max="11789" width="9.42578125" style="4" customWidth="1"/>
    <col min="11790" max="11806" width="2.7109375" style="4" customWidth="1"/>
    <col min="11807" max="11807" width="11.140625" style="4" bestFit="1" customWidth="1"/>
    <col min="11808" max="11815" width="2.7109375" style="4" customWidth="1"/>
    <col min="11816" max="12032" width="9.140625" style="4"/>
    <col min="12033" max="12037" width="2.7109375" style="4" customWidth="1"/>
    <col min="12038" max="12038" width="8.7109375" style="4" customWidth="1"/>
    <col min="12039" max="12044" width="2.7109375" style="4" customWidth="1"/>
    <col min="12045" max="12045" width="9.42578125" style="4" customWidth="1"/>
    <col min="12046" max="12062" width="2.7109375" style="4" customWidth="1"/>
    <col min="12063" max="12063" width="11.140625" style="4" bestFit="1" customWidth="1"/>
    <col min="12064" max="12071" width="2.7109375" style="4" customWidth="1"/>
    <col min="12072" max="12288" width="9.140625" style="4"/>
    <col min="12289" max="12293" width="2.7109375" style="4" customWidth="1"/>
    <col min="12294" max="12294" width="8.7109375" style="4" customWidth="1"/>
    <col min="12295" max="12300" width="2.7109375" style="4" customWidth="1"/>
    <col min="12301" max="12301" width="9.42578125" style="4" customWidth="1"/>
    <col min="12302" max="12318" width="2.7109375" style="4" customWidth="1"/>
    <col min="12319" max="12319" width="11.140625" style="4" bestFit="1" customWidth="1"/>
    <col min="12320" max="12327" width="2.7109375" style="4" customWidth="1"/>
    <col min="12328" max="12544" width="9.140625" style="4"/>
    <col min="12545" max="12549" width="2.7109375" style="4" customWidth="1"/>
    <col min="12550" max="12550" width="8.7109375" style="4" customWidth="1"/>
    <col min="12551" max="12556" width="2.7109375" style="4" customWidth="1"/>
    <col min="12557" max="12557" width="9.42578125" style="4" customWidth="1"/>
    <col min="12558" max="12574" width="2.7109375" style="4" customWidth="1"/>
    <col min="12575" max="12575" width="11.140625" style="4" bestFit="1" customWidth="1"/>
    <col min="12576" max="12583" width="2.7109375" style="4" customWidth="1"/>
    <col min="12584" max="12800" width="9.140625" style="4"/>
    <col min="12801" max="12805" width="2.7109375" style="4" customWidth="1"/>
    <col min="12806" max="12806" width="8.7109375" style="4" customWidth="1"/>
    <col min="12807" max="12812" width="2.7109375" style="4" customWidth="1"/>
    <col min="12813" max="12813" width="9.42578125" style="4" customWidth="1"/>
    <col min="12814" max="12830" width="2.7109375" style="4" customWidth="1"/>
    <col min="12831" max="12831" width="11.140625" style="4" bestFit="1" customWidth="1"/>
    <col min="12832" max="12839" width="2.7109375" style="4" customWidth="1"/>
    <col min="12840" max="13056" width="9.140625" style="4"/>
    <col min="13057" max="13061" width="2.7109375" style="4" customWidth="1"/>
    <col min="13062" max="13062" width="8.7109375" style="4" customWidth="1"/>
    <col min="13063" max="13068" width="2.7109375" style="4" customWidth="1"/>
    <col min="13069" max="13069" width="9.42578125" style="4" customWidth="1"/>
    <col min="13070" max="13086" width="2.7109375" style="4" customWidth="1"/>
    <col min="13087" max="13087" width="11.140625" style="4" bestFit="1" customWidth="1"/>
    <col min="13088" max="13095" width="2.7109375" style="4" customWidth="1"/>
    <col min="13096" max="13312" width="9.140625" style="4"/>
    <col min="13313" max="13317" width="2.7109375" style="4" customWidth="1"/>
    <col min="13318" max="13318" width="8.7109375" style="4" customWidth="1"/>
    <col min="13319" max="13324" width="2.7109375" style="4" customWidth="1"/>
    <col min="13325" max="13325" width="9.42578125" style="4" customWidth="1"/>
    <col min="13326" max="13342" width="2.7109375" style="4" customWidth="1"/>
    <col min="13343" max="13343" width="11.140625" style="4" bestFit="1" customWidth="1"/>
    <col min="13344" max="13351" width="2.7109375" style="4" customWidth="1"/>
    <col min="13352" max="13568" width="9.140625" style="4"/>
    <col min="13569" max="13573" width="2.7109375" style="4" customWidth="1"/>
    <col min="13574" max="13574" width="8.7109375" style="4" customWidth="1"/>
    <col min="13575" max="13580" width="2.7109375" style="4" customWidth="1"/>
    <col min="13581" max="13581" width="9.42578125" style="4" customWidth="1"/>
    <col min="13582" max="13598" width="2.7109375" style="4" customWidth="1"/>
    <col min="13599" max="13599" width="11.140625" style="4" bestFit="1" customWidth="1"/>
    <col min="13600" max="13607" width="2.7109375" style="4" customWidth="1"/>
    <col min="13608" max="13824" width="9.140625" style="4"/>
    <col min="13825" max="13829" width="2.7109375" style="4" customWidth="1"/>
    <col min="13830" max="13830" width="8.7109375" style="4" customWidth="1"/>
    <col min="13831" max="13836" width="2.7109375" style="4" customWidth="1"/>
    <col min="13837" max="13837" width="9.42578125" style="4" customWidth="1"/>
    <col min="13838" max="13854" width="2.7109375" style="4" customWidth="1"/>
    <col min="13855" max="13855" width="11.140625" style="4" bestFit="1" customWidth="1"/>
    <col min="13856" max="13863" width="2.7109375" style="4" customWidth="1"/>
    <col min="13864" max="14080" width="9.140625" style="4"/>
    <col min="14081" max="14085" width="2.7109375" style="4" customWidth="1"/>
    <col min="14086" max="14086" width="8.7109375" style="4" customWidth="1"/>
    <col min="14087" max="14092" width="2.7109375" style="4" customWidth="1"/>
    <col min="14093" max="14093" width="9.42578125" style="4" customWidth="1"/>
    <col min="14094" max="14110" width="2.7109375" style="4" customWidth="1"/>
    <col min="14111" max="14111" width="11.140625" style="4" bestFit="1" customWidth="1"/>
    <col min="14112" max="14119" width="2.7109375" style="4" customWidth="1"/>
    <col min="14120" max="14336" width="9.140625" style="4"/>
    <col min="14337" max="14341" width="2.7109375" style="4" customWidth="1"/>
    <col min="14342" max="14342" width="8.7109375" style="4" customWidth="1"/>
    <col min="14343" max="14348" width="2.7109375" style="4" customWidth="1"/>
    <col min="14349" max="14349" width="9.42578125" style="4" customWidth="1"/>
    <col min="14350" max="14366" width="2.7109375" style="4" customWidth="1"/>
    <col min="14367" max="14367" width="11.140625" style="4" bestFit="1" customWidth="1"/>
    <col min="14368" max="14375" width="2.7109375" style="4" customWidth="1"/>
    <col min="14376" max="14592" width="9.140625" style="4"/>
    <col min="14593" max="14597" width="2.7109375" style="4" customWidth="1"/>
    <col min="14598" max="14598" width="8.7109375" style="4" customWidth="1"/>
    <col min="14599" max="14604" width="2.7109375" style="4" customWidth="1"/>
    <col min="14605" max="14605" width="9.42578125" style="4" customWidth="1"/>
    <col min="14606" max="14622" width="2.7109375" style="4" customWidth="1"/>
    <col min="14623" max="14623" width="11.140625" style="4" bestFit="1" customWidth="1"/>
    <col min="14624" max="14631" width="2.7109375" style="4" customWidth="1"/>
    <col min="14632" max="14848" width="9.140625" style="4"/>
    <col min="14849" max="14853" width="2.7109375" style="4" customWidth="1"/>
    <col min="14854" max="14854" width="8.7109375" style="4" customWidth="1"/>
    <col min="14855" max="14860" width="2.7109375" style="4" customWidth="1"/>
    <col min="14861" max="14861" width="9.42578125" style="4" customWidth="1"/>
    <col min="14862" max="14878" width="2.7109375" style="4" customWidth="1"/>
    <col min="14879" max="14879" width="11.140625" style="4" bestFit="1" customWidth="1"/>
    <col min="14880" max="14887" width="2.7109375" style="4" customWidth="1"/>
    <col min="14888" max="15104" width="9.140625" style="4"/>
    <col min="15105" max="15109" width="2.7109375" style="4" customWidth="1"/>
    <col min="15110" max="15110" width="8.7109375" style="4" customWidth="1"/>
    <col min="15111" max="15116" width="2.7109375" style="4" customWidth="1"/>
    <col min="15117" max="15117" width="9.42578125" style="4" customWidth="1"/>
    <col min="15118" max="15134" width="2.7109375" style="4" customWidth="1"/>
    <col min="15135" max="15135" width="11.140625" style="4" bestFit="1" customWidth="1"/>
    <col min="15136" max="15143" width="2.7109375" style="4" customWidth="1"/>
    <col min="15144" max="15360" width="9.140625" style="4"/>
    <col min="15361" max="15365" width="2.7109375" style="4" customWidth="1"/>
    <col min="15366" max="15366" width="8.7109375" style="4" customWidth="1"/>
    <col min="15367" max="15372" width="2.7109375" style="4" customWidth="1"/>
    <col min="15373" max="15373" width="9.42578125" style="4" customWidth="1"/>
    <col min="15374" max="15390" width="2.7109375" style="4" customWidth="1"/>
    <col min="15391" max="15391" width="11.140625" style="4" bestFit="1" customWidth="1"/>
    <col min="15392" max="15399" width="2.7109375" style="4" customWidth="1"/>
    <col min="15400" max="15616" width="9.140625" style="4"/>
    <col min="15617" max="15621" width="2.7109375" style="4" customWidth="1"/>
    <col min="15622" max="15622" width="8.7109375" style="4" customWidth="1"/>
    <col min="15623" max="15628" width="2.7109375" style="4" customWidth="1"/>
    <col min="15629" max="15629" width="9.42578125" style="4" customWidth="1"/>
    <col min="15630" max="15646" width="2.7109375" style="4" customWidth="1"/>
    <col min="15647" max="15647" width="11.140625" style="4" bestFit="1" customWidth="1"/>
    <col min="15648" max="15655" width="2.7109375" style="4" customWidth="1"/>
    <col min="15656" max="15872" width="9.140625" style="4"/>
    <col min="15873" max="15877" width="2.7109375" style="4" customWidth="1"/>
    <col min="15878" max="15878" width="8.7109375" style="4" customWidth="1"/>
    <col min="15879" max="15884" width="2.7109375" style="4" customWidth="1"/>
    <col min="15885" max="15885" width="9.42578125" style="4" customWidth="1"/>
    <col min="15886" max="15902" width="2.7109375" style="4" customWidth="1"/>
    <col min="15903" max="15903" width="11.140625" style="4" bestFit="1" customWidth="1"/>
    <col min="15904" max="15911" width="2.7109375" style="4" customWidth="1"/>
    <col min="15912" max="16128" width="9.140625" style="4"/>
    <col min="16129" max="16133" width="2.7109375" style="4" customWidth="1"/>
    <col min="16134" max="16134" width="8.7109375" style="4" customWidth="1"/>
    <col min="16135" max="16140" width="2.7109375" style="4" customWidth="1"/>
    <col min="16141" max="16141" width="9.42578125" style="4" customWidth="1"/>
    <col min="16142" max="16158" width="2.7109375" style="4" customWidth="1"/>
    <col min="16159" max="16159" width="11.140625" style="4" bestFit="1" customWidth="1"/>
    <col min="16160" max="16167" width="2.7109375" style="4" customWidth="1"/>
    <col min="16168" max="16384" width="9.140625" style="4"/>
  </cols>
  <sheetData>
    <row r="1" spans="1:35" ht="25.5" customHeight="1">
      <c r="A1" s="570" t="s">
        <v>1014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</row>
    <row r="2" spans="1:35" ht="29.25" customHeight="1">
      <c r="A2" s="636" t="s">
        <v>976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636"/>
      <c r="Z2" s="636"/>
      <c r="AA2" s="636"/>
      <c r="AB2" s="636"/>
      <c r="AC2" s="636"/>
      <c r="AD2" s="636"/>
      <c r="AE2" s="636"/>
    </row>
    <row r="3" spans="1:35" ht="42" customHeight="1">
      <c r="A3" s="473" t="s">
        <v>902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</row>
    <row r="4" spans="1:35" ht="9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5" ht="15.95" customHeight="1" thickBot="1">
      <c r="A5" s="17"/>
      <c r="B5" s="18"/>
      <c r="C5" s="19"/>
      <c r="D5" s="19"/>
      <c r="E5" s="19"/>
      <c r="F5" s="19"/>
      <c r="G5" s="20"/>
      <c r="H5" s="19"/>
      <c r="I5" s="21"/>
      <c r="J5" s="15"/>
      <c r="K5" s="474" t="s">
        <v>3</v>
      </c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</row>
    <row r="6" spans="1:35" ht="35.1" customHeight="1">
      <c r="A6" s="443" t="s">
        <v>4</v>
      </c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45" t="s">
        <v>5</v>
      </c>
      <c r="AB6" s="445"/>
      <c r="AC6" s="445"/>
      <c r="AD6" s="445"/>
      <c r="AE6" s="6" t="s">
        <v>6</v>
      </c>
    </row>
    <row r="7" spans="1:35" ht="20.100000000000001" customHeight="1">
      <c r="A7" s="488" t="s">
        <v>608</v>
      </c>
      <c r="B7" s="455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81" t="s">
        <v>39</v>
      </c>
      <c r="AB7" s="481"/>
      <c r="AC7" s="481"/>
      <c r="AD7" s="481"/>
      <c r="AE7" s="7">
        <v>77988</v>
      </c>
    </row>
    <row r="8" spans="1:35" s="8" customFormat="1" ht="20.100000000000001" customHeight="1">
      <c r="A8" s="436" t="s">
        <v>40</v>
      </c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81" t="s">
        <v>41</v>
      </c>
      <c r="AB8" s="481"/>
      <c r="AC8" s="481"/>
      <c r="AD8" s="481"/>
      <c r="AE8" s="7">
        <v>19580</v>
      </c>
    </row>
    <row r="9" spans="1:35" ht="20.100000000000001" customHeight="1">
      <c r="A9" s="436" t="s">
        <v>609</v>
      </c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7"/>
      <c r="AA9" s="481" t="s">
        <v>42</v>
      </c>
      <c r="AB9" s="481"/>
      <c r="AC9" s="481"/>
      <c r="AD9" s="481"/>
      <c r="AE9" s="7">
        <v>181897</v>
      </c>
    </row>
    <row r="10" spans="1:35" ht="20.100000000000001" customHeight="1">
      <c r="A10" s="433" t="s">
        <v>610</v>
      </c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81" t="s">
        <v>43</v>
      </c>
      <c r="AB10" s="481"/>
      <c r="AC10" s="481"/>
      <c r="AD10" s="481"/>
      <c r="AE10" s="7">
        <v>0</v>
      </c>
    </row>
    <row r="11" spans="1:35" ht="20.100000000000001" customHeight="1">
      <c r="A11" s="433" t="s">
        <v>611</v>
      </c>
      <c r="B11" s="434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81" t="s">
        <v>44</v>
      </c>
      <c r="AB11" s="481"/>
      <c r="AC11" s="481"/>
      <c r="AD11" s="481"/>
      <c r="AE11" s="7">
        <v>0</v>
      </c>
    </row>
    <row r="12" spans="1:35" s="8" customFormat="1" ht="20.100000000000001" customHeight="1">
      <c r="A12" s="487" t="s">
        <v>45</v>
      </c>
      <c r="B12" s="435"/>
      <c r="C12" s="435"/>
      <c r="D12" s="435"/>
      <c r="E12" s="435"/>
      <c r="F12" s="435"/>
      <c r="G12" s="435"/>
      <c r="H12" s="435"/>
      <c r="I12" s="435"/>
      <c r="J12" s="435"/>
      <c r="K12" s="435"/>
      <c r="L12" s="435"/>
      <c r="M12" s="435"/>
      <c r="N12" s="435"/>
      <c r="O12" s="435"/>
      <c r="P12" s="435"/>
      <c r="Q12" s="435"/>
      <c r="R12" s="435"/>
      <c r="S12" s="435"/>
      <c r="T12" s="435"/>
      <c r="U12" s="435"/>
      <c r="V12" s="435"/>
      <c r="W12" s="435"/>
      <c r="X12" s="435"/>
      <c r="Y12" s="435"/>
      <c r="Z12" s="435"/>
      <c r="AA12" s="481" t="s">
        <v>46</v>
      </c>
      <c r="AB12" s="481"/>
      <c r="AC12" s="481"/>
      <c r="AD12" s="481"/>
      <c r="AE12" s="7">
        <v>4110</v>
      </c>
    </row>
    <row r="13" spans="1:35" s="8" customFormat="1" ht="20.100000000000001" customHeight="1">
      <c r="A13" s="433" t="s">
        <v>612</v>
      </c>
      <c r="B13" s="434"/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81" t="s">
        <v>47</v>
      </c>
      <c r="AB13" s="481"/>
      <c r="AC13" s="481"/>
      <c r="AD13" s="481"/>
      <c r="AE13" s="7">
        <v>400</v>
      </c>
    </row>
    <row r="14" spans="1:35" ht="20.100000000000001" customHeight="1" thickBot="1">
      <c r="A14" s="482" t="s">
        <v>613</v>
      </c>
      <c r="B14" s="483"/>
      <c r="C14" s="483"/>
      <c r="D14" s="483"/>
      <c r="E14" s="483"/>
      <c r="F14" s="483"/>
      <c r="G14" s="483"/>
      <c r="H14" s="483"/>
      <c r="I14" s="483"/>
      <c r="J14" s="483"/>
      <c r="K14" s="483"/>
      <c r="L14" s="483"/>
      <c r="M14" s="483"/>
      <c r="N14" s="483"/>
      <c r="O14" s="483"/>
      <c r="P14" s="483"/>
      <c r="Q14" s="483"/>
      <c r="R14" s="483"/>
      <c r="S14" s="483"/>
      <c r="T14" s="483"/>
      <c r="U14" s="483"/>
      <c r="V14" s="483"/>
      <c r="W14" s="483"/>
      <c r="X14" s="483"/>
      <c r="Y14" s="483"/>
      <c r="Z14" s="483"/>
      <c r="AA14" s="484" t="s">
        <v>48</v>
      </c>
      <c r="AB14" s="484"/>
      <c r="AC14" s="484"/>
      <c r="AD14" s="484"/>
      <c r="AE14" s="44">
        <v>0</v>
      </c>
    </row>
    <row r="15" spans="1:35" s="8" customFormat="1" ht="20.100000000000001" customHeight="1" thickBot="1">
      <c r="A15" s="485" t="s">
        <v>614</v>
      </c>
      <c r="B15" s="429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429"/>
      <c r="AA15" s="486"/>
      <c r="AB15" s="486"/>
      <c r="AC15" s="486"/>
      <c r="AD15" s="486"/>
      <c r="AE15" s="45">
        <v>283975</v>
      </c>
    </row>
    <row r="16" spans="1:35" ht="20.100000000000001" customHeight="1" thickBot="1">
      <c r="A16" s="430" t="s">
        <v>813</v>
      </c>
      <c r="B16" s="431"/>
      <c r="C16" s="431"/>
      <c r="D16" s="431"/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431"/>
      <c r="U16" s="431"/>
      <c r="V16" s="431"/>
      <c r="W16" s="431"/>
      <c r="X16" s="431"/>
      <c r="Y16" s="431"/>
      <c r="Z16" s="431"/>
      <c r="AA16" s="432" t="s">
        <v>402</v>
      </c>
      <c r="AB16" s="432"/>
      <c r="AC16" s="432"/>
      <c r="AD16" s="432"/>
      <c r="AE16" s="51">
        <v>0</v>
      </c>
      <c r="AF16" s="52"/>
      <c r="AG16" s="53"/>
      <c r="AH16" s="53"/>
      <c r="AI16" s="11"/>
    </row>
    <row r="17" spans="1:35" ht="20.100000000000001" customHeight="1" thickBot="1">
      <c r="A17" s="421" t="s">
        <v>616</v>
      </c>
      <c r="B17" s="422"/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422"/>
      <c r="V17" s="422"/>
      <c r="W17" s="422"/>
      <c r="X17" s="422"/>
      <c r="Y17" s="422"/>
      <c r="Z17" s="422"/>
      <c r="AA17" s="423"/>
      <c r="AB17" s="423"/>
      <c r="AC17" s="423"/>
      <c r="AD17" s="423"/>
      <c r="AE17" s="54">
        <v>283975</v>
      </c>
      <c r="AF17" s="52"/>
      <c r="AG17" s="53"/>
      <c r="AH17" s="53"/>
      <c r="AI17" s="11"/>
    </row>
    <row r="18" spans="1:35" ht="14.1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1:35" ht="14.1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1:3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1:3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1:3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</row>
    <row r="24" spans="1:35">
      <c r="AA24" s="22"/>
      <c r="AB24" s="22"/>
      <c r="AC24" s="22"/>
      <c r="AD24" s="22"/>
    </row>
    <row r="25" spans="1:35">
      <c r="AA25" s="22"/>
      <c r="AB25" s="22"/>
      <c r="AC25" s="22"/>
      <c r="AD25" s="22"/>
    </row>
  </sheetData>
  <mergeCells count="28">
    <mergeCell ref="A16:Z16"/>
    <mergeCell ref="AA16:AD16"/>
    <mergeCell ref="A17:Z17"/>
    <mergeCell ref="AA17:AD17"/>
    <mergeCell ref="A13:Z13"/>
    <mergeCell ref="AA13:AD13"/>
    <mergeCell ref="A14:Z14"/>
    <mergeCell ref="AA14:AD14"/>
    <mergeCell ref="A15:Z15"/>
    <mergeCell ref="AA15:AD15"/>
    <mergeCell ref="A10:Z10"/>
    <mergeCell ref="AA10:AD10"/>
    <mergeCell ref="A11:Z11"/>
    <mergeCell ref="AA11:AD11"/>
    <mergeCell ref="A12:Z12"/>
    <mergeCell ref="AA12:AD12"/>
    <mergeCell ref="A7:Z7"/>
    <mergeCell ref="AA7:AD7"/>
    <mergeCell ref="A8:Z8"/>
    <mergeCell ref="AA8:AD8"/>
    <mergeCell ref="A9:Z9"/>
    <mergeCell ref="AA9:AD9"/>
    <mergeCell ref="A1:AE1"/>
    <mergeCell ref="A2:AE2"/>
    <mergeCell ref="A3:AE3"/>
    <mergeCell ref="K5:AE5"/>
    <mergeCell ref="A6:Z6"/>
    <mergeCell ref="AA6:AD6"/>
  </mergeCells>
  <printOptions horizontalCentered="1"/>
  <pageMargins left="0.19685039370078741" right="0.19685039370078741" top="0.38" bottom="0.36" header="0.26" footer="0.28000000000000003"/>
  <pageSetup paperSize="9" scale="80" fitToHeight="0" orientation="portrait" horizontalDpi="360" verticalDpi="36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I108"/>
  <sheetViews>
    <sheetView view="pageBreakPreview" zoomScaleNormal="100" zoomScaleSheetLayoutView="100" workbookViewId="0">
      <selection activeCell="A2" sqref="A2:AE2"/>
    </sheetView>
  </sheetViews>
  <sheetFormatPr defaultRowHeight="12.75"/>
  <cols>
    <col min="1" max="2" width="2.7109375" style="24" customWidth="1"/>
    <col min="3" max="7" width="2.7109375" style="4" customWidth="1"/>
    <col min="8" max="8" width="8.7109375" style="4" customWidth="1"/>
    <col min="9" max="14" width="2.7109375" style="4" customWidth="1"/>
    <col min="15" max="15" width="9.42578125" style="4" customWidth="1"/>
    <col min="16" max="32" width="2.7109375" style="4" customWidth="1"/>
    <col min="33" max="33" width="11.140625" style="4" bestFit="1" customWidth="1"/>
    <col min="34" max="34" width="2.7109375" style="4" customWidth="1"/>
    <col min="35" max="35" width="7.7109375" style="4" customWidth="1"/>
    <col min="36" max="41" width="2.7109375" style="4" customWidth="1"/>
    <col min="42" max="256" width="9.140625" style="4"/>
    <col min="257" max="263" width="2.7109375" style="4" customWidth="1"/>
    <col min="264" max="264" width="8.7109375" style="4" customWidth="1"/>
    <col min="265" max="270" width="2.7109375" style="4" customWidth="1"/>
    <col min="271" max="271" width="9.42578125" style="4" customWidth="1"/>
    <col min="272" max="288" width="2.7109375" style="4" customWidth="1"/>
    <col min="289" max="289" width="11.140625" style="4" bestFit="1" customWidth="1"/>
    <col min="290" max="290" width="2.7109375" style="4" customWidth="1"/>
    <col min="291" max="291" width="7.7109375" style="4" customWidth="1"/>
    <col min="292" max="297" width="2.7109375" style="4" customWidth="1"/>
    <col min="298" max="512" width="9.140625" style="4"/>
    <col min="513" max="519" width="2.7109375" style="4" customWidth="1"/>
    <col min="520" max="520" width="8.7109375" style="4" customWidth="1"/>
    <col min="521" max="526" width="2.7109375" style="4" customWidth="1"/>
    <col min="527" max="527" width="9.42578125" style="4" customWidth="1"/>
    <col min="528" max="544" width="2.7109375" style="4" customWidth="1"/>
    <col min="545" max="545" width="11.140625" style="4" bestFit="1" customWidth="1"/>
    <col min="546" max="546" width="2.7109375" style="4" customWidth="1"/>
    <col min="547" max="547" width="7.7109375" style="4" customWidth="1"/>
    <col min="548" max="553" width="2.7109375" style="4" customWidth="1"/>
    <col min="554" max="768" width="9.140625" style="4"/>
    <col min="769" max="775" width="2.7109375" style="4" customWidth="1"/>
    <col min="776" max="776" width="8.7109375" style="4" customWidth="1"/>
    <col min="777" max="782" width="2.7109375" style="4" customWidth="1"/>
    <col min="783" max="783" width="9.42578125" style="4" customWidth="1"/>
    <col min="784" max="800" width="2.7109375" style="4" customWidth="1"/>
    <col min="801" max="801" width="11.140625" style="4" bestFit="1" customWidth="1"/>
    <col min="802" max="802" width="2.7109375" style="4" customWidth="1"/>
    <col min="803" max="803" width="7.7109375" style="4" customWidth="1"/>
    <col min="804" max="809" width="2.7109375" style="4" customWidth="1"/>
    <col min="810" max="1024" width="9.140625" style="4"/>
    <col min="1025" max="1031" width="2.7109375" style="4" customWidth="1"/>
    <col min="1032" max="1032" width="8.7109375" style="4" customWidth="1"/>
    <col min="1033" max="1038" width="2.7109375" style="4" customWidth="1"/>
    <col min="1039" max="1039" width="9.42578125" style="4" customWidth="1"/>
    <col min="1040" max="1056" width="2.7109375" style="4" customWidth="1"/>
    <col min="1057" max="1057" width="11.140625" style="4" bestFit="1" customWidth="1"/>
    <col min="1058" max="1058" width="2.7109375" style="4" customWidth="1"/>
    <col min="1059" max="1059" width="7.7109375" style="4" customWidth="1"/>
    <col min="1060" max="1065" width="2.7109375" style="4" customWidth="1"/>
    <col min="1066" max="1280" width="9.140625" style="4"/>
    <col min="1281" max="1287" width="2.7109375" style="4" customWidth="1"/>
    <col min="1288" max="1288" width="8.7109375" style="4" customWidth="1"/>
    <col min="1289" max="1294" width="2.7109375" style="4" customWidth="1"/>
    <col min="1295" max="1295" width="9.42578125" style="4" customWidth="1"/>
    <col min="1296" max="1312" width="2.7109375" style="4" customWidth="1"/>
    <col min="1313" max="1313" width="11.140625" style="4" bestFit="1" customWidth="1"/>
    <col min="1314" max="1314" width="2.7109375" style="4" customWidth="1"/>
    <col min="1315" max="1315" width="7.7109375" style="4" customWidth="1"/>
    <col min="1316" max="1321" width="2.7109375" style="4" customWidth="1"/>
    <col min="1322" max="1536" width="9.140625" style="4"/>
    <col min="1537" max="1543" width="2.7109375" style="4" customWidth="1"/>
    <col min="1544" max="1544" width="8.7109375" style="4" customWidth="1"/>
    <col min="1545" max="1550" width="2.7109375" style="4" customWidth="1"/>
    <col min="1551" max="1551" width="9.42578125" style="4" customWidth="1"/>
    <col min="1552" max="1568" width="2.7109375" style="4" customWidth="1"/>
    <col min="1569" max="1569" width="11.140625" style="4" bestFit="1" customWidth="1"/>
    <col min="1570" max="1570" width="2.7109375" style="4" customWidth="1"/>
    <col min="1571" max="1571" width="7.7109375" style="4" customWidth="1"/>
    <col min="1572" max="1577" width="2.7109375" style="4" customWidth="1"/>
    <col min="1578" max="1792" width="9.140625" style="4"/>
    <col min="1793" max="1799" width="2.7109375" style="4" customWidth="1"/>
    <col min="1800" max="1800" width="8.7109375" style="4" customWidth="1"/>
    <col min="1801" max="1806" width="2.7109375" style="4" customWidth="1"/>
    <col min="1807" max="1807" width="9.42578125" style="4" customWidth="1"/>
    <col min="1808" max="1824" width="2.7109375" style="4" customWidth="1"/>
    <col min="1825" max="1825" width="11.140625" style="4" bestFit="1" customWidth="1"/>
    <col min="1826" max="1826" width="2.7109375" style="4" customWidth="1"/>
    <col min="1827" max="1827" width="7.7109375" style="4" customWidth="1"/>
    <col min="1828" max="1833" width="2.7109375" style="4" customWidth="1"/>
    <col min="1834" max="2048" width="9.140625" style="4"/>
    <col min="2049" max="2055" width="2.7109375" style="4" customWidth="1"/>
    <col min="2056" max="2056" width="8.7109375" style="4" customWidth="1"/>
    <col min="2057" max="2062" width="2.7109375" style="4" customWidth="1"/>
    <col min="2063" max="2063" width="9.42578125" style="4" customWidth="1"/>
    <col min="2064" max="2080" width="2.7109375" style="4" customWidth="1"/>
    <col min="2081" max="2081" width="11.140625" style="4" bestFit="1" customWidth="1"/>
    <col min="2082" max="2082" width="2.7109375" style="4" customWidth="1"/>
    <col min="2083" max="2083" width="7.7109375" style="4" customWidth="1"/>
    <col min="2084" max="2089" width="2.7109375" style="4" customWidth="1"/>
    <col min="2090" max="2304" width="9.140625" style="4"/>
    <col min="2305" max="2311" width="2.7109375" style="4" customWidth="1"/>
    <col min="2312" max="2312" width="8.7109375" style="4" customWidth="1"/>
    <col min="2313" max="2318" width="2.7109375" style="4" customWidth="1"/>
    <col min="2319" max="2319" width="9.42578125" style="4" customWidth="1"/>
    <col min="2320" max="2336" width="2.7109375" style="4" customWidth="1"/>
    <col min="2337" max="2337" width="11.140625" style="4" bestFit="1" customWidth="1"/>
    <col min="2338" max="2338" width="2.7109375" style="4" customWidth="1"/>
    <col min="2339" max="2339" width="7.7109375" style="4" customWidth="1"/>
    <col min="2340" max="2345" width="2.7109375" style="4" customWidth="1"/>
    <col min="2346" max="2560" width="9.140625" style="4"/>
    <col min="2561" max="2567" width="2.7109375" style="4" customWidth="1"/>
    <col min="2568" max="2568" width="8.7109375" style="4" customWidth="1"/>
    <col min="2569" max="2574" width="2.7109375" style="4" customWidth="1"/>
    <col min="2575" max="2575" width="9.42578125" style="4" customWidth="1"/>
    <col min="2576" max="2592" width="2.7109375" style="4" customWidth="1"/>
    <col min="2593" max="2593" width="11.140625" style="4" bestFit="1" customWidth="1"/>
    <col min="2594" max="2594" width="2.7109375" style="4" customWidth="1"/>
    <col min="2595" max="2595" width="7.7109375" style="4" customWidth="1"/>
    <col min="2596" max="2601" width="2.7109375" style="4" customWidth="1"/>
    <col min="2602" max="2816" width="9.140625" style="4"/>
    <col min="2817" max="2823" width="2.7109375" style="4" customWidth="1"/>
    <col min="2824" max="2824" width="8.7109375" style="4" customWidth="1"/>
    <col min="2825" max="2830" width="2.7109375" style="4" customWidth="1"/>
    <col min="2831" max="2831" width="9.42578125" style="4" customWidth="1"/>
    <col min="2832" max="2848" width="2.7109375" style="4" customWidth="1"/>
    <col min="2849" max="2849" width="11.140625" style="4" bestFit="1" customWidth="1"/>
    <col min="2850" max="2850" width="2.7109375" style="4" customWidth="1"/>
    <col min="2851" max="2851" width="7.7109375" style="4" customWidth="1"/>
    <col min="2852" max="2857" width="2.7109375" style="4" customWidth="1"/>
    <col min="2858" max="3072" width="9.140625" style="4"/>
    <col min="3073" max="3079" width="2.7109375" style="4" customWidth="1"/>
    <col min="3080" max="3080" width="8.7109375" style="4" customWidth="1"/>
    <col min="3081" max="3086" width="2.7109375" style="4" customWidth="1"/>
    <col min="3087" max="3087" width="9.42578125" style="4" customWidth="1"/>
    <col min="3088" max="3104" width="2.7109375" style="4" customWidth="1"/>
    <col min="3105" max="3105" width="11.140625" style="4" bestFit="1" customWidth="1"/>
    <col min="3106" max="3106" width="2.7109375" style="4" customWidth="1"/>
    <col min="3107" max="3107" width="7.7109375" style="4" customWidth="1"/>
    <col min="3108" max="3113" width="2.7109375" style="4" customWidth="1"/>
    <col min="3114" max="3328" width="9.140625" style="4"/>
    <col min="3329" max="3335" width="2.7109375" style="4" customWidth="1"/>
    <col min="3336" max="3336" width="8.7109375" style="4" customWidth="1"/>
    <col min="3337" max="3342" width="2.7109375" style="4" customWidth="1"/>
    <col min="3343" max="3343" width="9.42578125" style="4" customWidth="1"/>
    <col min="3344" max="3360" width="2.7109375" style="4" customWidth="1"/>
    <col min="3361" max="3361" width="11.140625" style="4" bestFit="1" customWidth="1"/>
    <col min="3362" max="3362" width="2.7109375" style="4" customWidth="1"/>
    <col min="3363" max="3363" width="7.7109375" style="4" customWidth="1"/>
    <col min="3364" max="3369" width="2.7109375" style="4" customWidth="1"/>
    <col min="3370" max="3584" width="9.140625" style="4"/>
    <col min="3585" max="3591" width="2.7109375" style="4" customWidth="1"/>
    <col min="3592" max="3592" width="8.7109375" style="4" customWidth="1"/>
    <col min="3593" max="3598" width="2.7109375" style="4" customWidth="1"/>
    <col min="3599" max="3599" width="9.42578125" style="4" customWidth="1"/>
    <col min="3600" max="3616" width="2.7109375" style="4" customWidth="1"/>
    <col min="3617" max="3617" width="11.140625" style="4" bestFit="1" customWidth="1"/>
    <col min="3618" max="3618" width="2.7109375" style="4" customWidth="1"/>
    <col min="3619" max="3619" width="7.7109375" style="4" customWidth="1"/>
    <col min="3620" max="3625" width="2.7109375" style="4" customWidth="1"/>
    <col min="3626" max="3840" width="9.140625" style="4"/>
    <col min="3841" max="3847" width="2.7109375" style="4" customWidth="1"/>
    <col min="3848" max="3848" width="8.7109375" style="4" customWidth="1"/>
    <col min="3849" max="3854" width="2.7109375" style="4" customWidth="1"/>
    <col min="3855" max="3855" width="9.42578125" style="4" customWidth="1"/>
    <col min="3856" max="3872" width="2.7109375" style="4" customWidth="1"/>
    <col min="3873" max="3873" width="11.140625" style="4" bestFit="1" customWidth="1"/>
    <col min="3874" max="3874" width="2.7109375" style="4" customWidth="1"/>
    <col min="3875" max="3875" width="7.7109375" style="4" customWidth="1"/>
    <col min="3876" max="3881" width="2.7109375" style="4" customWidth="1"/>
    <col min="3882" max="4096" width="9.140625" style="4"/>
    <col min="4097" max="4103" width="2.7109375" style="4" customWidth="1"/>
    <col min="4104" max="4104" width="8.7109375" style="4" customWidth="1"/>
    <col min="4105" max="4110" width="2.7109375" style="4" customWidth="1"/>
    <col min="4111" max="4111" width="9.42578125" style="4" customWidth="1"/>
    <col min="4112" max="4128" width="2.7109375" style="4" customWidth="1"/>
    <col min="4129" max="4129" width="11.140625" style="4" bestFit="1" customWidth="1"/>
    <col min="4130" max="4130" width="2.7109375" style="4" customWidth="1"/>
    <col min="4131" max="4131" width="7.7109375" style="4" customWidth="1"/>
    <col min="4132" max="4137" width="2.7109375" style="4" customWidth="1"/>
    <col min="4138" max="4352" width="9.140625" style="4"/>
    <col min="4353" max="4359" width="2.7109375" style="4" customWidth="1"/>
    <col min="4360" max="4360" width="8.7109375" style="4" customWidth="1"/>
    <col min="4361" max="4366" width="2.7109375" style="4" customWidth="1"/>
    <col min="4367" max="4367" width="9.42578125" style="4" customWidth="1"/>
    <col min="4368" max="4384" width="2.7109375" style="4" customWidth="1"/>
    <col min="4385" max="4385" width="11.140625" style="4" bestFit="1" customWidth="1"/>
    <col min="4386" max="4386" width="2.7109375" style="4" customWidth="1"/>
    <col min="4387" max="4387" width="7.7109375" style="4" customWidth="1"/>
    <col min="4388" max="4393" width="2.7109375" style="4" customWidth="1"/>
    <col min="4394" max="4608" width="9.140625" style="4"/>
    <col min="4609" max="4615" width="2.7109375" style="4" customWidth="1"/>
    <col min="4616" max="4616" width="8.7109375" style="4" customWidth="1"/>
    <col min="4617" max="4622" width="2.7109375" style="4" customWidth="1"/>
    <col min="4623" max="4623" width="9.42578125" style="4" customWidth="1"/>
    <col min="4624" max="4640" width="2.7109375" style="4" customWidth="1"/>
    <col min="4641" max="4641" width="11.140625" style="4" bestFit="1" customWidth="1"/>
    <col min="4642" max="4642" width="2.7109375" style="4" customWidth="1"/>
    <col min="4643" max="4643" width="7.7109375" style="4" customWidth="1"/>
    <col min="4644" max="4649" width="2.7109375" style="4" customWidth="1"/>
    <col min="4650" max="4864" width="9.140625" style="4"/>
    <col min="4865" max="4871" width="2.7109375" style="4" customWidth="1"/>
    <col min="4872" max="4872" width="8.7109375" style="4" customWidth="1"/>
    <col min="4873" max="4878" width="2.7109375" style="4" customWidth="1"/>
    <col min="4879" max="4879" width="9.42578125" style="4" customWidth="1"/>
    <col min="4880" max="4896" width="2.7109375" style="4" customWidth="1"/>
    <col min="4897" max="4897" width="11.140625" style="4" bestFit="1" customWidth="1"/>
    <col min="4898" max="4898" width="2.7109375" style="4" customWidth="1"/>
    <col min="4899" max="4899" width="7.7109375" style="4" customWidth="1"/>
    <col min="4900" max="4905" width="2.7109375" style="4" customWidth="1"/>
    <col min="4906" max="5120" width="9.140625" style="4"/>
    <col min="5121" max="5127" width="2.7109375" style="4" customWidth="1"/>
    <col min="5128" max="5128" width="8.7109375" style="4" customWidth="1"/>
    <col min="5129" max="5134" width="2.7109375" style="4" customWidth="1"/>
    <col min="5135" max="5135" width="9.42578125" style="4" customWidth="1"/>
    <col min="5136" max="5152" width="2.7109375" style="4" customWidth="1"/>
    <col min="5153" max="5153" width="11.140625" style="4" bestFit="1" customWidth="1"/>
    <col min="5154" max="5154" width="2.7109375" style="4" customWidth="1"/>
    <col min="5155" max="5155" width="7.7109375" style="4" customWidth="1"/>
    <col min="5156" max="5161" width="2.7109375" style="4" customWidth="1"/>
    <col min="5162" max="5376" width="9.140625" style="4"/>
    <col min="5377" max="5383" width="2.7109375" style="4" customWidth="1"/>
    <col min="5384" max="5384" width="8.7109375" style="4" customWidth="1"/>
    <col min="5385" max="5390" width="2.7109375" style="4" customWidth="1"/>
    <col min="5391" max="5391" width="9.42578125" style="4" customWidth="1"/>
    <col min="5392" max="5408" width="2.7109375" style="4" customWidth="1"/>
    <col min="5409" max="5409" width="11.140625" style="4" bestFit="1" customWidth="1"/>
    <col min="5410" max="5410" width="2.7109375" style="4" customWidth="1"/>
    <col min="5411" max="5411" width="7.7109375" style="4" customWidth="1"/>
    <col min="5412" max="5417" width="2.7109375" style="4" customWidth="1"/>
    <col min="5418" max="5632" width="9.140625" style="4"/>
    <col min="5633" max="5639" width="2.7109375" style="4" customWidth="1"/>
    <col min="5640" max="5640" width="8.7109375" style="4" customWidth="1"/>
    <col min="5641" max="5646" width="2.7109375" style="4" customWidth="1"/>
    <col min="5647" max="5647" width="9.42578125" style="4" customWidth="1"/>
    <col min="5648" max="5664" width="2.7109375" style="4" customWidth="1"/>
    <col min="5665" max="5665" width="11.140625" style="4" bestFit="1" customWidth="1"/>
    <col min="5666" max="5666" width="2.7109375" style="4" customWidth="1"/>
    <col min="5667" max="5667" width="7.7109375" style="4" customWidth="1"/>
    <col min="5668" max="5673" width="2.7109375" style="4" customWidth="1"/>
    <col min="5674" max="5888" width="9.140625" style="4"/>
    <col min="5889" max="5895" width="2.7109375" style="4" customWidth="1"/>
    <col min="5896" max="5896" width="8.7109375" style="4" customWidth="1"/>
    <col min="5897" max="5902" width="2.7109375" style="4" customWidth="1"/>
    <col min="5903" max="5903" width="9.42578125" style="4" customWidth="1"/>
    <col min="5904" max="5920" width="2.7109375" style="4" customWidth="1"/>
    <col min="5921" max="5921" width="11.140625" style="4" bestFit="1" customWidth="1"/>
    <col min="5922" max="5922" width="2.7109375" style="4" customWidth="1"/>
    <col min="5923" max="5923" width="7.7109375" style="4" customWidth="1"/>
    <col min="5924" max="5929" width="2.7109375" style="4" customWidth="1"/>
    <col min="5930" max="6144" width="9.140625" style="4"/>
    <col min="6145" max="6151" width="2.7109375" style="4" customWidth="1"/>
    <col min="6152" max="6152" width="8.7109375" style="4" customWidth="1"/>
    <col min="6153" max="6158" width="2.7109375" style="4" customWidth="1"/>
    <col min="6159" max="6159" width="9.42578125" style="4" customWidth="1"/>
    <col min="6160" max="6176" width="2.7109375" style="4" customWidth="1"/>
    <col min="6177" max="6177" width="11.140625" style="4" bestFit="1" customWidth="1"/>
    <col min="6178" max="6178" width="2.7109375" style="4" customWidth="1"/>
    <col min="6179" max="6179" width="7.7109375" style="4" customWidth="1"/>
    <col min="6180" max="6185" width="2.7109375" style="4" customWidth="1"/>
    <col min="6186" max="6400" width="9.140625" style="4"/>
    <col min="6401" max="6407" width="2.7109375" style="4" customWidth="1"/>
    <col min="6408" max="6408" width="8.7109375" style="4" customWidth="1"/>
    <col min="6409" max="6414" width="2.7109375" style="4" customWidth="1"/>
    <col min="6415" max="6415" width="9.42578125" style="4" customWidth="1"/>
    <col min="6416" max="6432" width="2.7109375" style="4" customWidth="1"/>
    <col min="6433" max="6433" width="11.140625" style="4" bestFit="1" customWidth="1"/>
    <col min="6434" max="6434" width="2.7109375" style="4" customWidth="1"/>
    <col min="6435" max="6435" width="7.7109375" style="4" customWidth="1"/>
    <col min="6436" max="6441" width="2.7109375" style="4" customWidth="1"/>
    <col min="6442" max="6656" width="9.140625" style="4"/>
    <col min="6657" max="6663" width="2.7109375" style="4" customWidth="1"/>
    <col min="6664" max="6664" width="8.7109375" style="4" customWidth="1"/>
    <col min="6665" max="6670" width="2.7109375" style="4" customWidth="1"/>
    <col min="6671" max="6671" width="9.42578125" style="4" customWidth="1"/>
    <col min="6672" max="6688" width="2.7109375" style="4" customWidth="1"/>
    <col min="6689" max="6689" width="11.140625" style="4" bestFit="1" customWidth="1"/>
    <col min="6690" max="6690" width="2.7109375" style="4" customWidth="1"/>
    <col min="6691" max="6691" width="7.7109375" style="4" customWidth="1"/>
    <col min="6692" max="6697" width="2.7109375" style="4" customWidth="1"/>
    <col min="6698" max="6912" width="9.140625" style="4"/>
    <col min="6913" max="6919" width="2.7109375" style="4" customWidth="1"/>
    <col min="6920" max="6920" width="8.7109375" style="4" customWidth="1"/>
    <col min="6921" max="6926" width="2.7109375" style="4" customWidth="1"/>
    <col min="6927" max="6927" width="9.42578125" style="4" customWidth="1"/>
    <col min="6928" max="6944" width="2.7109375" style="4" customWidth="1"/>
    <col min="6945" max="6945" width="11.140625" style="4" bestFit="1" customWidth="1"/>
    <col min="6946" max="6946" width="2.7109375" style="4" customWidth="1"/>
    <col min="6947" max="6947" width="7.7109375" style="4" customWidth="1"/>
    <col min="6948" max="6953" width="2.7109375" style="4" customWidth="1"/>
    <col min="6954" max="7168" width="9.140625" style="4"/>
    <col min="7169" max="7175" width="2.7109375" style="4" customWidth="1"/>
    <col min="7176" max="7176" width="8.7109375" style="4" customWidth="1"/>
    <col min="7177" max="7182" width="2.7109375" style="4" customWidth="1"/>
    <col min="7183" max="7183" width="9.42578125" style="4" customWidth="1"/>
    <col min="7184" max="7200" width="2.7109375" style="4" customWidth="1"/>
    <col min="7201" max="7201" width="11.140625" style="4" bestFit="1" customWidth="1"/>
    <col min="7202" max="7202" width="2.7109375" style="4" customWidth="1"/>
    <col min="7203" max="7203" width="7.7109375" style="4" customWidth="1"/>
    <col min="7204" max="7209" width="2.7109375" style="4" customWidth="1"/>
    <col min="7210" max="7424" width="9.140625" style="4"/>
    <col min="7425" max="7431" width="2.7109375" style="4" customWidth="1"/>
    <col min="7432" max="7432" width="8.7109375" style="4" customWidth="1"/>
    <col min="7433" max="7438" width="2.7109375" style="4" customWidth="1"/>
    <col min="7439" max="7439" width="9.42578125" style="4" customWidth="1"/>
    <col min="7440" max="7456" width="2.7109375" style="4" customWidth="1"/>
    <col min="7457" max="7457" width="11.140625" style="4" bestFit="1" customWidth="1"/>
    <col min="7458" max="7458" width="2.7109375" style="4" customWidth="1"/>
    <col min="7459" max="7459" width="7.7109375" style="4" customWidth="1"/>
    <col min="7460" max="7465" width="2.7109375" style="4" customWidth="1"/>
    <col min="7466" max="7680" width="9.140625" style="4"/>
    <col min="7681" max="7687" width="2.7109375" style="4" customWidth="1"/>
    <col min="7688" max="7688" width="8.7109375" style="4" customWidth="1"/>
    <col min="7689" max="7694" width="2.7109375" style="4" customWidth="1"/>
    <col min="7695" max="7695" width="9.42578125" style="4" customWidth="1"/>
    <col min="7696" max="7712" width="2.7109375" style="4" customWidth="1"/>
    <col min="7713" max="7713" width="11.140625" style="4" bestFit="1" customWidth="1"/>
    <col min="7714" max="7714" width="2.7109375" style="4" customWidth="1"/>
    <col min="7715" max="7715" width="7.7109375" style="4" customWidth="1"/>
    <col min="7716" max="7721" width="2.7109375" style="4" customWidth="1"/>
    <col min="7722" max="7936" width="9.140625" style="4"/>
    <col min="7937" max="7943" width="2.7109375" style="4" customWidth="1"/>
    <col min="7944" max="7944" width="8.7109375" style="4" customWidth="1"/>
    <col min="7945" max="7950" width="2.7109375" style="4" customWidth="1"/>
    <col min="7951" max="7951" width="9.42578125" style="4" customWidth="1"/>
    <col min="7952" max="7968" width="2.7109375" style="4" customWidth="1"/>
    <col min="7969" max="7969" width="11.140625" style="4" bestFit="1" customWidth="1"/>
    <col min="7970" max="7970" width="2.7109375" style="4" customWidth="1"/>
    <col min="7971" max="7971" width="7.7109375" style="4" customWidth="1"/>
    <col min="7972" max="7977" width="2.7109375" style="4" customWidth="1"/>
    <col min="7978" max="8192" width="9.140625" style="4"/>
    <col min="8193" max="8199" width="2.7109375" style="4" customWidth="1"/>
    <col min="8200" max="8200" width="8.7109375" style="4" customWidth="1"/>
    <col min="8201" max="8206" width="2.7109375" style="4" customWidth="1"/>
    <col min="8207" max="8207" width="9.42578125" style="4" customWidth="1"/>
    <col min="8208" max="8224" width="2.7109375" style="4" customWidth="1"/>
    <col min="8225" max="8225" width="11.140625" style="4" bestFit="1" customWidth="1"/>
    <col min="8226" max="8226" width="2.7109375" style="4" customWidth="1"/>
    <col min="8227" max="8227" width="7.7109375" style="4" customWidth="1"/>
    <col min="8228" max="8233" width="2.7109375" style="4" customWidth="1"/>
    <col min="8234" max="8448" width="9.140625" style="4"/>
    <col min="8449" max="8455" width="2.7109375" style="4" customWidth="1"/>
    <col min="8456" max="8456" width="8.7109375" style="4" customWidth="1"/>
    <col min="8457" max="8462" width="2.7109375" style="4" customWidth="1"/>
    <col min="8463" max="8463" width="9.42578125" style="4" customWidth="1"/>
    <col min="8464" max="8480" width="2.7109375" style="4" customWidth="1"/>
    <col min="8481" max="8481" width="11.140625" style="4" bestFit="1" customWidth="1"/>
    <col min="8482" max="8482" width="2.7109375" style="4" customWidth="1"/>
    <col min="8483" max="8483" width="7.7109375" style="4" customWidth="1"/>
    <col min="8484" max="8489" width="2.7109375" style="4" customWidth="1"/>
    <col min="8490" max="8704" width="9.140625" style="4"/>
    <col min="8705" max="8711" width="2.7109375" style="4" customWidth="1"/>
    <col min="8712" max="8712" width="8.7109375" style="4" customWidth="1"/>
    <col min="8713" max="8718" width="2.7109375" style="4" customWidth="1"/>
    <col min="8719" max="8719" width="9.42578125" style="4" customWidth="1"/>
    <col min="8720" max="8736" width="2.7109375" style="4" customWidth="1"/>
    <col min="8737" max="8737" width="11.140625" style="4" bestFit="1" customWidth="1"/>
    <col min="8738" max="8738" width="2.7109375" style="4" customWidth="1"/>
    <col min="8739" max="8739" width="7.7109375" style="4" customWidth="1"/>
    <col min="8740" max="8745" width="2.7109375" style="4" customWidth="1"/>
    <col min="8746" max="8960" width="9.140625" style="4"/>
    <col min="8961" max="8967" width="2.7109375" style="4" customWidth="1"/>
    <col min="8968" max="8968" width="8.7109375" style="4" customWidth="1"/>
    <col min="8969" max="8974" width="2.7109375" style="4" customWidth="1"/>
    <col min="8975" max="8975" width="9.42578125" style="4" customWidth="1"/>
    <col min="8976" max="8992" width="2.7109375" style="4" customWidth="1"/>
    <col min="8993" max="8993" width="11.140625" style="4" bestFit="1" customWidth="1"/>
    <col min="8994" max="8994" width="2.7109375" style="4" customWidth="1"/>
    <col min="8995" max="8995" width="7.7109375" style="4" customWidth="1"/>
    <col min="8996" max="9001" width="2.7109375" style="4" customWidth="1"/>
    <col min="9002" max="9216" width="9.140625" style="4"/>
    <col min="9217" max="9223" width="2.7109375" style="4" customWidth="1"/>
    <col min="9224" max="9224" width="8.7109375" style="4" customWidth="1"/>
    <col min="9225" max="9230" width="2.7109375" style="4" customWidth="1"/>
    <col min="9231" max="9231" width="9.42578125" style="4" customWidth="1"/>
    <col min="9232" max="9248" width="2.7109375" style="4" customWidth="1"/>
    <col min="9249" max="9249" width="11.140625" style="4" bestFit="1" customWidth="1"/>
    <col min="9250" max="9250" width="2.7109375" style="4" customWidth="1"/>
    <col min="9251" max="9251" width="7.7109375" style="4" customWidth="1"/>
    <col min="9252" max="9257" width="2.7109375" style="4" customWidth="1"/>
    <col min="9258" max="9472" width="9.140625" style="4"/>
    <col min="9473" max="9479" width="2.7109375" style="4" customWidth="1"/>
    <col min="9480" max="9480" width="8.7109375" style="4" customWidth="1"/>
    <col min="9481" max="9486" width="2.7109375" style="4" customWidth="1"/>
    <col min="9487" max="9487" width="9.42578125" style="4" customWidth="1"/>
    <col min="9488" max="9504" width="2.7109375" style="4" customWidth="1"/>
    <col min="9505" max="9505" width="11.140625" style="4" bestFit="1" customWidth="1"/>
    <col min="9506" max="9506" width="2.7109375" style="4" customWidth="1"/>
    <col min="9507" max="9507" width="7.7109375" style="4" customWidth="1"/>
    <col min="9508" max="9513" width="2.7109375" style="4" customWidth="1"/>
    <col min="9514" max="9728" width="9.140625" style="4"/>
    <col min="9729" max="9735" width="2.7109375" style="4" customWidth="1"/>
    <col min="9736" max="9736" width="8.7109375" style="4" customWidth="1"/>
    <col min="9737" max="9742" width="2.7109375" style="4" customWidth="1"/>
    <col min="9743" max="9743" width="9.42578125" style="4" customWidth="1"/>
    <col min="9744" max="9760" width="2.7109375" style="4" customWidth="1"/>
    <col min="9761" max="9761" width="11.140625" style="4" bestFit="1" customWidth="1"/>
    <col min="9762" max="9762" width="2.7109375" style="4" customWidth="1"/>
    <col min="9763" max="9763" width="7.7109375" style="4" customWidth="1"/>
    <col min="9764" max="9769" width="2.7109375" style="4" customWidth="1"/>
    <col min="9770" max="9984" width="9.140625" style="4"/>
    <col min="9985" max="9991" width="2.7109375" style="4" customWidth="1"/>
    <col min="9992" max="9992" width="8.7109375" style="4" customWidth="1"/>
    <col min="9993" max="9998" width="2.7109375" style="4" customWidth="1"/>
    <col min="9999" max="9999" width="9.42578125" style="4" customWidth="1"/>
    <col min="10000" max="10016" width="2.7109375" style="4" customWidth="1"/>
    <col min="10017" max="10017" width="11.140625" style="4" bestFit="1" customWidth="1"/>
    <col min="10018" max="10018" width="2.7109375" style="4" customWidth="1"/>
    <col min="10019" max="10019" width="7.7109375" style="4" customWidth="1"/>
    <col min="10020" max="10025" width="2.7109375" style="4" customWidth="1"/>
    <col min="10026" max="10240" width="9.140625" style="4"/>
    <col min="10241" max="10247" width="2.7109375" style="4" customWidth="1"/>
    <col min="10248" max="10248" width="8.7109375" style="4" customWidth="1"/>
    <col min="10249" max="10254" width="2.7109375" style="4" customWidth="1"/>
    <col min="10255" max="10255" width="9.42578125" style="4" customWidth="1"/>
    <col min="10256" max="10272" width="2.7109375" style="4" customWidth="1"/>
    <col min="10273" max="10273" width="11.140625" style="4" bestFit="1" customWidth="1"/>
    <col min="10274" max="10274" width="2.7109375" style="4" customWidth="1"/>
    <col min="10275" max="10275" width="7.7109375" style="4" customWidth="1"/>
    <col min="10276" max="10281" width="2.7109375" style="4" customWidth="1"/>
    <col min="10282" max="10496" width="9.140625" style="4"/>
    <col min="10497" max="10503" width="2.7109375" style="4" customWidth="1"/>
    <col min="10504" max="10504" width="8.7109375" style="4" customWidth="1"/>
    <col min="10505" max="10510" width="2.7109375" style="4" customWidth="1"/>
    <col min="10511" max="10511" width="9.42578125" style="4" customWidth="1"/>
    <col min="10512" max="10528" width="2.7109375" style="4" customWidth="1"/>
    <col min="10529" max="10529" width="11.140625" style="4" bestFit="1" customWidth="1"/>
    <col min="10530" max="10530" width="2.7109375" style="4" customWidth="1"/>
    <col min="10531" max="10531" width="7.7109375" style="4" customWidth="1"/>
    <col min="10532" max="10537" width="2.7109375" style="4" customWidth="1"/>
    <col min="10538" max="10752" width="9.140625" style="4"/>
    <col min="10753" max="10759" width="2.7109375" style="4" customWidth="1"/>
    <col min="10760" max="10760" width="8.7109375" style="4" customWidth="1"/>
    <col min="10761" max="10766" width="2.7109375" style="4" customWidth="1"/>
    <col min="10767" max="10767" width="9.42578125" style="4" customWidth="1"/>
    <col min="10768" max="10784" width="2.7109375" style="4" customWidth="1"/>
    <col min="10785" max="10785" width="11.140625" style="4" bestFit="1" customWidth="1"/>
    <col min="10786" max="10786" width="2.7109375" style="4" customWidth="1"/>
    <col min="10787" max="10787" width="7.7109375" style="4" customWidth="1"/>
    <col min="10788" max="10793" width="2.7109375" style="4" customWidth="1"/>
    <col min="10794" max="11008" width="9.140625" style="4"/>
    <col min="11009" max="11015" width="2.7109375" style="4" customWidth="1"/>
    <col min="11016" max="11016" width="8.7109375" style="4" customWidth="1"/>
    <col min="11017" max="11022" width="2.7109375" style="4" customWidth="1"/>
    <col min="11023" max="11023" width="9.42578125" style="4" customWidth="1"/>
    <col min="11024" max="11040" width="2.7109375" style="4" customWidth="1"/>
    <col min="11041" max="11041" width="11.140625" style="4" bestFit="1" customWidth="1"/>
    <col min="11042" max="11042" width="2.7109375" style="4" customWidth="1"/>
    <col min="11043" max="11043" width="7.7109375" style="4" customWidth="1"/>
    <col min="11044" max="11049" width="2.7109375" style="4" customWidth="1"/>
    <col min="11050" max="11264" width="9.140625" style="4"/>
    <col min="11265" max="11271" width="2.7109375" style="4" customWidth="1"/>
    <col min="11272" max="11272" width="8.7109375" style="4" customWidth="1"/>
    <col min="11273" max="11278" width="2.7109375" style="4" customWidth="1"/>
    <col min="11279" max="11279" width="9.42578125" style="4" customWidth="1"/>
    <col min="11280" max="11296" width="2.7109375" style="4" customWidth="1"/>
    <col min="11297" max="11297" width="11.140625" style="4" bestFit="1" customWidth="1"/>
    <col min="11298" max="11298" width="2.7109375" style="4" customWidth="1"/>
    <col min="11299" max="11299" width="7.7109375" style="4" customWidth="1"/>
    <col min="11300" max="11305" width="2.7109375" style="4" customWidth="1"/>
    <col min="11306" max="11520" width="9.140625" style="4"/>
    <col min="11521" max="11527" width="2.7109375" style="4" customWidth="1"/>
    <col min="11528" max="11528" width="8.7109375" style="4" customWidth="1"/>
    <col min="11529" max="11534" width="2.7109375" style="4" customWidth="1"/>
    <col min="11535" max="11535" width="9.42578125" style="4" customWidth="1"/>
    <col min="11536" max="11552" width="2.7109375" style="4" customWidth="1"/>
    <col min="11553" max="11553" width="11.140625" style="4" bestFit="1" customWidth="1"/>
    <col min="11554" max="11554" width="2.7109375" style="4" customWidth="1"/>
    <col min="11555" max="11555" width="7.7109375" style="4" customWidth="1"/>
    <col min="11556" max="11561" width="2.7109375" style="4" customWidth="1"/>
    <col min="11562" max="11776" width="9.140625" style="4"/>
    <col min="11777" max="11783" width="2.7109375" style="4" customWidth="1"/>
    <col min="11784" max="11784" width="8.7109375" style="4" customWidth="1"/>
    <col min="11785" max="11790" width="2.7109375" style="4" customWidth="1"/>
    <col min="11791" max="11791" width="9.42578125" style="4" customWidth="1"/>
    <col min="11792" max="11808" width="2.7109375" style="4" customWidth="1"/>
    <col min="11809" max="11809" width="11.140625" style="4" bestFit="1" customWidth="1"/>
    <col min="11810" max="11810" width="2.7109375" style="4" customWidth="1"/>
    <col min="11811" max="11811" width="7.7109375" style="4" customWidth="1"/>
    <col min="11812" max="11817" width="2.7109375" style="4" customWidth="1"/>
    <col min="11818" max="12032" width="9.140625" style="4"/>
    <col min="12033" max="12039" width="2.7109375" style="4" customWidth="1"/>
    <col min="12040" max="12040" width="8.7109375" style="4" customWidth="1"/>
    <col min="12041" max="12046" width="2.7109375" style="4" customWidth="1"/>
    <col min="12047" max="12047" width="9.42578125" style="4" customWidth="1"/>
    <col min="12048" max="12064" width="2.7109375" style="4" customWidth="1"/>
    <col min="12065" max="12065" width="11.140625" style="4" bestFit="1" customWidth="1"/>
    <col min="12066" max="12066" width="2.7109375" style="4" customWidth="1"/>
    <col min="12067" max="12067" width="7.7109375" style="4" customWidth="1"/>
    <col min="12068" max="12073" width="2.7109375" style="4" customWidth="1"/>
    <col min="12074" max="12288" width="9.140625" style="4"/>
    <col min="12289" max="12295" width="2.7109375" style="4" customWidth="1"/>
    <col min="12296" max="12296" width="8.7109375" style="4" customWidth="1"/>
    <col min="12297" max="12302" width="2.7109375" style="4" customWidth="1"/>
    <col min="12303" max="12303" width="9.42578125" style="4" customWidth="1"/>
    <col min="12304" max="12320" width="2.7109375" style="4" customWidth="1"/>
    <col min="12321" max="12321" width="11.140625" style="4" bestFit="1" customWidth="1"/>
    <col min="12322" max="12322" width="2.7109375" style="4" customWidth="1"/>
    <col min="12323" max="12323" width="7.7109375" style="4" customWidth="1"/>
    <col min="12324" max="12329" width="2.7109375" style="4" customWidth="1"/>
    <col min="12330" max="12544" width="9.140625" style="4"/>
    <col min="12545" max="12551" width="2.7109375" style="4" customWidth="1"/>
    <col min="12552" max="12552" width="8.7109375" style="4" customWidth="1"/>
    <col min="12553" max="12558" width="2.7109375" style="4" customWidth="1"/>
    <col min="12559" max="12559" width="9.42578125" style="4" customWidth="1"/>
    <col min="12560" max="12576" width="2.7109375" style="4" customWidth="1"/>
    <col min="12577" max="12577" width="11.140625" style="4" bestFit="1" customWidth="1"/>
    <col min="12578" max="12578" width="2.7109375" style="4" customWidth="1"/>
    <col min="12579" max="12579" width="7.7109375" style="4" customWidth="1"/>
    <col min="12580" max="12585" width="2.7109375" style="4" customWidth="1"/>
    <col min="12586" max="12800" width="9.140625" style="4"/>
    <col min="12801" max="12807" width="2.7109375" style="4" customWidth="1"/>
    <col min="12808" max="12808" width="8.7109375" style="4" customWidth="1"/>
    <col min="12809" max="12814" width="2.7109375" style="4" customWidth="1"/>
    <col min="12815" max="12815" width="9.42578125" style="4" customWidth="1"/>
    <col min="12816" max="12832" width="2.7109375" style="4" customWidth="1"/>
    <col min="12833" max="12833" width="11.140625" style="4" bestFit="1" customWidth="1"/>
    <col min="12834" max="12834" width="2.7109375" style="4" customWidth="1"/>
    <col min="12835" max="12835" width="7.7109375" style="4" customWidth="1"/>
    <col min="12836" max="12841" width="2.7109375" style="4" customWidth="1"/>
    <col min="12842" max="13056" width="9.140625" style="4"/>
    <col min="13057" max="13063" width="2.7109375" style="4" customWidth="1"/>
    <col min="13064" max="13064" width="8.7109375" style="4" customWidth="1"/>
    <col min="13065" max="13070" width="2.7109375" style="4" customWidth="1"/>
    <col min="13071" max="13071" width="9.42578125" style="4" customWidth="1"/>
    <col min="13072" max="13088" width="2.7109375" style="4" customWidth="1"/>
    <col min="13089" max="13089" width="11.140625" style="4" bestFit="1" customWidth="1"/>
    <col min="13090" max="13090" width="2.7109375" style="4" customWidth="1"/>
    <col min="13091" max="13091" width="7.7109375" style="4" customWidth="1"/>
    <col min="13092" max="13097" width="2.7109375" style="4" customWidth="1"/>
    <col min="13098" max="13312" width="9.140625" style="4"/>
    <col min="13313" max="13319" width="2.7109375" style="4" customWidth="1"/>
    <col min="13320" max="13320" width="8.7109375" style="4" customWidth="1"/>
    <col min="13321" max="13326" width="2.7109375" style="4" customWidth="1"/>
    <col min="13327" max="13327" width="9.42578125" style="4" customWidth="1"/>
    <col min="13328" max="13344" width="2.7109375" style="4" customWidth="1"/>
    <col min="13345" max="13345" width="11.140625" style="4" bestFit="1" customWidth="1"/>
    <col min="13346" max="13346" width="2.7109375" style="4" customWidth="1"/>
    <col min="13347" max="13347" width="7.7109375" style="4" customWidth="1"/>
    <col min="13348" max="13353" width="2.7109375" style="4" customWidth="1"/>
    <col min="13354" max="13568" width="9.140625" style="4"/>
    <col min="13569" max="13575" width="2.7109375" style="4" customWidth="1"/>
    <col min="13576" max="13576" width="8.7109375" style="4" customWidth="1"/>
    <col min="13577" max="13582" width="2.7109375" style="4" customWidth="1"/>
    <col min="13583" max="13583" width="9.42578125" style="4" customWidth="1"/>
    <col min="13584" max="13600" width="2.7109375" style="4" customWidth="1"/>
    <col min="13601" max="13601" width="11.140625" style="4" bestFit="1" customWidth="1"/>
    <col min="13602" max="13602" width="2.7109375" style="4" customWidth="1"/>
    <col min="13603" max="13603" width="7.7109375" style="4" customWidth="1"/>
    <col min="13604" max="13609" width="2.7109375" style="4" customWidth="1"/>
    <col min="13610" max="13824" width="9.140625" style="4"/>
    <col min="13825" max="13831" width="2.7109375" style="4" customWidth="1"/>
    <col min="13832" max="13832" width="8.7109375" style="4" customWidth="1"/>
    <col min="13833" max="13838" width="2.7109375" style="4" customWidth="1"/>
    <col min="13839" max="13839" width="9.42578125" style="4" customWidth="1"/>
    <col min="13840" max="13856" width="2.7109375" style="4" customWidth="1"/>
    <col min="13857" max="13857" width="11.140625" style="4" bestFit="1" customWidth="1"/>
    <col min="13858" max="13858" width="2.7109375" style="4" customWidth="1"/>
    <col min="13859" max="13859" width="7.7109375" style="4" customWidth="1"/>
    <col min="13860" max="13865" width="2.7109375" style="4" customWidth="1"/>
    <col min="13866" max="14080" width="9.140625" style="4"/>
    <col min="14081" max="14087" width="2.7109375" style="4" customWidth="1"/>
    <col min="14088" max="14088" width="8.7109375" style="4" customWidth="1"/>
    <col min="14089" max="14094" width="2.7109375" style="4" customWidth="1"/>
    <col min="14095" max="14095" width="9.42578125" style="4" customWidth="1"/>
    <col min="14096" max="14112" width="2.7109375" style="4" customWidth="1"/>
    <col min="14113" max="14113" width="11.140625" style="4" bestFit="1" customWidth="1"/>
    <col min="14114" max="14114" width="2.7109375" style="4" customWidth="1"/>
    <col min="14115" max="14115" width="7.7109375" style="4" customWidth="1"/>
    <col min="14116" max="14121" width="2.7109375" style="4" customWidth="1"/>
    <col min="14122" max="14336" width="9.140625" style="4"/>
    <col min="14337" max="14343" width="2.7109375" style="4" customWidth="1"/>
    <col min="14344" max="14344" width="8.7109375" style="4" customWidth="1"/>
    <col min="14345" max="14350" width="2.7109375" style="4" customWidth="1"/>
    <col min="14351" max="14351" width="9.42578125" style="4" customWidth="1"/>
    <col min="14352" max="14368" width="2.7109375" style="4" customWidth="1"/>
    <col min="14369" max="14369" width="11.140625" style="4" bestFit="1" customWidth="1"/>
    <col min="14370" max="14370" width="2.7109375" style="4" customWidth="1"/>
    <col min="14371" max="14371" width="7.7109375" style="4" customWidth="1"/>
    <col min="14372" max="14377" width="2.7109375" style="4" customWidth="1"/>
    <col min="14378" max="14592" width="9.140625" style="4"/>
    <col min="14593" max="14599" width="2.7109375" style="4" customWidth="1"/>
    <col min="14600" max="14600" width="8.7109375" style="4" customWidth="1"/>
    <col min="14601" max="14606" width="2.7109375" style="4" customWidth="1"/>
    <col min="14607" max="14607" width="9.42578125" style="4" customWidth="1"/>
    <col min="14608" max="14624" width="2.7109375" style="4" customWidth="1"/>
    <col min="14625" max="14625" width="11.140625" style="4" bestFit="1" customWidth="1"/>
    <col min="14626" max="14626" width="2.7109375" style="4" customWidth="1"/>
    <col min="14627" max="14627" width="7.7109375" style="4" customWidth="1"/>
    <col min="14628" max="14633" width="2.7109375" style="4" customWidth="1"/>
    <col min="14634" max="14848" width="9.140625" style="4"/>
    <col min="14849" max="14855" width="2.7109375" style="4" customWidth="1"/>
    <col min="14856" max="14856" width="8.7109375" style="4" customWidth="1"/>
    <col min="14857" max="14862" width="2.7109375" style="4" customWidth="1"/>
    <col min="14863" max="14863" width="9.42578125" style="4" customWidth="1"/>
    <col min="14864" max="14880" width="2.7109375" style="4" customWidth="1"/>
    <col min="14881" max="14881" width="11.140625" style="4" bestFit="1" customWidth="1"/>
    <col min="14882" max="14882" width="2.7109375" style="4" customWidth="1"/>
    <col min="14883" max="14883" width="7.7109375" style="4" customWidth="1"/>
    <col min="14884" max="14889" width="2.7109375" style="4" customWidth="1"/>
    <col min="14890" max="15104" width="9.140625" style="4"/>
    <col min="15105" max="15111" width="2.7109375" style="4" customWidth="1"/>
    <col min="15112" max="15112" width="8.7109375" style="4" customWidth="1"/>
    <col min="15113" max="15118" width="2.7109375" style="4" customWidth="1"/>
    <col min="15119" max="15119" width="9.42578125" style="4" customWidth="1"/>
    <col min="15120" max="15136" width="2.7109375" style="4" customWidth="1"/>
    <col min="15137" max="15137" width="11.140625" style="4" bestFit="1" customWidth="1"/>
    <col min="15138" max="15138" width="2.7109375" style="4" customWidth="1"/>
    <col min="15139" max="15139" width="7.7109375" style="4" customWidth="1"/>
    <col min="15140" max="15145" width="2.7109375" style="4" customWidth="1"/>
    <col min="15146" max="15360" width="9.140625" style="4"/>
    <col min="15361" max="15367" width="2.7109375" style="4" customWidth="1"/>
    <col min="15368" max="15368" width="8.7109375" style="4" customWidth="1"/>
    <col min="15369" max="15374" width="2.7109375" style="4" customWidth="1"/>
    <col min="15375" max="15375" width="9.42578125" style="4" customWidth="1"/>
    <col min="15376" max="15392" width="2.7109375" style="4" customWidth="1"/>
    <col min="15393" max="15393" width="11.140625" style="4" bestFit="1" customWidth="1"/>
    <col min="15394" max="15394" width="2.7109375" style="4" customWidth="1"/>
    <col min="15395" max="15395" width="7.7109375" style="4" customWidth="1"/>
    <col min="15396" max="15401" width="2.7109375" style="4" customWidth="1"/>
    <col min="15402" max="15616" width="9.140625" style="4"/>
    <col min="15617" max="15623" width="2.7109375" style="4" customWidth="1"/>
    <col min="15624" max="15624" width="8.7109375" style="4" customWidth="1"/>
    <col min="15625" max="15630" width="2.7109375" style="4" customWidth="1"/>
    <col min="15631" max="15631" width="9.42578125" style="4" customWidth="1"/>
    <col min="15632" max="15648" width="2.7109375" style="4" customWidth="1"/>
    <col min="15649" max="15649" width="11.140625" style="4" bestFit="1" customWidth="1"/>
    <col min="15650" max="15650" width="2.7109375" style="4" customWidth="1"/>
    <col min="15651" max="15651" width="7.7109375" style="4" customWidth="1"/>
    <col min="15652" max="15657" width="2.7109375" style="4" customWidth="1"/>
    <col min="15658" max="15872" width="9.140625" style="4"/>
    <col min="15873" max="15879" width="2.7109375" style="4" customWidth="1"/>
    <col min="15880" max="15880" width="8.7109375" style="4" customWidth="1"/>
    <col min="15881" max="15886" width="2.7109375" style="4" customWidth="1"/>
    <col min="15887" max="15887" width="9.42578125" style="4" customWidth="1"/>
    <col min="15888" max="15904" width="2.7109375" style="4" customWidth="1"/>
    <col min="15905" max="15905" width="11.140625" style="4" bestFit="1" customWidth="1"/>
    <col min="15906" max="15906" width="2.7109375" style="4" customWidth="1"/>
    <col min="15907" max="15907" width="7.7109375" style="4" customWidth="1"/>
    <col min="15908" max="15913" width="2.7109375" style="4" customWidth="1"/>
    <col min="15914" max="16128" width="9.140625" style="4"/>
    <col min="16129" max="16135" width="2.7109375" style="4" customWidth="1"/>
    <col min="16136" max="16136" width="8.7109375" style="4" customWidth="1"/>
    <col min="16137" max="16142" width="2.7109375" style="4" customWidth="1"/>
    <col min="16143" max="16143" width="9.42578125" style="4" customWidth="1"/>
    <col min="16144" max="16160" width="2.7109375" style="4" customWidth="1"/>
    <col min="16161" max="16161" width="11.140625" style="4" bestFit="1" customWidth="1"/>
    <col min="16162" max="16162" width="2.7109375" style="4" customWidth="1"/>
    <col min="16163" max="16163" width="7.7109375" style="4" customWidth="1"/>
    <col min="16164" max="16169" width="2.7109375" style="4" customWidth="1"/>
    <col min="16170" max="16384" width="9.140625" style="4"/>
  </cols>
  <sheetData>
    <row r="1" spans="1:33" ht="25.5" customHeight="1">
      <c r="A1" s="570" t="s">
        <v>1015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</row>
    <row r="2" spans="1:33" ht="27.75" customHeight="1">
      <c r="A2" s="637" t="s">
        <v>340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  <c r="S2" s="637"/>
      <c r="T2" s="637"/>
      <c r="U2" s="637"/>
      <c r="V2" s="637"/>
      <c r="W2" s="637"/>
      <c r="X2" s="637"/>
      <c r="Y2" s="637"/>
      <c r="Z2" s="637"/>
      <c r="AA2" s="637"/>
      <c r="AB2" s="637"/>
      <c r="AC2" s="637"/>
      <c r="AD2" s="637"/>
      <c r="AE2" s="637"/>
      <c r="AF2" s="10"/>
      <c r="AG2" s="10"/>
    </row>
    <row r="3" spans="1:33" ht="36.75" customHeight="1">
      <c r="A3" s="13"/>
      <c r="B3" s="473" t="s">
        <v>339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</row>
    <row r="4" spans="1:33" ht="9.75" customHeight="1">
      <c r="A4" s="13"/>
      <c r="B4" s="1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5.95" customHeight="1" thickBot="1">
      <c r="A5" s="15"/>
      <c r="B5" s="16"/>
      <c r="C5" s="17"/>
      <c r="D5" s="18"/>
      <c r="E5" s="19"/>
      <c r="F5" s="19"/>
      <c r="G5" s="19"/>
      <c r="H5" s="19"/>
      <c r="I5" s="20"/>
      <c r="J5" s="19"/>
      <c r="K5" s="21"/>
      <c r="L5" s="15"/>
      <c r="M5" s="474" t="s">
        <v>3</v>
      </c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  <c r="AF5" s="475"/>
      <c r="AG5" s="475"/>
    </row>
    <row r="6" spans="1:33" ht="35.1" customHeight="1">
      <c r="A6" s="512" t="s">
        <v>8</v>
      </c>
      <c r="B6" s="513"/>
      <c r="C6" s="456" t="s">
        <v>4</v>
      </c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56"/>
      <c r="AB6" s="456"/>
      <c r="AC6" s="445" t="s">
        <v>5</v>
      </c>
      <c r="AD6" s="445"/>
      <c r="AE6" s="445"/>
      <c r="AF6" s="445"/>
      <c r="AG6" s="6" t="s">
        <v>6</v>
      </c>
    </row>
    <row r="7" spans="1:33" ht="14.1" customHeight="1">
      <c r="A7" s="503" t="s">
        <v>9</v>
      </c>
      <c r="B7" s="504"/>
      <c r="C7" s="510" t="s">
        <v>49</v>
      </c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0"/>
      <c r="U7" s="510"/>
      <c r="V7" s="510"/>
      <c r="W7" s="510"/>
      <c r="X7" s="510"/>
      <c r="Y7" s="510"/>
      <c r="Z7" s="510"/>
      <c r="AA7" s="510"/>
      <c r="AB7" s="510"/>
      <c r="AC7" s="511" t="s">
        <v>50</v>
      </c>
      <c r="AD7" s="511"/>
      <c r="AE7" s="511"/>
      <c r="AF7" s="511"/>
      <c r="AG7" s="7">
        <v>76529</v>
      </c>
    </row>
    <row r="8" spans="1:33" ht="14.1" customHeight="1">
      <c r="A8" s="503" t="s">
        <v>10</v>
      </c>
      <c r="B8" s="504"/>
      <c r="C8" s="510" t="s">
        <v>51</v>
      </c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0"/>
      <c r="R8" s="510"/>
      <c r="S8" s="510"/>
      <c r="T8" s="510"/>
      <c r="U8" s="510"/>
      <c r="V8" s="510"/>
      <c r="W8" s="510"/>
      <c r="X8" s="510"/>
      <c r="Y8" s="510"/>
      <c r="Z8" s="510"/>
      <c r="AA8" s="510"/>
      <c r="AB8" s="510"/>
      <c r="AC8" s="481" t="s">
        <v>52</v>
      </c>
      <c r="AD8" s="481"/>
      <c r="AE8" s="481"/>
      <c r="AF8" s="481"/>
      <c r="AG8" s="7">
        <v>0</v>
      </c>
    </row>
    <row r="9" spans="1:33" ht="14.1" customHeight="1">
      <c r="A9" s="503" t="s">
        <v>11</v>
      </c>
      <c r="B9" s="504"/>
      <c r="C9" s="510" t="s">
        <v>53</v>
      </c>
      <c r="D9" s="510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  <c r="Q9" s="510"/>
      <c r="R9" s="510"/>
      <c r="S9" s="510"/>
      <c r="T9" s="510"/>
      <c r="U9" s="510"/>
      <c r="V9" s="510"/>
      <c r="W9" s="510"/>
      <c r="X9" s="510"/>
      <c r="Y9" s="510"/>
      <c r="Z9" s="510"/>
      <c r="AA9" s="510"/>
      <c r="AB9" s="510"/>
      <c r="AC9" s="481" t="s">
        <v>54</v>
      </c>
      <c r="AD9" s="481"/>
      <c r="AE9" s="481"/>
      <c r="AF9" s="481"/>
      <c r="AG9" s="7">
        <v>0</v>
      </c>
    </row>
    <row r="10" spans="1:33" ht="14.1" customHeight="1">
      <c r="A10" s="503" t="s">
        <v>12</v>
      </c>
      <c r="B10" s="504"/>
      <c r="C10" s="455" t="s">
        <v>55</v>
      </c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5"/>
      <c r="Y10" s="455"/>
      <c r="Z10" s="455"/>
      <c r="AA10" s="455"/>
      <c r="AB10" s="455"/>
      <c r="AC10" s="481" t="s">
        <v>56</v>
      </c>
      <c r="AD10" s="481"/>
      <c r="AE10" s="481"/>
      <c r="AF10" s="481"/>
      <c r="AG10" s="7">
        <v>0</v>
      </c>
    </row>
    <row r="11" spans="1:33" ht="14.1" customHeight="1">
      <c r="A11" s="503" t="s">
        <v>13</v>
      </c>
      <c r="B11" s="504"/>
      <c r="C11" s="455" t="s">
        <v>57</v>
      </c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  <c r="Y11" s="455"/>
      <c r="Z11" s="455"/>
      <c r="AA11" s="455"/>
      <c r="AB11" s="455"/>
      <c r="AC11" s="481" t="s">
        <v>58</v>
      </c>
      <c r="AD11" s="481"/>
      <c r="AE11" s="481"/>
      <c r="AF11" s="481"/>
      <c r="AG11" s="7">
        <v>0</v>
      </c>
    </row>
    <row r="12" spans="1:33" ht="14.1" customHeight="1">
      <c r="A12" s="503" t="s">
        <v>14</v>
      </c>
      <c r="B12" s="504"/>
      <c r="C12" s="455" t="s">
        <v>59</v>
      </c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455"/>
      <c r="Z12" s="455"/>
      <c r="AA12" s="455"/>
      <c r="AB12" s="455"/>
      <c r="AC12" s="481" t="s">
        <v>60</v>
      </c>
      <c r="AD12" s="481"/>
      <c r="AE12" s="481"/>
      <c r="AF12" s="481"/>
      <c r="AG12" s="7">
        <v>525</v>
      </c>
    </row>
    <row r="13" spans="1:33" ht="14.1" customHeight="1">
      <c r="A13" s="503" t="s">
        <v>15</v>
      </c>
      <c r="B13" s="504"/>
      <c r="C13" s="455" t="s">
        <v>61</v>
      </c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55"/>
      <c r="AB13" s="455"/>
      <c r="AC13" s="481" t="s">
        <v>62</v>
      </c>
      <c r="AD13" s="481"/>
      <c r="AE13" s="481"/>
      <c r="AF13" s="481"/>
      <c r="AG13" s="7">
        <v>0</v>
      </c>
    </row>
    <row r="14" spans="1:33" ht="14.1" customHeight="1">
      <c r="A14" s="503" t="s">
        <v>16</v>
      </c>
      <c r="B14" s="504"/>
      <c r="C14" s="455" t="s">
        <v>63</v>
      </c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5"/>
      <c r="Y14" s="455"/>
      <c r="Z14" s="455"/>
      <c r="AA14" s="455"/>
      <c r="AB14" s="455"/>
      <c r="AC14" s="481" t="s">
        <v>64</v>
      </c>
      <c r="AD14" s="481"/>
      <c r="AE14" s="481"/>
      <c r="AF14" s="481"/>
      <c r="AG14" s="7">
        <v>0</v>
      </c>
    </row>
    <row r="15" spans="1:33" ht="14.1" customHeight="1">
      <c r="A15" s="503" t="s">
        <v>17</v>
      </c>
      <c r="B15" s="504"/>
      <c r="C15" s="437" t="s">
        <v>65</v>
      </c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7"/>
      <c r="AC15" s="481" t="s">
        <v>66</v>
      </c>
      <c r="AD15" s="481"/>
      <c r="AE15" s="481"/>
      <c r="AF15" s="481"/>
      <c r="AG15" s="7">
        <v>0</v>
      </c>
    </row>
    <row r="16" spans="1:33" ht="14.1" customHeight="1">
      <c r="A16" s="503" t="s">
        <v>18</v>
      </c>
      <c r="B16" s="504"/>
      <c r="C16" s="437" t="s">
        <v>67</v>
      </c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7"/>
      <c r="AC16" s="481" t="s">
        <v>68</v>
      </c>
      <c r="AD16" s="481"/>
      <c r="AE16" s="481"/>
      <c r="AF16" s="481"/>
      <c r="AG16" s="7">
        <v>0</v>
      </c>
    </row>
    <row r="17" spans="1:35" ht="14.1" customHeight="1">
      <c r="A17" s="503" t="s">
        <v>19</v>
      </c>
      <c r="B17" s="504"/>
      <c r="C17" s="437" t="s">
        <v>69</v>
      </c>
      <c r="D17" s="437"/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/>
      <c r="U17" s="437"/>
      <c r="V17" s="437"/>
      <c r="W17" s="437"/>
      <c r="X17" s="437"/>
      <c r="Y17" s="437"/>
      <c r="Z17" s="437"/>
      <c r="AA17" s="437"/>
      <c r="AB17" s="437"/>
      <c r="AC17" s="481" t="s">
        <v>70</v>
      </c>
      <c r="AD17" s="481"/>
      <c r="AE17" s="481"/>
      <c r="AF17" s="481"/>
      <c r="AG17" s="7">
        <v>0</v>
      </c>
    </row>
    <row r="18" spans="1:35" s="11" customFormat="1" ht="14.1" customHeight="1">
      <c r="A18" s="503" t="s">
        <v>20</v>
      </c>
      <c r="B18" s="504"/>
      <c r="C18" s="437" t="s">
        <v>71</v>
      </c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7"/>
      <c r="U18" s="437"/>
      <c r="V18" s="437"/>
      <c r="W18" s="437"/>
      <c r="X18" s="437"/>
      <c r="Y18" s="437"/>
      <c r="Z18" s="437"/>
      <c r="AA18" s="437"/>
      <c r="AB18" s="437"/>
      <c r="AC18" s="481" t="s">
        <v>72</v>
      </c>
      <c r="AD18" s="481"/>
      <c r="AE18" s="481"/>
      <c r="AF18" s="481"/>
      <c r="AG18" s="7">
        <v>0</v>
      </c>
    </row>
    <row r="19" spans="1:35" s="11" customFormat="1" ht="14.1" customHeight="1">
      <c r="A19" s="503" t="s">
        <v>21</v>
      </c>
      <c r="B19" s="504"/>
      <c r="C19" s="437" t="s">
        <v>73</v>
      </c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437"/>
      <c r="U19" s="437"/>
      <c r="V19" s="437"/>
      <c r="W19" s="437"/>
      <c r="X19" s="437"/>
      <c r="Y19" s="437"/>
      <c r="Z19" s="437"/>
      <c r="AA19" s="437"/>
      <c r="AB19" s="437"/>
      <c r="AC19" s="481" t="s">
        <v>74</v>
      </c>
      <c r="AD19" s="481"/>
      <c r="AE19" s="481"/>
      <c r="AF19" s="481"/>
      <c r="AG19" s="7">
        <v>0</v>
      </c>
    </row>
    <row r="20" spans="1:35" s="11" customFormat="1" ht="14.1" customHeight="1">
      <c r="A20" s="506" t="s">
        <v>22</v>
      </c>
      <c r="B20" s="507"/>
      <c r="C20" s="509" t="s">
        <v>75</v>
      </c>
      <c r="D20" s="509"/>
      <c r="E20" s="509"/>
      <c r="F20" s="509"/>
      <c r="G20" s="509"/>
      <c r="H20" s="509"/>
      <c r="I20" s="509"/>
      <c r="J20" s="509"/>
      <c r="K20" s="509"/>
      <c r="L20" s="509"/>
      <c r="M20" s="509"/>
      <c r="N20" s="509"/>
      <c r="O20" s="509"/>
      <c r="P20" s="509"/>
      <c r="Q20" s="509"/>
      <c r="R20" s="509"/>
      <c r="S20" s="509"/>
      <c r="T20" s="509"/>
      <c r="U20" s="509"/>
      <c r="V20" s="509"/>
      <c r="W20" s="509"/>
      <c r="X20" s="509"/>
      <c r="Y20" s="509"/>
      <c r="Z20" s="509"/>
      <c r="AA20" s="509"/>
      <c r="AB20" s="509"/>
      <c r="AC20" s="491" t="s">
        <v>76</v>
      </c>
      <c r="AD20" s="491"/>
      <c r="AE20" s="491"/>
      <c r="AF20" s="491"/>
      <c r="AG20" s="7">
        <v>77054</v>
      </c>
    </row>
    <row r="21" spans="1:35" ht="14.1" customHeight="1">
      <c r="A21" s="503" t="s">
        <v>23</v>
      </c>
      <c r="B21" s="504"/>
      <c r="C21" s="437" t="s">
        <v>77</v>
      </c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437"/>
      <c r="V21" s="437"/>
      <c r="W21" s="437"/>
      <c r="X21" s="437"/>
      <c r="Y21" s="437"/>
      <c r="Z21" s="437"/>
      <c r="AA21" s="437"/>
      <c r="AB21" s="437"/>
      <c r="AC21" s="481" t="s">
        <v>78</v>
      </c>
      <c r="AD21" s="481"/>
      <c r="AE21" s="481"/>
      <c r="AF21" s="481"/>
      <c r="AG21" s="7">
        <v>0</v>
      </c>
    </row>
    <row r="22" spans="1:35" ht="14.1" customHeight="1">
      <c r="A22" s="503" t="s">
        <v>24</v>
      </c>
      <c r="B22" s="504"/>
      <c r="C22" s="437" t="s">
        <v>79</v>
      </c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37"/>
      <c r="U22" s="437"/>
      <c r="V22" s="437"/>
      <c r="W22" s="437"/>
      <c r="X22" s="437"/>
      <c r="Y22" s="437"/>
      <c r="Z22" s="437"/>
      <c r="AA22" s="437"/>
      <c r="AB22" s="437"/>
      <c r="AC22" s="481" t="s">
        <v>80</v>
      </c>
      <c r="AD22" s="481"/>
      <c r="AE22" s="481"/>
      <c r="AF22" s="481"/>
      <c r="AG22" s="7">
        <v>934</v>
      </c>
    </row>
    <row r="23" spans="1:35" ht="14.1" customHeight="1">
      <c r="A23" s="503" t="s">
        <v>25</v>
      </c>
      <c r="B23" s="504"/>
      <c r="C23" s="435" t="s">
        <v>81</v>
      </c>
      <c r="D23" s="435"/>
      <c r="E23" s="435"/>
      <c r="F23" s="435"/>
      <c r="G23" s="435"/>
      <c r="H23" s="435"/>
      <c r="I23" s="435"/>
      <c r="J23" s="435"/>
      <c r="K23" s="435"/>
      <c r="L23" s="435"/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81" t="s">
        <v>82</v>
      </c>
      <c r="AD23" s="481"/>
      <c r="AE23" s="481"/>
      <c r="AF23" s="481"/>
      <c r="AG23" s="7">
        <v>0</v>
      </c>
    </row>
    <row r="24" spans="1:35" ht="14.1" customHeight="1">
      <c r="A24" s="506" t="s">
        <v>26</v>
      </c>
      <c r="B24" s="507"/>
      <c r="C24" s="450" t="s">
        <v>83</v>
      </c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0"/>
      <c r="T24" s="450"/>
      <c r="U24" s="450"/>
      <c r="V24" s="450"/>
      <c r="W24" s="450"/>
      <c r="X24" s="450"/>
      <c r="Y24" s="450"/>
      <c r="Z24" s="450"/>
      <c r="AA24" s="450"/>
      <c r="AB24" s="450"/>
      <c r="AC24" s="491" t="s">
        <v>84</v>
      </c>
      <c r="AD24" s="491"/>
      <c r="AE24" s="491"/>
      <c r="AF24" s="491"/>
      <c r="AG24" s="7">
        <v>934</v>
      </c>
    </row>
    <row r="25" spans="1:35" ht="14.1" customHeight="1">
      <c r="A25" s="506" t="s">
        <v>27</v>
      </c>
      <c r="B25" s="507"/>
      <c r="C25" s="509" t="s">
        <v>85</v>
      </c>
      <c r="D25" s="509"/>
      <c r="E25" s="509"/>
      <c r="F25" s="509"/>
      <c r="G25" s="509"/>
      <c r="H25" s="509"/>
      <c r="I25" s="509"/>
      <c r="J25" s="509"/>
      <c r="K25" s="509"/>
      <c r="L25" s="509"/>
      <c r="M25" s="509"/>
      <c r="N25" s="509"/>
      <c r="O25" s="509"/>
      <c r="P25" s="509"/>
      <c r="Q25" s="509"/>
      <c r="R25" s="509"/>
      <c r="S25" s="509"/>
      <c r="T25" s="509"/>
      <c r="U25" s="509"/>
      <c r="V25" s="509"/>
      <c r="W25" s="509"/>
      <c r="X25" s="509"/>
      <c r="Y25" s="509"/>
      <c r="Z25" s="509"/>
      <c r="AA25" s="509"/>
      <c r="AB25" s="509"/>
      <c r="AC25" s="491" t="s">
        <v>39</v>
      </c>
      <c r="AD25" s="491"/>
      <c r="AE25" s="491"/>
      <c r="AF25" s="491"/>
      <c r="AG25" s="12">
        <v>77988</v>
      </c>
      <c r="AI25" s="23">
        <f>SUM(AG20+AG24)</f>
        <v>77988</v>
      </c>
    </row>
    <row r="26" spans="1:35" s="8" customFormat="1" ht="14.1" customHeight="1">
      <c r="A26" s="506" t="s">
        <v>28</v>
      </c>
      <c r="B26" s="507"/>
      <c r="C26" s="450" t="s">
        <v>40</v>
      </c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91" t="s">
        <v>41</v>
      </c>
      <c r="AD26" s="491"/>
      <c r="AE26" s="491"/>
      <c r="AF26" s="491"/>
      <c r="AG26" s="12">
        <v>19580</v>
      </c>
      <c r="AI26" s="4">
        <v>19715</v>
      </c>
    </row>
    <row r="27" spans="1:35" ht="14.1" customHeight="1">
      <c r="A27" s="503" t="s">
        <v>29</v>
      </c>
      <c r="B27" s="504"/>
      <c r="C27" s="437" t="s">
        <v>86</v>
      </c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7"/>
      <c r="AC27" s="481" t="s">
        <v>87</v>
      </c>
      <c r="AD27" s="481"/>
      <c r="AE27" s="481"/>
      <c r="AF27" s="481"/>
      <c r="AG27" s="7">
        <v>680</v>
      </c>
    </row>
    <row r="28" spans="1:35" ht="14.1" customHeight="1">
      <c r="A28" s="503" t="s">
        <v>30</v>
      </c>
      <c r="B28" s="504"/>
      <c r="C28" s="437" t="s">
        <v>88</v>
      </c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7"/>
      <c r="S28" s="437"/>
      <c r="T28" s="437"/>
      <c r="U28" s="437"/>
      <c r="V28" s="437"/>
      <c r="W28" s="437"/>
      <c r="X28" s="437"/>
      <c r="Y28" s="437"/>
      <c r="Z28" s="437"/>
      <c r="AA28" s="437"/>
      <c r="AB28" s="437"/>
      <c r="AC28" s="481" t="s">
        <v>89</v>
      </c>
      <c r="AD28" s="481"/>
      <c r="AE28" s="481"/>
      <c r="AF28" s="481"/>
      <c r="AG28" s="7">
        <v>82754</v>
      </c>
    </row>
    <row r="29" spans="1:35" ht="14.1" customHeight="1">
      <c r="A29" s="503" t="s">
        <v>31</v>
      </c>
      <c r="B29" s="504"/>
      <c r="C29" s="437" t="s">
        <v>90</v>
      </c>
      <c r="D29" s="437"/>
      <c r="E29" s="437"/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437"/>
      <c r="S29" s="437"/>
      <c r="T29" s="437"/>
      <c r="U29" s="437"/>
      <c r="V29" s="437"/>
      <c r="W29" s="437"/>
      <c r="X29" s="437"/>
      <c r="Y29" s="437"/>
      <c r="Z29" s="437"/>
      <c r="AA29" s="437"/>
      <c r="AB29" s="437"/>
      <c r="AC29" s="481" t="s">
        <v>91</v>
      </c>
      <c r="AD29" s="481"/>
      <c r="AE29" s="481"/>
      <c r="AF29" s="481"/>
      <c r="AG29" s="7">
        <v>880</v>
      </c>
    </row>
    <row r="30" spans="1:35" ht="14.1" customHeight="1">
      <c r="A30" s="506" t="s">
        <v>32</v>
      </c>
      <c r="B30" s="507"/>
      <c r="C30" s="450" t="s">
        <v>92</v>
      </c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0"/>
      <c r="P30" s="450"/>
      <c r="Q30" s="450"/>
      <c r="R30" s="450"/>
      <c r="S30" s="450"/>
      <c r="T30" s="450"/>
      <c r="U30" s="450"/>
      <c r="V30" s="450"/>
      <c r="W30" s="450"/>
      <c r="X30" s="450"/>
      <c r="Y30" s="450"/>
      <c r="Z30" s="450"/>
      <c r="AA30" s="450"/>
      <c r="AB30" s="450"/>
      <c r="AC30" s="491" t="s">
        <v>93</v>
      </c>
      <c r="AD30" s="491"/>
      <c r="AE30" s="491"/>
      <c r="AF30" s="491"/>
      <c r="AG30" s="7">
        <v>84314</v>
      </c>
    </row>
    <row r="31" spans="1:35" ht="14.1" customHeight="1">
      <c r="A31" s="503" t="s">
        <v>33</v>
      </c>
      <c r="B31" s="504"/>
      <c r="C31" s="437" t="s">
        <v>94</v>
      </c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7"/>
      <c r="S31" s="437"/>
      <c r="T31" s="437"/>
      <c r="U31" s="437"/>
      <c r="V31" s="437"/>
      <c r="W31" s="437"/>
      <c r="X31" s="437"/>
      <c r="Y31" s="437"/>
      <c r="Z31" s="437"/>
      <c r="AA31" s="437"/>
      <c r="AB31" s="437"/>
      <c r="AC31" s="481" t="s">
        <v>95</v>
      </c>
      <c r="AD31" s="481"/>
      <c r="AE31" s="481"/>
      <c r="AF31" s="481"/>
      <c r="AG31" s="7">
        <v>278</v>
      </c>
    </row>
    <row r="32" spans="1:35" ht="14.1" customHeight="1">
      <c r="A32" s="503" t="s">
        <v>34</v>
      </c>
      <c r="B32" s="504"/>
      <c r="C32" s="437" t="s">
        <v>96</v>
      </c>
      <c r="D32" s="437"/>
      <c r="E32" s="437"/>
      <c r="F32" s="437"/>
      <c r="G32" s="437"/>
      <c r="H32" s="437"/>
      <c r="I32" s="437"/>
      <c r="J32" s="437"/>
      <c r="K32" s="437"/>
      <c r="L32" s="437"/>
      <c r="M32" s="437"/>
      <c r="N32" s="437"/>
      <c r="O32" s="437"/>
      <c r="P32" s="437"/>
      <c r="Q32" s="437"/>
      <c r="R32" s="437"/>
      <c r="S32" s="437"/>
      <c r="T32" s="437"/>
      <c r="U32" s="437"/>
      <c r="V32" s="437"/>
      <c r="W32" s="437"/>
      <c r="X32" s="437"/>
      <c r="Y32" s="437"/>
      <c r="Z32" s="437"/>
      <c r="AA32" s="437"/>
      <c r="AB32" s="437"/>
      <c r="AC32" s="481" t="s">
        <v>97</v>
      </c>
      <c r="AD32" s="481"/>
      <c r="AE32" s="481"/>
      <c r="AF32" s="481"/>
      <c r="AG32" s="7">
        <v>1066</v>
      </c>
    </row>
    <row r="33" spans="1:33" ht="14.1" customHeight="1">
      <c r="A33" s="506" t="s">
        <v>35</v>
      </c>
      <c r="B33" s="507"/>
      <c r="C33" s="450" t="s">
        <v>98</v>
      </c>
      <c r="D33" s="450"/>
      <c r="E33" s="450"/>
      <c r="F33" s="450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50"/>
      <c r="R33" s="450"/>
      <c r="S33" s="450"/>
      <c r="T33" s="450"/>
      <c r="U33" s="450"/>
      <c r="V33" s="450"/>
      <c r="W33" s="450"/>
      <c r="X33" s="450"/>
      <c r="Y33" s="450"/>
      <c r="Z33" s="450"/>
      <c r="AA33" s="450"/>
      <c r="AB33" s="450"/>
      <c r="AC33" s="491" t="s">
        <v>99</v>
      </c>
      <c r="AD33" s="491"/>
      <c r="AE33" s="491"/>
      <c r="AF33" s="491"/>
      <c r="AG33" s="7">
        <v>1344</v>
      </c>
    </row>
    <row r="34" spans="1:33" ht="14.1" customHeight="1">
      <c r="A34" s="503" t="s">
        <v>36</v>
      </c>
      <c r="B34" s="504"/>
      <c r="C34" s="437" t="s">
        <v>100</v>
      </c>
      <c r="D34" s="437"/>
      <c r="E34" s="437"/>
      <c r="F34" s="437"/>
      <c r="G34" s="437"/>
      <c r="H34" s="437"/>
      <c r="I34" s="437"/>
      <c r="J34" s="437"/>
      <c r="K34" s="437"/>
      <c r="L34" s="437"/>
      <c r="M34" s="437"/>
      <c r="N34" s="437"/>
      <c r="O34" s="437"/>
      <c r="P34" s="437"/>
      <c r="Q34" s="437"/>
      <c r="R34" s="437"/>
      <c r="S34" s="437"/>
      <c r="T34" s="437"/>
      <c r="U34" s="437"/>
      <c r="V34" s="437"/>
      <c r="W34" s="437"/>
      <c r="X34" s="437"/>
      <c r="Y34" s="437"/>
      <c r="Z34" s="437"/>
      <c r="AA34" s="437"/>
      <c r="AB34" s="437"/>
      <c r="AC34" s="481" t="s">
        <v>101</v>
      </c>
      <c r="AD34" s="481"/>
      <c r="AE34" s="481"/>
      <c r="AF34" s="481"/>
      <c r="AG34" s="7">
        <v>31653</v>
      </c>
    </row>
    <row r="35" spans="1:33" ht="14.1" customHeight="1">
      <c r="A35" s="503" t="s">
        <v>37</v>
      </c>
      <c r="B35" s="504"/>
      <c r="C35" s="437" t="s">
        <v>102</v>
      </c>
      <c r="D35" s="437"/>
      <c r="E35" s="437"/>
      <c r="F35" s="437"/>
      <c r="G35" s="437"/>
      <c r="H35" s="437"/>
      <c r="I35" s="437"/>
      <c r="J35" s="437"/>
      <c r="K35" s="437"/>
      <c r="L35" s="437"/>
      <c r="M35" s="437"/>
      <c r="N35" s="437"/>
      <c r="O35" s="437"/>
      <c r="P35" s="437"/>
      <c r="Q35" s="437"/>
      <c r="R35" s="437"/>
      <c r="S35" s="437"/>
      <c r="T35" s="437"/>
      <c r="U35" s="437"/>
      <c r="V35" s="437"/>
      <c r="W35" s="437"/>
      <c r="X35" s="437"/>
      <c r="Y35" s="437"/>
      <c r="Z35" s="437"/>
      <c r="AA35" s="437"/>
      <c r="AB35" s="437"/>
      <c r="AC35" s="481" t="s">
        <v>103</v>
      </c>
      <c r="AD35" s="481"/>
      <c r="AE35" s="481"/>
      <c r="AF35" s="481"/>
      <c r="AG35" s="7">
        <v>0</v>
      </c>
    </row>
    <row r="36" spans="1:33" ht="14.1" customHeight="1">
      <c r="A36" s="503" t="s">
        <v>104</v>
      </c>
      <c r="B36" s="504"/>
      <c r="C36" s="437" t="s">
        <v>105</v>
      </c>
      <c r="D36" s="437"/>
      <c r="E36" s="437"/>
      <c r="F36" s="437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437"/>
      <c r="V36" s="437"/>
      <c r="W36" s="437"/>
      <c r="X36" s="437"/>
      <c r="Y36" s="437"/>
      <c r="Z36" s="437"/>
      <c r="AA36" s="437"/>
      <c r="AB36" s="437"/>
      <c r="AC36" s="481" t="s">
        <v>106</v>
      </c>
      <c r="AD36" s="481"/>
      <c r="AE36" s="481"/>
      <c r="AF36" s="481"/>
      <c r="AG36" s="7">
        <v>541</v>
      </c>
    </row>
    <row r="37" spans="1:33" ht="14.1" customHeight="1">
      <c r="A37" s="503" t="s">
        <v>107</v>
      </c>
      <c r="B37" s="504"/>
      <c r="C37" s="437" t="s">
        <v>108</v>
      </c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437"/>
      <c r="V37" s="437"/>
      <c r="W37" s="437"/>
      <c r="X37" s="437"/>
      <c r="Y37" s="437"/>
      <c r="Z37" s="437"/>
      <c r="AA37" s="437"/>
      <c r="AB37" s="437"/>
      <c r="AC37" s="481" t="s">
        <v>109</v>
      </c>
      <c r="AD37" s="481"/>
      <c r="AE37" s="481"/>
      <c r="AF37" s="481"/>
      <c r="AG37" s="7">
        <v>8745</v>
      </c>
    </row>
    <row r="38" spans="1:33" ht="14.1" customHeight="1">
      <c r="A38" s="503" t="s">
        <v>110</v>
      </c>
      <c r="B38" s="504"/>
      <c r="C38" s="508" t="s">
        <v>111</v>
      </c>
      <c r="D38" s="508"/>
      <c r="E38" s="508"/>
      <c r="F38" s="508"/>
      <c r="G38" s="508"/>
      <c r="H38" s="508"/>
      <c r="I38" s="508"/>
      <c r="J38" s="508"/>
      <c r="K38" s="508"/>
      <c r="L38" s="508"/>
      <c r="M38" s="508"/>
      <c r="N38" s="508"/>
      <c r="O38" s="508"/>
      <c r="P38" s="508"/>
      <c r="Q38" s="508"/>
      <c r="R38" s="508"/>
      <c r="S38" s="508"/>
      <c r="T38" s="508"/>
      <c r="U38" s="508"/>
      <c r="V38" s="508"/>
      <c r="W38" s="508"/>
      <c r="X38" s="508"/>
      <c r="Y38" s="508"/>
      <c r="Z38" s="508"/>
      <c r="AA38" s="508"/>
      <c r="AB38" s="508"/>
      <c r="AC38" s="481" t="s">
        <v>112</v>
      </c>
      <c r="AD38" s="481"/>
      <c r="AE38" s="481"/>
      <c r="AF38" s="481"/>
      <c r="AG38" s="7"/>
    </row>
    <row r="39" spans="1:33" ht="14.1" customHeight="1">
      <c r="A39" s="503" t="s">
        <v>113</v>
      </c>
      <c r="B39" s="504"/>
      <c r="C39" s="435" t="s">
        <v>114</v>
      </c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435"/>
      <c r="P39" s="435"/>
      <c r="Q39" s="435"/>
      <c r="R39" s="435"/>
      <c r="S39" s="435"/>
      <c r="T39" s="435"/>
      <c r="U39" s="435"/>
      <c r="V39" s="435"/>
      <c r="W39" s="435"/>
      <c r="X39" s="435"/>
      <c r="Y39" s="435"/>
      <c r="Z39" s="435"/>
      <c r="AA39" s="435"/>
      <c r="AB39" s="435"/>
      <c r="AC39" s="481" t="s">
        <v>115</v>
      </c>
      <c r="AD39" s="481"/>
      <c r="AE39" s="481"/>
      <c r="AF39" s="481"/>
      <c r="AG39" s="7">
        <v>250</v>
      </c>
    </row>
    <row r="40" spans="1:33" ht="14.1" customHeight="1">
      <c r="A40" s="503" t="s">
        <v>116</v>
      </c>
      <c r="B40" s="504"/>
      <c r="C40" s="437" t="s">
        <v>117</v>
      </c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37"/>
      <c r="Q40" s="437"/>
      <c r="R40" s="437"/>
      <c r="S40" s="437"/>
      <c r="T40" s="437"/>
      <c r="U40" s="437"/>
      <c r="V40" s="437"/>
      <c r="W40" s="437"/>
      <c r="X40" s="437"/>
      <c r="Y40" s="437"/>
      <c r="Z40" s="437"/>
      <c r="AA40" s="437"/>
      <c r="AB40" s="437"/>
      <c r="AC40" s="481" t="s">
        <v>118</v>
      </c>
      <c r="AD40" s="481"/>
      <c r="AE40" s="481"/>
      <c r="AF40" s="481"/>
      <c r="AG40" s="7">
        <v>3326</v>
      </c>
    </row>
    <row r="41" spans="1:33" ht="14.1" customHeight="1">
      <c r="A41" s="506" t="s">
        <v>119</v>
      </c>
      <c r="B41" s="507"/>
      <c r="C41" s="450" t="s">
        <v>120</v>
      </c>
      <c r="D41" s="450"/>
      <c r="E41" s="450"/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0"/>
      <c r="Q41" s="450"/>
      <c r="R41" s="450"/>
      <c r="S41" s="450"/>
      <c r="T41" s="450"/>
      <c r="U41" s="450"/>
      <c r="V41" s="450"/>
      <c r="W41" s="450"/>
      <c r="X41" s="450"/>
      <c r="Y41" s="450"/>
      <c r="Z41" s="450"/>
      <c r="AA41" s="450"/>
      <c r="AB41" s="450"/>
      <c r="AC41" s="491" t="s">
        <v>121</v>
      </c>
      <c r="AD41" s="491"/>
      <c r="AE41" s="491"/>
      <c r="AF41" s="491"/>
      <c r="AG41" s="7">
        <v>44515</v>
      </c>
    </row>
    <row r="42" spans="1:33" ht="14.1" customHeight="1">
      <c r="A42" s="503" t="s">
        <v>122</v>
      </c>
      <c r="B42" s="504"/>
      <c r="C42" s="437" t="s">
        <v>123</v>
      </c>
      <c r="D42" s="437"/>
      <c r="E42" s="437"/>
      <c r="F42" s="437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  <c r="S42" s="437"/>
      <c r="T42" s="437"/>
      <c r="U42" s="437"/>
      <c r="V42" s="437"/>
      <c r="W42" s="437"/>
      <c r="X42" s="437"/>
      <c r="Y42" s="437"/>
      <c r="Z42" s="437"/>
      <c r="AA42" s="437"/>
      <c r="AB42" s="437"/>
      <c r="AC42" s="481" t="s">
        <v>124</v>
      </c>
      <c r="AD42" s="481"/>
      <c r="AE42" s="481"/>
      <c r="AF42" s="481"/>
      <c r="AG42" s="7">
        <v>1302</v>
      </c>
    </row>
    <row r="43" spans="1:33" ht="14.1" customHeight="1">
      <c r="A43" s="503" t="s">
        <v>125</v>
      </c>
      <c r="B43" s="504"/>
      <c r="C43" s="437" t="s">
        <v>126</v>
      </c>
      <c r="D43" s="437"/>
      <c r="E43" s="437"/>
      <c r="F43" s="437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  <c r="S43" s="437"/>
      <c r="T43" s="437"/>
      <c r="U43" s="437"/>
      <c r="V43" s="437"/>
      <c r="W43" s="437"/>
      <c r="X43" s="437"/>
      <c r="Y43" s="437"/>
      <c r="Z43" s="437"/>
      <c r="AA43" s="437"/>
      <c r="AB43" s="437"/>
      <c r="AC43" s="481" t="s">
        <v>127</v>
      </c>
      <c r="AD43" s="481"/>
      <c r="AE43" s="481"/>
      <c r="AF43" s="481"/>
      <c r="AG43" s="7">
        <v>204</v>
      </c>
    </row>
    <row r="44" spans="1:33" ht="14.1" customHeight="1">
      <c r="A44" s="506" t="s">
        <v>128</v>
      </c>
      <c r="B44" s="507"/>
      <c r="C44" s="450" t="s">
        <v>129</v>
      </c>
      <c r="D44" s="450"/>
      <c r="E44" s="450"/>
      <c r="F44" s="450"/>
      <c r="G44" s="450"/>
      <c r="H44" s="450"/>
      <c r="I44" s="450"/>
      <c r="J44" s="450"/>
      <c r="K44" s="450"/>
      <c r="L44" s="450"/>
      <c r="M44" s="450"/>
      <c r="N44" s="450"/>
      <c r="O44" s="450"/>
      <c r="P44" s="450"/>
      <c r="Q44" s="450"/>
      <c r="R44" s="450"/>
      <c r="S44" s="450"/>
      <c r="T44" s="450"/>
      <c r="U44" s="450"/>
      <c r="V44" s="450"/>
      <c r="W44" s="450"/>
      <c r="X44" s="450"/>
      <c r="Y44" s="450"/>
      <c r="Z44" s="450"/>
      <c r="AA44" s="450"/>
      <c r="AB44" s="450"/>
      <c r="AC44" s="491" t="s">
        <v>130</v>
      </c>
      <c r="AD44" s="491"/>
      <c r="AE44" s="491"/>
      <c r="AF44" s="491"/>
      <c r="AG44" s="7">
        <v>1506</v>
      </c>
    </row>
    <row r="45" spans="1:33" ht="14.1" customHeight="1">
      <c r="A45" s="503" t="s">
        <v>131</v>
      </c>
      <c r="B45" s="504"/>
      <c r="C45" s="437" t="s">
        <v>132</v>
      </c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  <c r="S45" s="437"/>
      <c r="T45" s="437"/>
      <c r="U45" s="437"/>
      <c r="V45" s="437"/>
      <c r="W45" s="437"/>
      <c r="X45" s="437"/>
      <c r="Y45" s="437"/>
      <c r="Z45" s="437"/>
      <c r="AA45" s="437"/>
      <c r="AB45" s="437"/>
      <c r="AC45" s="481" t="s">
        <v>133</v>
      </c>
      <c r="AD45" s="481"/>
      <c r="AE45" s="481"/>
      <c r="AF45" s="481"/>
      <c r="AG45" s="7">
        <v>34351</v>
      </c>
    </row>
    <row r="46" spans="1:33" ht="14.1" customHeight="1">
      <c r="A46" s="503" t="s">
        <v>134</v>
      </c>
      <c r="B46" s="504"/>
      <c r="C46" s="437" t="s">
        <v>135</v>
      </c>
      <c r="D46" s="437"/>
      <c r="E46" s="437"/>
      <c r="F46" s="437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  <c r="S46" s="437"/>
      <c r="T46" s="437"/>
      <c r="U46" s="437"/>
      <c r="V46" s="437"/>
      <c r="W46" s="437"/>
      <c r="X46" s="437"/>
      <c r="Y46" s="437"/>
      <c r="Z46" s="437"/>
      <c r="AA46" s="437"/>
      <c r="AB46" s="437"/>
      <c r="AC46" s="481" t="s">
        <v>136</v>
      </c>
      <c r="AD46" s="481"/>
      <c r="AE46" s="481"/>
      <c r="AF46" s="481"/>
      <c r="AG46" s="7">
        <v>11757</v>
      </c>
    </row>
    <row r="47" spans="1:33" ht="14.1" customHeight="1">
      <c r="A47" s="503" t="s">
        <v>137</v>
      </c>
      <c r="B47" s="504"/>
      <c r="C47" s="437" t="s">
        <v>138</v>
      </c>
      <c r="D47" s="437"/>
      <c r="E47" s="437"/>
      <c r="F47" s="437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  <c r="S47" s="437"/>
      <c r="T47" s="437"/>
      <c r="U47" s="437"/>
      <c r="V47" s="437"/>
      <c r="W47" s="437"/>
      <c r="X47" s="437"/>
      <c r="Y47" s="437"/>
      <c r="Z47" s="437"/>
      <c r="AA47" s="437"/>
      <c r="AB47" s="437"/>
      <c r="AC47" s="481" t="s">
        <v>139</v>
      </c>
      <c r="AD47" s="481"/>
      <c r="AE47" s="481"/>
      <c r="AF47" s="481"/>
      <c r="AG47" s="7">
        <v>350</v>
      </c>
    </row>
    <row r="48" spans="1:33" ht="14.1" customHeight="1">
      <c r="A48" s="503" t="s">
        <v>140</v>
      </c>
      <c r="B48" s="504"/>
      <c r="C48" s="437" t="s">
        <v>141</v>
      </c>
      <c r="D48" s="437"/>
      <c r="E48" s="437"/>
      <c r="F48" s="437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  <c r="S48" s="437"/>
      <c r="T48" s="437"/>
      <c r="U48" s="437"/>
      <c r="V48" s="437"/>
      <c r="W48" s="437"/>
      <c r="X48" s="437"/>
      <c r="Y48" s="437"/>
      <c r="Z48" s="437"/>
      <c r="AA48" s="437"/>
      <c r="AB48" s="437"/>
      <c r="AC48" s="481" t="s">
        <v>142</v>
      </c>
      <c r="AD48" s="481"/>
      <c r="AE48" s="481"/>
      <c r="AF48" s="481"/>
      <c r="AG48" s="7">
        <v>0</v>
      </c>
    </row>
    <row r="49" spans="1:35" ht="14.1" customHeight="1">
      <c r="A49" s="503" t="s">
        <v>143</v>
      </c>
      <c r="B49" s="504"/>
      <c r="C49" s="437" t="s">
        <v>144</v>
      </c>
      <c r="D49" s="437"/>
      <c r="E49" s="437"/>
      <c r="F49" s="437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  <c r="S49" s="437"/>
      <c r="T49" s="437"/>
      <c r="U49" s="437"/>
      <c r="V49" s="437"/>
      <c r="W49" s="437"/>
      <c r="X49" s="437"/>
      <c r="Y49" s="437"/>
      <c r="Z49" s="437"/>
      <c r="AA49" s="437"/>
      <c r="AB49" s="437"/>
      <c r="AC49" s="481" t="s">
        <v>145</v>
      </c>
      <c r="AD49" s="481"/>
      <c r="AE49" s="481"/>
      <c r="AF49" s="481"/>
      <c r="AG49" s="7">
        <v>3760</v>
      </c>
    </row>
    <row r="50" spans="1:35" ht="14.1" customHeight="1">
      <c r="A50" s="506" t="s">
        <v>146</v>
      </c>
      <c r="B50" s="507"/>
      <c r="C50" s="450" t="s">
        <v>147</v>
      </c>
      <c r="D50" s="450"/>
      <c r="E50" s="450"/>
      <c r="F50" s="450"/>
      <c r="G50" s="450"/>
      <c r="H50" s="450"/>
      <c r="I50" s="450"/>
      <c r="J50" s="450"/>
      <c r="K50" s="450"/>
      <c r="L50" s="450"/>
      <c r="M50" s="450"/>
      <c r="N50" s="450"/>
      <c r="O50" s="450"/>
      <c r="P50" s="450"/>
      <c r="Q50" s="450"/>
      <c r="R50" s="450"/>
      <c r="S50" s="450"/>
      <c r="T50" s="450"/>
      <c r="U50" s="450"/>
      <c r="V50" s="450"/>
      <c r="W50" s="450"/>
      <c r="X50" s="450"/>
      <c r="Y50" s="450"/>
      <c r="Z50" s="450"/>
      <c r="AA50" s="450"/>
      <c r="AB50" s="450"/>
      <c r="AC50" s="491" t="s">
        <v>148</v>
      </c>
      <c r="AD50" s="491"/>
      <c r="AE50" s="491"/>
      <c r="AF50" s="491"/>
      <c r="AG50" s="7">
        <v>50218</v>
      </c>
    </row>
    <row r="51" spans="1:35" ht="14.1" customHeight="1">
      <c r="A51" s="506" t="s">
        <v>149</v>
      </c>
      <c r="B51" s="507"/>
      <c r="C51" s="450" t="s">
        <v>150</v>
      </c>
      <c r="D51" s="450"/>
      <c r="E51" s="450"/>
      <c r="F51" s="450"/>
      <c r="G51" s="450"/>
      <c r="H51" s="450"/>
      <c r="I51" s="450"/>
      <c r="J51" s="450"/>
      <c r="K51" s="450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0"/>
      <c r="AA51" s="450"/>
      <c r="AB51" s="450"/>
      <c r="AC51" s="491" t="s">
        <v>42</v>
      </c>
      <c r="AD51" s="491"/>
      <c r="AE51" s="491"/>
      <c r="AF51" s="491"/>
      <c r="AG51" s="12">
        <v>181897</v>
      </c>
      <c r="AI51" s="23">
        <f>SUM(AG30+AG33+AG41+AG44+AG50)</f>
        <v>181897</v>
      </c>
    </row>
    <row r="52" spans="1:35" ht="14.1" customHeight="1">
      <c r="A52" s="503" t="s">
        <v>151</v>
      </c>
      <c r="B52" s="504"/>
      <c r="C52" s="434" t="s">
        <v>152</v>
      </c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4"/>
      <c r="U52" s="434"/>
      <c r="V52" s="434"/>
      <c r="W52" s="434"/>
      <c r="X52" s="434"/>
      <c r="Y52" s="434"/>
      <c r="Z52" s="434"/>
      <c r="AA52" s="434"/>
      <c r="AB52" s="434"/>
      <c r="AC52" s="481" t="s">
        <v>153</v>
      </c>
      <c r="AD52" s="481"/>
      <c r="AE52" s="481"/>
      <c r="AF52" s="481"/>
      <c r="AG52" s="7">
        <v>0</v>
      </c>
    </row>
    <row r="53" spans="1:35" ht="14.1" customHeight="1">
      <c r="A53" s="503" t="s">
        <v>154</v>
      </c>
      <c r="B53" s="504"/>
      <c r="C53" s="434" t="s">
        <v>155</v>
      </c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  <c r="R53" s="434"/>
      <c r="S53" s="434"/>
      <c r="T53" s="434"/>
      <c r="U53" s="434"/>
      <c r="V53" s="434"/>
      <c r="W53" s="434"/>
      <c r="X53" s="434"/>
      <c r="Y53" s="434"/>
      <c r="Z53" s="434"/>
      <c r="AA53" s="434"/>
      <c r="AB53" s="434"/>
      <c r="AC53" s="481" t="s">
        <v>156</v>
      </c>
      <c r="AD53" s="481"/>
      <c r="AE53" s="481"/>
      <c r="AF53" s="481"/>
      <c r="AG53" s="7">
        <v>0</v>
      </c>
    </row>
    <row r="54" spans="1:35" ht="14.1" customHeight="1">
      <c r="A54" s="503" t="s">
        <v>157</v>
      </c>
      <c r="B54" s="504"/>
      <c r="C54" s="505" t="s">
        <v>158</v>
      </c>
      <c r="D54" s="505"/>
      <c r="E54" s="505"/>
      <c r="F54" s="505"/>
      <c r="G54" s="505"/>
      <c r="H54" s="505"/>
      <c r="I54" s="505"/>
      <c r="J54" s="505"/>
      <c r="K54" s="505"/>
      <c r="L54" s="505"/>
      <c r="M54" s="505"/>
      <c r="N54" s="505"/>
      <c r="O54" s="505"/>
      <c r="P54" s="505"/>
      <c r="Q54" s="505"/>
      <c r="R54" s="505"/>
      <c r="S54" s="505"/>
      <c r="T54" s="505"/>
      <c r="U54" s="505"/>
      <c r="V54" s="505"/>
      <c r="W54" s="505"/>
      <c r="X54" s="505"/>
      <c r="Y54" s="505"/>
      <c r="Z54" s="505"/>
      <c r="AA54" s="505"/>
      <c r="AB54" s="505"/>
      <c r="AC54" s="481" t="s">
        <v>159</v>
      </c>
      <c r="AD54" s="481"/>
      <c r="AE54" s="481"/>
      <c r="AF54" s="481"/>
      <c r="AG54" s="7">
        <v>0</v>
      </c>
    </row>
    <row r="55" spans="1:35" ht="14.1" customHeight="1">
      <c r="A55" s="503" t="s">
        <v>160</v>
      </c>
      <c r="B55" s="504"/>
      <c r="C55" s="505" t="s">
        <v>161</v>
      </c>
      <c r="D55" s="505"/>
      <c r="E55" s="505"/>
      <c r="F55" s="505"/>
      <c r="G55" s="505"/>
      <c r="H55" s="505"/>
      <c r="I55" s="505"/>
      <c r="J55" s="505"/>
      <c r="K55" s="505"/>
      <c r="L55" s="505"/>
      <c r="M55" s="505"/>
      <c r="N55" s="505"/>
      <c r="O55" s="505"/>
      <c r="P55" s="505"/>
      <c r="Q55" s="505"/>
      <c r="R55" s="505"/>
      <c r="S55" s="505"/>
      <c r="T55" s="505"/>
      <c r="U55" s="505"/>
      <c r="V55" s="505"/>
      <c r="W55" s="505"/>
      <c r="X55" s="505"/>
      <c r="Y55" s="505"/>
      <c r="Z55" s="505"/>
      <c r="AA55" s="505"/>
      <c r="AB55" s="505"/>
      <c r="AC55" s="481" t="s">
        <v>162</v>
      </c>
      <c r="AD55" s="481"/>
      <c r="AE55" s="481"/>
      <c r="AF55" s="481"/>
      <c r="AG55" s="7">
        <v>0</v>
      </c>
    </row>
    <row r="56" spans="1:35" ht="14.1" customHeight="1">
      <c r="A56" s="503" t="s">
        <v>163</v>
      </c>
      <c r="B56" s="504"/>
      <c r="C56" s="505" t="s">
        <v>164</v>
      </c>
      <c r="D56" s="505"/>
      <c r="E56" s="505"/>
      <c r="F56" s="505"/>
      <c r="G56" s="505"/>
      <c r="H56" s="505"/>
      <c r="I56" s="505"/>
      <c r="J56" s="505"/>
      <c r="K56" s="505"/>
      <c r="L56" s="505"/>
      <c r="M56" s="505"/>
      <c r="N56" s="505"/>
      <c r="O56" s="505"/>
      <c r="P56" s="505"/>
      <c r="Q56" s="505"/>
      <c r="R56" s="505"/>
      <c r="S56" s="505"/>
      <c r="T56" s="505"/>
      <c r="U56" s="505"/>
      <c r="V56" s="505"/>
      <c r="W56" s="505"/>
      <c r="X56" s="505"/>
      <c r="Y56" s="505"/>
      <c r="Z56" s="505"/>
      <c r="AA56" s="505"/>
      <c r="AB56" s="505"/>
      <c r="AC56" s="481" t="s">
        <v>165</v>
      </c>
      <c r="AD56" s="481"/>
      <c r="AE56" s="481"/>
      <c r="AF56" s="481"/>
      <c r="AG56" s="7">
        <v>0</v>
      </c>
    </row>
    <row r="57" spans="1:35" ht="14.1" customHeight="1">
      <c r="A57" s="503" t="s">
        <v>166</v>
      </c>
      <c r="B57" s="504"/>
      <c r="C57" s="434" t="s">
        <v>167</v>
      </c>
      <c r="D57" s="434"/>
      <c r="E57" s="434"/>
      <c r="F57" s="434"/>
      <c r="G57" s="434"/>
      <c r="H57" s="434"/>
      <c r="I57" s="434"/>
      <c r="J57" s="434"/>
      <c r="K57" s="434"/>
      <c r="L57" s="434"/>
      <c r="M57" s="434"/>
      <c r="N57" s="434"/>
      <c r="O57" s="434"/>
      <c r="P57" s="434"/>
      <c r="Q57" s="434"/>
      <c r="R57" s="434"/>
      <c r="S57" s="434"/>
      <c r="T57" s="434"/>
      <c r="U57" s="434"/>
      <c r="V57" s="434"/>
      <c r="W57" s="434"/>
      <c r="X57" s="434"/>
      <c r="Y57" s="434"/>
      <c r="Z57" s="434"/>
      <c r="AA57" s="434"/>
      <c r="AB57" s="434"/>
      <c r="AC57" s="481" t="s">
        <v>168</v>
      </c>
      <c r="AD57" s="481"/>
      <c r="AE57" s="481"/>
      <c r="AF57" s="481"/>
      <c r="AG57" s="7">
        <v>0</v>
      </c>
    </row>
    <row r="58" spans="1:35" ht="14.1" customHeight="1">
      <c r="A58" s="503" t="s">
        <v>169</v>
      </c>
      <c r="B58" s="504"/>
      <c r="C58" s="434" t="s">
        <v>170</v>
      </c>
      <c r="D58" s="434"/>
      <c r="E58" s="434"/>
      <c r="F58" s="434"/>
      <c r="G58" s="434"/>
      <c r="H58" s="434"/>
      <c r="I58" s="434"/>
      <c r="J58" s="434"/>
      <c r="K58" s="434"/>
      <c r="L58" s="434"/>
      <c r="M58" s="434"/>
      <c r="N58" s="434"/>
      <c r="O58" s="434"/>
      <c r="P58" s="434"/>
      <c r="Q58" s="434"/>
      <c r="R58" s="434"/>
      <c r="S58" s="434"/>
      <c r="T58" s="434"/>
      <c r="U58" s="434"/>
      <c r="V58" s="434"/>
      <c r="W58" s="434"/>
      <c r="X58" s="434"/>
      <c r="Y58" s="434"/>
      <c r="Z58" s="434"/>
      <c r="AA58" s="434"/>
      <c r="AB58" s="434"/>
      <c r="AC58" s="481" t="s">
        <v>171</v>
      </c>
      <c r="AD58" s="481"/>
      <c r="AE58" s="481"/>
      <c r="AF58" s="481"/>
      <c r="AG58" s="7">
        <v>0</v>
      </c>
    </row>
    <row r="59" spans="1:35" ht="14.1" customHeight="1">
      <c r="A59" s="503" t="s">
        <v>172</v>
      </c>
      <c r="B59" s="504"/>
      <c r="C59" s="434" t="s">
        <v>173</v>
      </c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4"/>
      <c r="P59" s="434"/>
      <c r="Q59" s="434"/>
      <c r="R59" s="434"/>
      <c r="S59" s="434"/>
      <c r="T59" s="434"/>
      <c r="U59" s="434"/>
      <c r="V59" s="434"/>
      <c r="W59" s="434"/>
      <c r="X59" s="434"/>
      <c r="Y59" s="434"/>
      <c r="Z59" s="434"/>
      <c r="AA59" s="434"/>
      <c r="AB59" s="434"/>
      <c r="AC59" s="481" t="s">
        <v>174</v>
      </c>
      <c r="AD59" s="481"/>
      <c r="AE59" s="481"/>
      <c r="AF59" s="481"/>
      <c r="AG59" s="7">
        <v>0</v>
      </c>
    </row>
    <row r="60" spans="1:35" ht="14.1" customHeight="1">
      <c r="A60" s="489" t="s">
        <v>175</v>
      </c>
      <c r="B60" s="490"/>
      <c r="C60" s="454" t="s">
        <v>176</v>
      </c>
      <c r="D60" s="454"/>
      <c r="E60" s="454"/>
      <c r="F60" s="454"/>
      <c r="G60" s="454"/>
      <c r="H60" s="454"/>
      <c r="I60" s="454"/>
      <c r="J60" s="454"/>
      <c r="K60" s="454"/>
      <c r="L60" s="454"/>
      <c r="M60" s="454"/>
      <c r="N60" s="454"/>
      <c r="O60" s="454"/>
      <c r="P60" s="454"/>
      <c r="Q60" s="454"/>
      <c r="R60" s="454"/>
      <c r="S60" s="454"/>
      <c r="T60" s="454"/>
      <c r="U60" s="454"/>
      <c r="V60" s="454"/>
      <c r="W60" s="454"/>
      <c r="X60" s="454"/>
      <c r="Y60" s="454"/>
      <c r="Z60" s="454"/>
      <c r="AA60" s="454"/>
      <c r="AB60" s="454"/>
      <c r="AC60" s="491" t="s">
        <v>43</v>
      </c>
      <c r="AD60" s="491"/>
      <c r="AE60" s="491"/>
      <c r="AF60" s="491"/>
      <c r="AG60" s="12">
        <v>0</v>
      </c>
    </row>
    <row r="61" spans="1:35" ht="14.1" customHeight="1">
      <c r="A61" s="495" t="s">
        <v>177</v>
      </c>
      <c r="B61" s="496"/>
      <c r="C61" s="501" t="s">
        <v>178</v>
      </c>
      <c r="D61" s="502"/>
      <c r="E61" s="502"/>
      <c r="F61" s="502"/>
      <c r="G61" s="502"/>
      <c r="H61" s="502"/>
      <c r="I61" s="502"/>
      <c r="J61" s="502"/>
      <c r="K61" s="502"/>
      <c r="L61" s="502"/>
      <c r="M61" s="502"/>
      <c r="N61" s="502"/>
      <c r="O61" s="502"/>
      <c r="P61" s="502"/>
      <c r="Q61" s="502"/>
      <c r="R61" s="502"/>
      <c r="S61" s="502"/>
      <c r="T61" s="502"/>
      <c r="U61" s="502"/>
      <c r="V61" s="502"/>
      <c r="W61" s="502"/>
      <c r="X61" s="502"/>
      <c r="Y61" s="502"/>
      <c r="Z61" s="502"/>
      <c r="AA61" s="502"/>
      <c r="AB61" s="502"/>
      <c r="AC61" s="500" t="s">
        <v>179</v>
      </c>
      <c r="AD61" s="500"/>
      <c r="AE61" s="500"/>
      <c r="AF61" s="500"/>
      <c r="AG61" s="7">
        <v>0</v>
      </c>
    </row>
    <row r="62" spans="1:35" ht="14.1" customHeight="1">
      <c r="A62" s="495" t="s">
        <v>180</v>
      </c>
      <c r="B62" s="496"/>
      <c r="C62" s="501" t="s">
        <v>181</v>
      </c>
      <c r="D62" s="502"/>
      <c r="E62" s="502"/>
      <c r="F62" s="502"/>
      <c r="G62" s="502"/>
      <c r="H62" s="502"/>
      <c r="I62" s="502"/>
      <c r="J62" s="502"/>
      <c r="K62" s="502"/>
      <c r="L62" s="502"/>
      <c r="M62" s="502"/>
      <c r="N62" s="502"/>
      <c r="O62" s="502"/>
      <c r="P62" s="502"/>
      <c r="Q62" s="502"/>
      <c r="R62" s="502"/>
      <c r="S62" s="502"/>
      <c r="T62" s="502"/>
      <c r="U62" s="502"/>
      <c r="V62" s="502"/>
      <c r="W62" s="502"/>
      <c r="X62" s="502"/>
      <c r="Y62" s="502"/>
      <c r="Z62" s="502"/>
      <c r="AA62" s="502"/>
      <c r="AB62" s="502"/>
      <c r="AC62" s="500" t="s">
        <v>182</v>
      </c>
      <c r="AD62" s="500"/>
      <c r="AE62" s="500"/>
      <c r="AF62" s="500"/>
      <c r="AG62" s="7">
        <v>0</v>
      </c>
    </row>
    <row r="63" spans="1:35" ht="14.1" customHeight="1">
      <c r="A63" s="495" t="s">
        <v>183</v>
      </c>
      <c r="B63" s="496"/>
      <c r="C63" s="501" t="s">
        <v>184</v>
      </c>
      <c r="D63" s="502"/>
      <c r="E63" s="502"/>
      <c r="F63" s="502"/>
      <c r="G63" s="502"/>
      <c r="H63" s="502"/>
      <c r="I63" s="502"/>
      <c r="J63" s="502"/>
      <c r="K63" s="502"/>
      <c r="L63" s="502"/>
      <c r="M63" s="502"/>
      <c r="N63" s="502"/>
      <c r="O63" s="502"/>
      <c r="P63" s="502"/>
      <c r="Q63" s="502"/>
      <c r="R63" s="502"/>
      <c r="S63" s="502"/>
      <c r="T63" s="502"/>
      <c r="U63" s="502"/>
      <c r="V63" s="502"/>
      <c r="W63" s="502"/>
      <c r="X63" s="502"/>
      <c r="Y63" s="502"/>
      <c r="Z63" s="502"/>
      <c r="AA63" s="502"/>
      <c r="AB63" s="502"/>
      <c r="AC63" s="500" t="s">
        <v>185</v>
      </c>
      <c r="AD63" s="500"/>
      <c r="AE63" s="500"/>
      <c r="AF63" s="500"/>
      <c r="AG63" s="7">
        <v>0</v>
      </c>
    </row>
    <row r="64" spans="1:35" ht="14.1" customHeight="1">
      <c r="A64" s="495" t="s">
        <v>186</v>
      </c>
      <c r="B64" s="496"/>
      <c r="C64" s="501" t="s">
        <v>187</v>
      </c>
      <c r="D64" s="502"/>
      <c r="E64" s="502"/>
      <c r="F64" s="502"/>
      <c r="G64" s="502"/>
      <c r="H64" s="502"/>
      <c r="I64" s="502"/>
      <c r="J64" s="502"/>
      <c r="K64" s="502"/>
      <c r="L64" s="502"/>
      <c r="M64" s="502"/>
      <c r="N64" s="502"/>
      <c r="O64" s="502"/>
      <c r="P64" s="502"/>
      <c r="Q64" s="502"/>
      <c r="R64" s="502"/>
      <c r="S64" s="502"/>
      <c r="T64" s="502"/>
      <c r="U64" s="502"/>
      <c r="V64" s="502"/>
      <c r="W64" s="502"/>
      <c r="X64" s="502"/>
      <c r="Y64" s="502"/>
      <c r="Z64" s="502"/>
      <c r="AA64" s="502"/>
      <c r="AB64" s="502"/>
      <c r="AC64" s="500" t="s">
        <v>188</v>
      </c>
      <c r="AD64" s="500"/>
      <c r="AE64" s="500"/>
      <c r="AF64" s="500"/>
      <c r="AG64" s="7">
        <v>0</v>
      </c>
    </row>
    <row r="65" spans="1:33" ht="14.1" customHeight="1">
      <c r="A65" s="495" t="s">
        <v>189</v>
      </c>
      <c r="B65" s="496"/>
      <c r="C65" s="501" t="s">
        <v>190</v>
      </c>
      <c r="D65" s="502"/>
      <c r="E65" s="502"/>
      <c r="F65" s="502"/>
      <c r="G65" s="502"/>
      <c r="H65" s="502"/>
      <c r="I65" s="502"/>
      <c r="J65" s="502"/>
      <c r="K65" s="502"/>
      <c r="L65" s="502"/>
      <c r="M65" s="502"/>
      <c r="N65" s="502"/>
      <c r="O65" s="502"/>
      <c r="P65" s="502"/>
      <c r="Q65" s="502"/>
      <c r="R65" s="502"/>
      <c r="S65" s="502"/>
      <c r="T65" s="502"/>
      <c r="U65" s="502"/>
      <c r="V65" s="502"/>
      <c r="W65" s="502"/>
      <c r="X65" s="502"/>
      <c r="Y65" s="502"/>
      <c r="Z65" s="502"/>
      <c r="AA65" s="502"/>
      <c r="AB65" s="502"/>
      <c r="AC65" s="500" t="s">
        <v>191</v>
      </c>
      <c r="AD65" s="500"/>
      <c r="AE65" s="500"/>
      <c r="AF65" s="500"/>
      <c r="AG65" s="7">
        <v>0</v>
      </c>
    </row>
    <row r="66" spans="1:33" ht="14.1" customHeight="1">
      <c r="A66" s="495" t="s">
        <v>192</v>
      </c>
      <c r="B66" s="496"/>
      <c r="C66" s="501" t="s">
        <v>193</v>
      </c>
      <c r="D66" s="502"/>
      <c r="E66" s="502"/>
      <c r="F66" s="502"/>
      <c r="G66" s="502"/>
      <c r="H66" s="502"/>
      <c r="I66" s="502"/>
      <c r="J66" s="502"/>
      <c r="K66" s="502"/>
      <c r="L66" s="502"/>
      <c r="M66" s="502"/>
      <c r="N66" s="502"/>
      <c r="O66" s="502"/>
      <c r="P66" s="502"/>
      <c r="Q66" s="502"/>
      <c r="R66" s="502"/>
      <c r="S66" s="502"/>
      <c r="T66" s="502"/>
      <c r="U66" s="502"/>
      <c r="V66" s="502"/>
      <c r="W66" s="502"/>
      <c r="X66" s="502"/>
      <c r="Y66" s="502"/>
      <c r="Z66" s="502"/>
      <c r="AA66" s="502"/>
      <c r="AB66" s="502"/>
      <c r="AC66" s="500" t="s">
        <v>194</v>
      </c>
      <c r="AD66" s="500"/>
      <c r="AE66" s="500"/>
      <c r="AF66" s="500"/>
      <c r="AG66" s="7">
        <v>0</v>
      </c>
    </row>
    <row r="67" spans="1:33" ht="14.1" customHeight="1">
      <c r="A67" s="495" t="s">
        <v>195</v>
      </c>
      <c r="B67" s="496"/>
      <c r="C67" s="501" t="s">
        <v>196</v>
      </c>
      <c r="D67" s="502"/>
      <c r="E67" s="502"/>
      <c r="F67" s="502"/>
      <c r="G67" s="502"/>
      <c r="H67" s="502"/>
      <c r="I67" s="502"/>
      <c r="J67" s="502"/>
      <c r="K67" s="502"/>
      <c r="L67" s="502"/>
      <c r="M67" s="502"/>
      <c r="N67" s="502"/>
      <c r="O67" s="502"/>
      <c r="P67" s="502"/>
      <c r="Q67" s="502"/>
      <c r="R67" s="502"/>
      <c r="S67" s="502"/>
      <c r="T67" s="502"/>
      <c r="U67" s="502"/>
      <c r="V67" s="502"/>
      <c r="W67" s="502"/>
      <c r="X67" s="502"/>
      <c r="Y67" s="502"/>
      <c r="Z67" s="502"/>
      <c r="AA67" s="502"/>
      <c r="AB67" s="502"/>
      <c r="AC67" s="500" t="s">
        <v>197</v>
      </c>
      <c r="AD67" s="500"/>
      <c r="AE67" s="500"/>
      <c r="AF67" s="500"/>
      <c r="AG67" s="7">
        <v>0</v>
      </c>
    </row>
    <row r="68" spans="1:33" ht="14.1" customHeight="1">
      <c r="A68" s="495" t="s">
        <v>198</v>
      </c>
      <c r="B68" s="496"/>
      <c r="C68" s="501" t="s">
        <v>199</v>
      </c>
      <c r="D68" s="502"/>
      <c r="E68" s="502"/>
      <c r="F68" s="502"/>
      <c r="G68" s="502"/>
      <c r="H68" s="502"/>
      <c r="I68" s="502"/>
      <c r="J68" s="502"/>
      <c r="K68" s="502"/>
      <c r="L68" s="502"/>
      <c r="M68" s="502"/>
      <c r="N68" s="502"/>
      <c r="O68" s="502"/>
      <c r="P68" s="502"/>
      <c r="Q68" s="502"/>
      <c r="R68" s="502"/>
      <c r="S68" s="502"/>
      <c r="T68" s="502"/>
      <c r="U68" s="502"/>
      <c r="V68" s="502"/>
      <c r="W68" s="502"/>
      <c r="X68" s="502"/>
      <c r="Y68" s="502"/>
      <c r="Z68" s="502"/>
      <c r="AA68" s="502"/>
      <c r="AB68" s="502"/>
      <c r="AC68" s="500" t="s">
        <v>200</v>
      </c>
      <c r="AD68" s="500"/>
      <c r="AE68" s="500"/>
      <c r="AF68" s="500"/>
      <c r="AG68" s="7">
        <v>0</v>
      </c>
    </row>
    <row r="69" spans="1:33" ht="14.1" customHeight="1">
      <c r="A69" s="495" t="s">
        <v>201</v>
      </c>
      <c r="B69" s="496"/>
      <c r="C69" s="501" t="s">
        <v>202</v>
      </c>
      <c r="D69" s="502"/>
      <c r="E69" s="502"/>
      <c r="F69" s="502"/>
      <c r="G69" s="502"/>
      <c r="H69" s="502"/>
      <c r="I69" s="502"/>
      <c r="J69" s="502"/>
      <c r="K69" s="502"/>
      <c r="L69" s="502"/>
      <c r="M69" s="502"/>
      <c r="N69" s="502"/>
      <c r="O69" s="502"/>
      <c r="P69" s="502"/>
      <c r="Q69" s="502"/>
      <c r="R69" s="502"/>
      <c r="S69" s="502"/>
      <c r="T69" s="502"/>
      <c r="U69" s="502"/>
      <c r="V69" s="502"/>
      <c r="W69" s="502"/>
      <c r="X69" s="502"/>
      <c r="Y69" s="502"/>
      <c r="Z69" s="502"/>
      <c r="AA69" s="502"/>
      <c r="AB69" s="502"/>
      <c r="AC69" s="500" t="s">
        <v>203</v>
      </c>
      <c r="AD69" s="500"/>
      <c r="AE69" s="500"/>
      <c r="AF69" s="500"/>
      <c r="AG69" s="7">
        <v>0</v>
      </c>
    </row>
    <row r="70" spans="1:33" ht="14.1" customHeight="1">
      <c r="A70" s="495" t="s">
        <v>204</v>
      </c>
      <c r="B70" s="496"/>
      <c r="C70" s="501" t="s">
        <v>205</v>
      </c>
      <c r="D70" s="502"/>
      <c r="E70" s="502"/>
      <c r="F70" s="502"/>
      <c r="G70" s="502"/>
      <c r="H70" s="502"/>
      <c r="I70" s="502"/>
      <c r="J70" s="502"/>
      <c r="K70" s="502"/>
      <c r="L70" s="502"/>
      <c r="M70" s="502"/>
      <c r="N70" s="502"/>
      <c r="O70" s="502"/>
      <c r="P70" s="502"/>
      <c r="Q70" s="502"/>
      <c r="R70" s="502"/>
      <c r="S70" s="502"/>
      <c r="T70" s="502"/>
      <c r="U70" s="502"/>
      <c r="V70" s="502"/>
      <c r="W70" s="502"/>
      <c r="X70" s="502"/>
      <c r="Y70" s="502"/>
      <c r="Z70" s="502"/>
      <c r="AA70" s="502"/>
      <c r="AB70" s="502"/>
      <c r="AC70" s="500" t="s">
        <v>206</v>
      </c>
      <c r="AD70" s="500"/>
      <c r="AE70" s="500"/>
      <c r="AF70" s="500"/>
      <c r="AG70" s="7">
        <v>0</v>
      </c>
    </row>
    <row r="71" spans="1:33" ht="14.1" customHeight="1">
      <c r="A71" s="495" t="s">
        <v>207</v>
      </c>
      <c r="B71" s="496"/>
      <c r="C71" s="501" t="s">
        <v>208</v>
      </c>
      <c r="D71" s="502"/>
      <c r="E71" s="502"/>
      <c r="F71" s="502"/>
      <c r="G71" s="502"/>
      <c r="H71" s="502"/>
      <c r="I71" s="502"/>
      <c r="J71" s="502"/>
      <c r="K71" s="502"/>
      <c r="L71" s="502"/>
      <c r="M71" s="502"/>
      <c r="N71" s="502"/>
      <c r="O71" s="502"/>
      <c r="P71" s="502"/>
      <c r="Q71" s="502"/>
      <c r="R71" s="502"/>
      <c r="S71" s="502"/>
      <c r="T71" s="502"/>
      <c r="U71" s="502"/>
      <c r="V71" s="502"/>
      <c r="W71" s="502"/>
      <c r="X71" s="502"/>
      <c r="Y71" s="502"/>
      <c r="Z71" s="502"/>
      <c r="AA71" s="502"/>
      <c r="AB71" s="502"/>
      <c r="AC71" s="500" t="s">
        <v>209</v>
      </c>
      <c r="AD71" s="500"/>
      <c r="AE71" s="500"/>
      <c r="AF71" s="500"/>
      <c r="AG71" s="7">
        <v>0</v>
      </c>
    </row>
    <row r="72" spans="1:33" ht="14.1" customHeight="1">
      <c r="A72" s="495" t="s">
        <v>210</v>
      </c>
      <c r="B72" s="496"/>
      <c r="C72" s="498" t="s">
        <v>211</v>
      </c>
      <c r="D72" s="499"/>
      <c r="E72" s="499"/>
      <c r="F72" s="499"/>
      <c r="G72" s="499"/>
      <c r="H72" s="499"/>
      <c r="I72" s="499"/>
      <c r="J72" s="499"/>
      <c r="K72" s="499"/>
      <c r="L72" s="499"/>
      <c r="M72" s="499"/>
      <c r="N72" s="499"/>
      <c r="O72" s="499"/>
      <c r="P72" s="499"/>
      <c r="Q72" s="499"/>
      <c r="R72" s="499"/>
      <c r="S72" s="499"/>
      <c r="T72" s="499"/>
      <c r="U72" s="499"/>
      <c r="V72" s="499"/>
      <c r="W72" s="499"/>
      <c r="X72" s="499"/>
      <c r="Y72" s="499"/>
      <c r="Z72" s="499"/>
      <c r="AA72" s="499"/>
      <c r="AB72" s="499"/>
      <c r="AC72" s="500" t="s">
        <v>212</v>
      </c>
      <c r="AD72" s="500"/>
      <c r="AE72" s="500"/>
      <c r="AF72" s="500"/>
      <c r="AG72" s="7">
        <v>0</v>
      </c>
    </row>
    <row r="73" spans="1:33" ht="14.1" customHeight="1">
      <c r="A73" s="495" t="s">
        <v>213</v>
      </c>
      <c r="B73" s="496"/>
      <c r="C73" s="501" t="s">
        <v>214</v>
      </c>
      <c r="D73" s="502"/>
      <c r="E73" s="502"/>
      <c r="F73" s="502"/>
      <c r="G73" s="502"/>
      <c r="H73" s="502"/>
      <c r="I73" s="502"/>
      <c r="J73" s="502"/>
      <c r="K73" s="502"/>
      <c r="L73" s="502"/>
      <c r="M73" s="502"/>
      <c r="N73" s="502"/>
      <c r="O73" s="502"/>
      <c r="P73" s="502"/>
      <c r="Q73" s="502"/>
      <c r="R73" s="502"/>
      <c r="S73" s="502"/>
      <c r="T73" s="502"/>
      <c r="U73" s="502"/>
      <c r="V73" s="502"/>
      <c r="W73" s="502"/>
      <c r="X73" s="502"/>
      <c r="Y73" s="502"/>
      <c r="Z73" s="502"/>
      <c r="AA73" s="502"/>
      <c r="AB73" s="502"/>
      <c r="AC73" s="500" t="s">
        <v>215</v>
      </c>
      <c r="AD73" s="500"/>
      <c r="AE73" s="500"/>
      <c r="AF73" s="500"/>
      <c r="AG73" s="7">
        <v>0</v>
      </c>
    </row>
    <row r="74" spans="1:33" ht="14.1" customHeight="1">
      <c r="A74" s="495" t="s">
        <v>216</v>
      </c>
      <c r="B74" s="496"/>
      <c r="C74" s="501" t="s">
        <v>217</v>
      </c>
      <c r="D74" s="502"/>
      <c r="E74" s="502"/>
      <c r="F74" s="502"/>
      <c r="G74" s="502"/>
      <c r="H74" s="502"/>
      <c r="I74" s="502"/>
      <c r="J74" s="502"/>
      <c r="K74" s="502"/>
      <c r="L74" s="502"/>
      <c r="M74" s="502"/>
      <c r="N74" s="502"/>
      <c r="O74" s="502"/>
      <c r="P74" s="502"/>
      <c r="Q74" s="502"/>
      <c r="R74" s="502"/>
      <c r="S74" s="502"/>
      <c r="T74" s="502"/>
      <c r="U74" s="502"/>
      <c r="V74" s="502"/>
      <c r="W74" s="502"/>
      <c r="X74" s="502"/>
      <c r="Y74" s="502"/>
      <c r="Z74" s="502"/>
      <c r="AA74" s="502"/>
      <c r="AB74" s="502"/>
      <c r="AC74" s="500" t="s">
        <v>218</v>
      </c>
      <c r="AD74" s="500"/>
      <c r="AE74" s="500"/>
      <c r="AF74" s="500"/>
      <c r="AG74" s="7">
        <v>0</v>
      </c>
    </row>
    <row r="75" spans="1:33" ht="14.1" customHeight="1">
      <c r="A75" s="495" t="s">
        <v>219</v>
      </c>
      <c r="B75" s="496"/>
      <c r="C75" s="498" t="s">
        <v>220</v>
      </c>
      <c r="D75" s="499"/>
      <c r="E75" s="499"/>
      <c r="F75" s="499"/>
      <c r="G75" s="499"/>
      <c r="H75" s="499"/>
      <c r="I75" s="499"/>
      <c r="J75" s="499"/>
      <c r="K75" s="499"/>
      <c r="L75" s="499"/>
      <c r="M75" s="499"/>
      <c r="N75" s="499"/>
      <c r="O75" s="499"/>
      <c r="P75" s="499"/>
      <c r="Q75" s="499"/>
      <c r="R75" s="499"/>
      <c r="S75" s="499"/>
      <c r="T75" s="499"/>
      <c r="U75" s="499"/>
      <c r="V75" s="499"/>
      <c r="W75" s="499"/>
      <c r="X75" s="499"/>
      <c r="Y75" s="499"/>
      <c r="Z75" s="499"/>
      <c r="AA75" s="499"/>
      <c r="AB75" s="499"/>
      <c r="AC75" s="500" t="s">
        <v>221</v>
      </c>
      <c r="AD75" s="500"/>
      <c r="AE75" s="500"/>
      <c r="AF75" s="500"/>
      <c r="AG75" s="7">
        <v>0</v>
      </c>
    </row>
    <row r="76" spans="1:33" ht="14.1" customHeight="1">
      <c r="A76" s="489" t="s">
        <v>222</v>
      </c>
      <c r="B76" s="490"/>
      <c r="C76" s="454" t="s">
        <v>223</v>
      </c>
      <c r="D76" s="454"/>
      <c r="E76" s="454"/>
      <c r="F76" s="454"/>
      <c r="G76" s="454"/>
      <c r="H76" s="454"/>
      <c r="I76" s="454"/>
      <c r="J76" s="454"/>
      <c r="K76" s="454"/>
      <c r="L76" s="454"/>
      <c r="M76" s="454"/>
      <c r="N76" s="454"/>
      <c r="O76" s="454"/>
      <c r="P76" s="454"/>
      <c r="Q76" s="454"/>
      <c r="R76" s="454"/>
      <c r="S76" s="454"/>
      <c r="T76" s="454"/>
      <c r="U76" s="454"/>
      <c r="V76" s="454"/>
      <c r="W76" s="454"/>
      <c r="X76" s="454"/>
      <c r="Y76" s="454"/>
      <c r="Z76" s="454"/>
      <c r="AA76" s="454"/>
      <c r="AB76" s="454"/>
      <c r="AC76" s="491" t="s">
        <v>44</v>
      </c>
      <c r="AD76" s="491"/>
      <c r="AE76" s="491"/>
      <c r="AF76" s="491"/>
      <c r="AG76" s="12">
        <v>0</v>
      </c>
    </row>
    <row r="77" spans="1:33" ht="14.1" customHeight="1">
      <c r="A77" s="495" t="s">
        <v>224</v>
      </c>
      <c r="B77" s="496"/>
      <c r="C77" s="497" t="s">
        <v>225</v>
      </c>
      <c r="D77" s="497"/>
      <c r="E77" s="497"/>
      <c r="F77" s="497"/>
      <c r="G77" s="497"/>
      <c r="H77" s="497"/>
      <c r="I77" s="497"/>
      <c r="J77" s="497"/>
      <c r="K77" s="497"/>
      <c r="L77" s="497"/>
      <c r="M77" s="497"/>
      <c r="N77" s="497"/>
      <c r="O77" s="497"/>
      <c r="P77" s="497"/>
      <c r="Q77" s="497"/>
      <c r="R77" s="497"/>
      <c r="S77" s="497"/>
      <c r="T77" s="497"/>
      <c r="U77" s="497"/>
      <c r="V77" s="497"/>
      <c r="W77" s="497"/>
      <c r="X77" s="497"/>
      <c r="Y77" s="497"/>
      <c r="Z77" s="497"/>
      <c r="AA77" s="497"/>
      <c r="AB77" s="497"/>
      <c r="AC77" s="481" t="s">
        <v>226</v>
      </c>
      <c r="AD77" s="481"/>
      <c r="AE77" s="481"/>
      <c r="AF77" s="481"/>
      <c r="AG77" s="7">
        <v>0</v>
      </c>
    </row>
    <row r="78" spans="1:33" ht="14.1" customHeight="1">
      <c r="A78" s="495" t="s">
        <v>227</v>
      </c>
      <c r="B78" s="496"/>
      <c r="C78" s="497" t="s">
        <v>228</v>
      </c>
      <c r="D78" s="497"/>
      <c r="E78" s="497"/>
      <c r="F78" s="497"/>
      <c r="G78" s="497"/>
      <c r="H78" s="497"/>
      <c r="I78" s="497"/>
      <c r="J78" s="497"/>
      <c r="K78" s="497"/>
      <c r="L78" s="497"/>
      <c r="M78" s="497"/>
      <c r="N78" s="497"/>
      <c r="O78" s="497"/>
      <c r="P78" s="497"/>
      <c r="Q78" s="497"/>
      <c r="R78" s="497"/>
      <c r="S78" s="497"/>
      <c r="T78" s="497"/>
      <c r="U78" s="497"/>
      <c r="V78" s="497"/>
      <c r="W78" s="497"/>
      <c r="X78" s="497"/>
      <c r="Y78" s="497"/>
      <c r="Z78" s="497"/>
      <c r="AA78" s="497"/>
      <c r="AB78" s="497"/>
      <c r="AC78" s="481" t="s">
        <v>229</v>
      </c>
      <c r="AD78" s="481"/>
      <c r="AE78" s="481"/>
      <c r="AF78" s="481"/>
      <c r="AG78" s="7">
        <v>0</v>
      </c>
    </row>
    <row r="79" spans="1:33" ht="14.1" customHeight="1">
      <c r="A79" s="495" t="s">
        <v>230</v>
      </c>
      <c r="B79" s="496"/>
      <c r="C79" s="497" t="s">
        <v>231</v>
      </c>
      <c r="D79" s="497"/>
      <c r="E79" s="497"/>
      <c r="F79" s="497"/>
      <c r="G79" s="497"/>
      <c r="H79" s="497"/>
      <c r="I79" s="497"/>
      <c r="J79" s="497"/>
      <c r="K79" s="497"/>
      <c r="L79" s="497"/>
      <c r="M79" s="497"/>
      <c r="N79" s="497"/>
      <c r="O79" s="497"/>
      <c r="P79" s="497"/>
      <c r="Q79" s="497"/>
      <c r="R79" s="497"/>
      <c r="S79" s="497"/>
      <c r="T79" s="497"/>
      <c r="U79" s="497"/>
      <c r="V79" s="497"/>
      <c r="W79" s="497"/>
      <c r="X79" s="497"/>
      <c r="Y79" s="497"/>
      <c r="Z79" s="497"/>
      <c r="AA79" s="497"/>
      <c r="AB79" s="497"/>
      <c r="AC79" s="481" t="s">
        <v>232</v>
      </c>
      <c r="AD79" s="481"/>
      <c r="AE79" s="481"/>
      <c r="AF79" s="481"/>
      <c r="AG79" s="7">
        <v>0</v>
      </c>
    </row>
    <row r="80" spans="1:33" ht="14.1" customHeight="1">
      <c r="A80" s="495" t="s">
        <v>233</v>
      </c>
      <c r="B80" s="496"/>
      <c r="C80" s="497" t="s">
        <v>234</v>
      </c>
      <c r="D80" s="497"/>
      <c r="E80" s="497"/>
      <c r="F80" s="497"/>
      <c r="G80" s="497"/>
      <c r="H80" s="497"/>
      <c r="I80" s="497"/>
      <c r="J80" s="497"/>
      <c r="K80" s="497"/>
      <c r="L80" s="497"/>
      <c r="M80" s="497"/>
      <c r="N80" s="497"/>
      <c r="O80" s="497"/>
      <c r="P80" s="497"/>
      <c r="Q80" s="497"/>
      <c r="R80" s="497"/>
      <c r="S80" s="497"/>
      <c r="T80" s="497"/>
      <c r="U80" s="497"/>
      <c r="V80" s="497"/>
      <c r="W80" s="497"/>
      <c r="X80" s="497"/>
      <c r="Y80" s="497"/>
      <c r="Z80" s="497"/>
      <c r="AA80" s="497"/>
      <c r="AB80" s="497"/>
      <c r="AC80" s="481" t="s">
        <v>235</v>
      </c>
      <c r="AD80" s="481"/>
      <c r="AE80" s="481"/>
      <c r="AF80" s="481"/>
      <c r="AG80" s="7">
        <v>3303</v>
      </c>
    </row>
    <row r="81" spans="1:33" ht="14.1" customHeight="1">
      <c r="A81" s="495" t="s">
        <v>236</v>
      </c>
      <c r="B81" s="496"/>
      <c r="C81" s="435" t="s">
        <v>237</v>
      </c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435"/>
      <c r="O81" s="435"/>
      <c r="P81" s="435"/>
      <c r="Q81" s="435"/>
      <c r="R81" s="435"/>
      <c r="S81" s="435"/>
      <c r="T81" s="435"/>
      <c r="U81" s="435"/>
      <c r="V81" s="435"/>
      <c r="W81" s="435"/>
      <c r="X81" s="435"/>
      <c r="Y81" s="435"/>
      <c r="Z81" s="435"/>
      <c r="AA81" s="435"/>
      <c r="AB81" s="435"/>
      <c r="AC81" s="481" t="s">
        <v>238</v>
      </c>
      <c r="AD81" s="481"/>
      <c r="AE81" s="481"/>
      <c r="AF81" s="481"/>
      <c r="AG81" s="7">
        <v>0</v>
      </c>
    </row>
    <row r="82" spans="1:33" ht="14.1" customHeight="1">
      <c r="A82" s="495" t="s">
        <v>239</v>
      </c>
      <c r="B82" s="496"/>
      <c r="C82" s="435" t="s">
        <v>240</v>
      </c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435"/>
      <c r="O82" s="435"/>
      <c r="P82" s="435"/>
      <c r="Q82" s="435"/>
      <c r="R82" s="435"/>
      <c r="S82" s="435"/>
      <c r="T82" s="435"/>
      <c r="U82" s="435"/>
      <c r="V82" s="435"/>
      <c r="W82" s="435"/>
      <c r="X82" s="435"/>
      <c r="Y82" s="435"/>
      <c r="Z82" s="435"/>
      <c r="AA82" s="435"/>
      <c r="AB82" s="435"/>
      <c r="AC82" s="481" t="s">
        <v>241</v>
      </c>
      <c r="AD82" s="481"/>
      <c r="AE82" s="481"/>
      <c r="AF82" s="481"/>
      <c r="AG82" s="7">
        <v>0</v>
      </c>
    </row>
    <row r="83" spans="1:33" ht="14.1" customHeight="1">
      <c r="A83" s="495" t="s">
        <v>242</v>
      </c>
      <c r="B83" s="496"/>
      <c r="C83" s="435" t="s">
        <v>243</v>
      </c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435"/>
      <c r="O83" s="435"/>
      <c r="P83" s="435"/>
      <c r="Q83" s="435"/>
      <c r="R83" s="435"/>
      <c r="S83" s="435"/>
      <c r="T83" s="435"/>
      <c r="U83" s="435"/>
      <c r="V83" s="435"/>
      <c r="W83" s="435"/>
      <c r="X83" s="435"/>
      <c r="Y83" s="435"/>
      <c r="Z83" s="435"/>
      <c r="AA83" s="435"/>
      <c r="AB83" s="435"/>
      <c r="AC83" s="481" t="s">
        <v>244</v>
      </c>
      <c r="AD83" s="481"/>
      <c r="AE83" s="481"/>
      <c r="AF83" s="481"/>
      <c r="AG83" s="7">
        <v>807</v>
      </c>
    </row>
    <row r="84" spans="1:33" s="8" customFormat="1" ht="14.1" customHeight="1">
      <c r="A84" s="489" t="s">
        <v>245</v>
      </c>
      <c r="B84" s="490"/>
      <c r="C84" s="451" t="s">
        <v>246</v>
      </c>
      <c r="D84" s="451"/>
      <c r="E84" s="451"/>
      <c r="F84" s="451"/>
      <c r="G84" s="451"/>
      <c r="H84" s="451"/>
      <c r="I84" s="451"/>
      <c r="J84" s="451"/>
      <c r="K84" s="451"/>
      <c r="L84" s="451"/>
      <c r="M84" s="451"/>
      <c r="N84" s="451"/>
      <c r="O84" s="451"/>
      <c r="P84" s="451"/>
      <c r="Q84" s="451"/>
      <c r="R84" s="451"/>
      <c r="S84" s="451"/>
      <c r="T84" s="451"/>
      <c r="U84" s="451"/>
      <c r="V84" s="451"/>
      <c r="W84" s="451"/>
      <c r="X84" s="451"/>
      <c r="Y84" s="451"/>
      <c r="Z84" s="451"/>
      <c r="AA84" s="451"/>
      <c r="AB84" s="451"/>
      <c r="AC84" s="491" t="s">
        <v>46</v>
      </c>
      <c r="AD84" s="491"/>
      <c r="AE84" s="491"/>
      <c r="AF84" s="491"/>
      <c r="AG84" s="12">
        <v>4110</v>
      </c>
    </row>
    <row r="85" spans="1:33" ht="14.1" customHeight="1">
      <c r="A85" s="495" t="s">
        <v>247</v>
      </c>
      <c r="B85" s="496"/>
      <c r="C85" s="434" t="s">
        <v>248</v>
      </c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434"/>
      <c r="O85" s="434"/>
      <c r="P85" s="434"/>
      <c r="Q85" s="434"/>
      <c r="R85" s="434"/>
      <c r="S85" s="434"/>
      <c r="T85" s="434"/>
      <c r="U85" s="434"/>
      <c r="V85" s="434"/>
      <c r="W85" s="434"/>
      <c r="X85" s="434"/>
      <c r="Y85" s="434"/>
      <c r="Z85" s="434"/>
      <c r="AA85" s="434"/>
      <c r="AB85" s="434"/>
      <c r="AC85" s="481" t="s">
        <v>249</v>
      </c>
      <c r="AD85" s="481"/>
      <c r="AE85" s="481"/>
      <c r="AF85" s="481"/>
      <c r="AG85" s="7">
        <v>315</v>
      </c>
    </row>
    <row r="86" spans="1:33" ht="14.1" customHeight="1">
      <c r="A86" s="495" t="s">
        <v>250</v>
      </c>
      <c r="B86" s="496"/>
      <c r="C86" s="434" t="s">
        <v>251</v>
      </c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434"/>
      <c r="O86" s="434"/>
      <c r="P86" s="434"/>
      <c r="Q86" s="434"/>
      <c r="R86" s="434"/>
      <c r="S86" s="434"/>
      <c r="T86" s="434"/>
      <c r="U86" s="434"/>
      <c r="V86" s="434"/>
      <c r="W86" s="434"/>
      <c r="X86" s="434"/>
      <c r="Y86" s="434"/>
      <c r="Z86" s="434"/>
      <c r="AA86" s="434"/>
      <c r="AB86" s="434"/>
      <c r="AC86" s="481" t="s">
        <v>252</v>
      </c>
      <c r="AD86" s="481"/>
      <c r="AE86" s="481"/>
      <c r="AF86" s="481"/>
      <c r="AG86" s="7">
        <v>0</v>
      </c>
    </row>
    <row r="87" spans="1:33" ht="14.1" customHeight="1">
      <c r="A87" s="495" t="s">
        <v>253</v>
      </c>
      <c r="B87" s="496"/>
      <c r="C87" s="434" t="s">
        <v>254</v>
      </c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434"/>
      <c r="O87" s="434"/>
      <c r="P87" s="434"/>
      <c r="Q87" s="434"/>
      <c r="R87" s="434"/>
      <c r="S87" s="434"/>
      <c r="T87" s="434"/>
      <c r="U87" s="434"/>
      <c r="V87" s="434"/>
      <c r="W87" s="434"/>
      <c r="X87" s="434"/>
      <c r="Y87" s="434"/>
      <c r="Z87" s="434"/>
      <c r="AA87" s="434"/>
      <c r="AB87" s="434"/>
      <c r="AC87" s="481" t="s">
        <v>255</v>
      </c>
      <c r="AD87" s="481"/>
      <c r="AE87" s="481"/>
      <c r="AF87" s="481"/>
      <c r="AG87" s="7">
        <v>0</v>
      </c>
    </row>
    <row r="88" spans="1:33" ht="14.1" customHeight="1">
      <c r="A88" s="495" t="s">
        <v>256</v>
      </c>
      <c r="B88" s="496"/>
      <c r="C88" s="434" t="s">
        <v>257</v>
      </c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434"/>
      <c r="O88" s="434"/>
      <c r="P88" s="434"/>
      <c r="Q88" s="434"/>
      <c r="R88" s="434"/>
      <c r="S88" s="434"/>
      <c r="T88" s="434"/>
      <c r="U88" s="434"/>
      <c r="V88" s="434"/>
      <c r="W88" s="434"/>
      <c r="X88" s="434"/>
      <c r="Y88" s="434"/>
      <c r="Z88" s="434"/>
      <c r="AA88" s="434"/>
      <c r="AB88" s="434"/>
      <c r="AC88" s="481" t="s">
        <v>258</v>
      </c>
      <c r="AD88" s="481"/>
      <c r="AE88" s="481"/>
      <c r="AF88" s="481"/>
      <c r="AG88" s="7">
        <v>85</v>
      </c>
    </row>
    <row r="89" spans="1:33" s="8" customFormat="1" ht="14.1" customHeight="1">
      <c r="A89" s="489" t="s">
        <v>259</v>
      </c>
      <c r="B89" s="490"/>
      <c r="C89" s="454" t="s">
        <v>260</v>
      </c>
      <c r="D89" s="454"/>
      <c r="E89" s="454"/>
      <c r="F89" s="454"/>
      <c r="G89" s="454"/>
      <c r="H89" s="454"/>
      <c r="I89" s="454"/>
      <c r="J89" s="454"/>
      <c r="K89" s="454"/>
      <c r="L89" s="454"/>
      <c r="M89" s="454"/>
      <c r="N89" s="454"/>
      <c r="O89" s="454"/>
      <c r="P89" s="454"/>
      <c r="Q89" s="454"/>
      <c r="R89" s="454"/>
      <c r="S89" s="454"/>
      <c r="T89" s="454"/>
      <c r="U89" s="454"/>
      <c r="V89" s="454"/>
      <c r="W89" s="454"/>
      <c r="X89" s="454"/>
      <c r="Y89" s="454"/>
      <c r="Z89" s="454"/>
      <c r="AA89" s="454"/>
      <c r="AB89" s="454"/>
      <c r="AC89" s="491" t="s">
        <v>47</v>
      </c>
      <c r="AD89" s="491"/>
      <c r="AE89" s="491"/>
      <c r="AF89" s="491"/>
      <c r="AG89" s="12">
        <v>400</v>
      </c>
    </row>
    <row r="90" spans="1:33" ht="14.1" customHeight="1">
      <c r="A90" s="495" t="s">
        <v>261</v>
      </c>
      <c r="B90" s="496"/>
      <c r="C90" s="434" t="s">
        <v>262</v>
      </c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434"/>
      <c r="O90" s="434"/>
      <c r="P90" s="434"/>
      <c r="Q90" s="434"/>
      <c r="R90" s="434"/>
      <c r="S90" s="434"/>
      <c r="T90" s="434"/>
      <c r="U90" s="434"/>
      <c r="V90" s="434"/>
      <c r="W90" s="434"/>
      <c r="X90" s="434"/>
      <c r="Y90" s="434"/>
      <c r="Z90" s="434"/>
      <c r="AA90" s="434"/>
      <c r="AB90" s="434"/>
      <c r="AC90" s="481" t="s">
        <v>263</v>
      </c>
      <c r="AD90" s="481"/>
      <c r="AE90" s="481"/>
      <c r="AF90" s="481"/>
      <c r="AG90" s="7">
        <v>0</v>
      </c>
    </row>
    <row r="91" spans="1:33" ht="14.1" customHeight="1">
      <c r="A91" s="495" t="s">
        <v>264</v>
      </c>
      <c r="B91" s="496"/>
      <c r="C91" s="434" t="s">
        <v>265</v>
      </c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434"/>
      <c r="O91" s="434"/>
      <c r="P91" s="434"/>
      <c r="Q91" s="434"/>
      <c r="R91" s="434"/>
      <c r="S91" s="434"/>
      <c r="T91" s="434"/>
      <c r="U91" s="434"/>
      <c r="V91" s="434"/>
      <c r="W91" s="434"/>
      <c r="X91" s="434"/>
      <c r="Y91" s="434"/>
      <c r="Z91" s="434"/>
      <c r="AA91" s="434"/>
      <c r="AB91" s="434"/>
      <c r="AC91" s="481" t="s">
        <v>266</v>
      </c>
      <c r="AD91" s="481"/>
      <c r="AE91" s="481"/>
      <c r="AF91" s="481"/>
      <c r="AG91" s="7">
        <v>0</v>
      </c>
    </row>
    <row r="92" spans="1:33" ht="14.1" customHeight="1">
      <c r="A92" s="495" t="s">
        <v>267</v>
      </c>
      <c r="B92" s="496"/>
      <c r="C92" s="434" t="s">
        <v>268</v>
      </c>
      <c r="D92" s="434"/>
      <c r="E92" s="434"/>
      <c r="F92" s="434"/>
      <c r="G92" s="434"/>
      <c r="H92" s="434"/>
      <c r="I92" s="434"/>
      <c r="J92" s="434"/>
      <c r="K92" s="434"/>
      <c r="L92" s="434"/>
      <c r="M92" s="434"/>
      <c r="N92" s="434"/>
      <c r="O92" s="434"/>
      <c r="P92" s="434"/>
      <c r="Q92" s="434"/>
      <c r="R92" s="434"/>
      <c r="S92" s="434"/>
      <c r="T92" s="434"/>
      <c r="U92" s="434"/>
      <c r="V92" s="434"/>
      <c r="W92" s="434"/>
      <c r="X92" s="434"/>
      <c r="Y92" s="434"/>
      <c r="Z92" s="434"/>
      <c r="AA92" s="434"/>
      <c r="AB92" s="434"/>
      <c r="AC92" s="481" t="s">
        <v>269</v>
      </c>
      <c r="AD92" s="481"/>
      <c r="AE92" s="481"/>
      <c r="AF92" s="481"/>
      <c r="AG92" s="7">
        <v>0</v>
      </c>
    </row>
    <row r="93" spans="1:33" ht="14.1" customHeight="1">
      <c r="A93" s="495" t="s">
        <v>270</v>
      </c>
      <c r="B93" s="496"/>
      <c r="C93" s="434" t="s">
        <v>271</v>
      </c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434"/>
      <c r="O93" s="434"/>
      <c r="P93" s="434"/>
      <c r="Q93" s="434"/>
      <c r="R93" s="434"/>
      <c r="S93" s="434"/>
      <c r="T93" s="434"/>
      <c r="U93" s="434"/>
      <c r="V93" s="434"/>
      <c r="W93" s="434"/>
      <c r="X93" s="434"/>
      <c r="Y93" s="434"/>
      <c r="Z93" s="434"/>
      <c r="AA93" s="434"/>
      <c r="AB93" s="434"/>
      <c r="AC93" s="481" t="s">
        <v>272</v>
      </c>
      <c r="AD93" s="481"/>
      <c r="AE93" s="481"/>
      <c r="AF93" s="481"/>
      <c r="AG93" s="7">
        <v>0</v>
      </c>
    </row>
    <row r="94" spans="1:33" ht="14.1" customHeight="1">
      <c r="A94" s="495" t="s">
        <v>273</v>
      </c>
      <c r="B94" s="496"/>
      <c r="C94" s="434" t="s">
        <v>274</v>
      </c>
      <c r="D94" s="434"/>
      <c r="E94" s="434"/>
      <c r="F94" s="434"/>
      <c r="G94" s="434"/>
      <c r="H94" s="434"/>
      <c r="I94" s="434"/>
      <c r="J94" s="434"/>
      <c r="K94" s="434"/>
      <c r="L94" s="434"/>
      <c r="M94" s="434"/>
      <c r="N94" s="434"/>
      <c r="O94" s="434"/>
      <c r="P94" s="434"/>
      <c r="Q94" s="434"/>
      <c r="R94" s="434"/>
      <c r="S94" s="434"/>
      <c r="T94" s="434"/>
      <c r="U94" s="434"/>
      <c r="V94" s="434"/>
      <c r="W94" s="434"/>
      <c r="X94" s="434"/>
      <c r="Y94" s="434"/>
      <c r="Z94" s="434"/>
      <c r="AA94" s="434"/>
      <c r="AB94" s="434"/>
      <c r="AC94" s="481" t="s">
        <v>275</v>
      </c>
      <c r="AD94" s="481"/>
      <c r="AE94" s="481"/>
      <c r="AF94" s="481"/>
      <c r="AG94" s="7">
        <v>0</v>
      </c>
    </row>
    <row r="95" spans="1:33" ht="14.1" customHeight="1">
      <c r="A95" s="495" t="s">
        <v>276</v>
      </c>
      <c r="B95" s="496"/>
      <c r="C95" s="434" t="s">
        <v>277</v>
      </c>
      <c r="D95" s="434"/>
      <c r="E95" s="434"/>
      <c r="F95" s="434"/>
      <c r="G95" s="434"/>
      <c r="H95" s="434"/>
      <c r="I95" s="434"/>
      <c r="J95" s="434"/>
      <c r="K95" s="434"/>
      <c r="L95" s="434"/>
      <c r="M95" s="434"/>
      <c r="N95" s="434"/>
      <c r="O95" s="434"/>
      <c r="P95" s="434"/>
      <c r="Q95" s="434"/>
      <c r="R95" s="434"/>
      <c r="S95" s="434"/>
      <c r="T95" s="434"/>
      <c r="U95" s="434"/>
      <c r="V95" s="434"/>
      <c r="W95" s="434"/>
      <c r="X95" s="434"/>
      <c r="Y95" s="434"/>
      <c r="Z95" s="434"/>
      <c r="AA95" s="434"/>
      <c r="AB95" s="434"/>
      <c r="AC95" s="481" t="s">
        <v>278</v>
      </c>
      <c r="AD95" s="481"/>
      <c r="AE95" s="481"/>
      <c r="AF95" s="481"/>
      <c r="AG95" s="7">
        <v>0</v>
      </c>
    </row>
    <row r="96" spans="1:33" ht="14.1" customHeight="1">
      <c r="A96" s="495" t="s">
        <v>279</v>
      </c>
      <c r="B96" s="496"/>
      <c r="C96" s="434" t="s">
        <v>280</v>
      </c>
      <c r="D96" s="434"/>
      <c r="E96" s="434"/>
      <c r="F96" s="434"/>
      <c r="G96" s="434"/>
      <c r="H96" s="434"/>
      <c r="I96" s="434"/>
      <c r="J96" s="434"/>
      <c r="K96" s="434"/>
      <c r="L96" s="434"/>
      <c r="M96" s="434"/>
      <c r="N96" s="434"/>
      <c r="O96" s="434"/>
      <c r="P96" s="434"/>
      <c r="Q96" s="434"/>
      <c r="R96" s="434"/>
      <c r="S96" s="434"/>
      <c r="T96" s="434"/>
      <c r="U96" s="434"/>
      <c r="V96" s="434"/>
      <c r="W96" s="434"/>
      <c r="X96" s="434"/>
      <c r="Y96" s="434"/>
      <c r="Z96" s="434"/>
      <c r="AA96" s="434"/>
      <c r="AB96" s="434"/>
      <c r="AC96" s="481" t="s">
        <v>281</v>
      </c>
      <c r="AD96" s="481"/>
      <c r="AE96" s="481"/>
      <c r="AF96" s="481"/>
      <c r="AG96" s="7">
        <v>0</v>
      </c>
    </row>
    <row r="97" spans="1:33" ht="14.1" customHeight="1">
      <c r="A97" s="495" t="s">
        <v>297</v>
      </c>
      <c r="B97" s="496"/>
      <c r="C97" s="434" t="s">
        <v>282</v>
      </c>
      <c r="D97" s="434"/>
      <c r="E97" s="434"/>
      <c r="F97" s="434"/>
      <c r="G97" s="434"/>
      <c r="H97" s="434"/>
      <c r="I97" s="434"/>
      <c r="J97" s="434"/>
      <c r="K97" s="434"/>
      <c r="L97" s="434"/>
      <c r="M97" s="434"/>
      <c r="N97" s="434"/>
      <c r="O97" s="434"/>
      <c r="P97" s="434"/>
      <c r="Q97" s="434"/>
      <c r="R97" s="434"/>
      <c r="S97" s="434"/>
      <c r="T97" s="434"/>
      <c r="U97" s="434"/>
      <c r="V97" s="434"/>
      <c r="W97" s="434"/>
      <c r="X97" s="434"/>
      <c r="Y97" s="434"/>
      <c r="Z97" s="434"/>
      <c r="AA97" s="434"/>
      <c r="AB97" s="434"/>
      <c r="AC97" s="481" t="s">
        <v>283</v>
      </c>
      <c r="AD97" s="481"/>
      <c r="AE97" s="481"/>
      <c r="AF97" s="481"/>
      <c r="AG97" s="7">
        <v>0</v>
      </c>
    </row>
    <row r="98" spans="1:33" ht="14.1" customHeight="1">
      <c r="A98" s="495">
        <v>92</v>
      </c>
      <c r="B98" s="496"/>
      <c r="C98" s="434" t="s">
        <v>284</v>
      </c>
      <c r="D98" s="434"/>
      <c r="E98" s="434"/>
      <c r="F98" s="434"/>
      <c r="G98" s="434"/>
      <c r="H98" s="434"/>
      <c r="I98" s="434"/>
      <c r="J98" s="434"/>
      <c r="K98" s="434"/>
      <c r="L98" s="434"/>
      <c r="M98" s="434"/>
      <c r="N98" s="434"/>
      <c r="O98" s="434"/>
      <c r="P98" s="434"/>
      <c r="Q98" s="434"/>
      <c r="R98" s="434"/>
      <c r="S98" s="434"/>
      <c r="T98" s="434"/>
      <c r="U98" s="434"/>
      <c r="V98" s="434"/>
      <c r="W98" s="434"/>
      <c r="X98" s="434"/>
      <c r="Y98" s="434"/>
      <c r="Z98" s="434"/>
      <c r="AA98" s="434"/>
      <c r="AB98" s="434"/>
      <c r="AC98" s="481" t="s">
        <v>285</v>
      </c>
      <c r="AD98" s="481"/>
      <c r="AE98" s="481"/>
      <c r="AF98" s="481"/>
      <c r="AG98" s="7">
        <v>0</v>
      </c>
    </row>
    <row r="99" spans="1:33" ht="14.1" customHeight="1">
      <c r="A99" s="489">
        <v>93</v>
      </c>
      <c r="B99" s="490"/>
      <c r="C99" s="454" t="s">
        <v>286</v>
      </c>
      <c r="D99" s="454"/>
      <c r="E99" s="454"/>
      <c r="F99" s="454"/>
      <c r="G99" s="454"/>
      <c r="H99" s="454"/>
      <c r="I99" s="454"/>
      <c r="J99" s="454"/>
      <c r="K99" s="454"/>
      <c r="L99" s="454"/>
      <c r="M99" s="454"/>
      <c r="N99" s="454"/>
      <c r="O99" s="454"/>
      <c r="P99" s="454"/>
      <c r="Q99" s="454"/>
      <c r="R99" s="454"/>
      <c r="S99" s="454"/>
      <c r="T99" s="454"/>
      <c r="U99" s="454"/>
      <c r="V99" s="454"/>
      <c r="W99" s="454"/>
      <c r="X99" s="454"/>
      <c r="Y99" s="454"/>
      <c r="Z99" s="454"/>
      <c r="AA99" s="454"/>
      <c r="AB99" s="454"/>
      <c r="AC99" s="491" t="s">
        <v>48</v>
      </c>
      <c r="AD99" s="491"/>
      <c r="AE99" s="491"/>
      <c r="AF99" s="491"/>
      <c r="AG99" s="12">
        <v>0</v>
      </c>
    </row>
    <row r="100" spans="1:33" s="8" customFormat="1" ht="16.5" customHeight="1" thickBot="1">
      <c r="A100" s="492">
        <v>94</v>
      </c>
      <c r="B100" s="493"/>
      <c r="C100" s="447" t="s">
        <v>287</v>
      </c>
      <c r="D100" s="447"/>
      <c r="E100" s="447"/>
      <c r="F100" s="447"/>
      <c r="G100" s="447"/>
      <c r="H100" s="447"/>
      <c r="I100" s="447"/>
      <c r="J100" s="447"/>
      <c r="K100" s="447"/>
      <c r="L100" s="447"/>
      <c r="M100" s="447"/>
      <c r="N100" s="447"/>
      <c r="O100" s="447"/>
      <c r="P100" s="447"/>
      <c r="Q100" s="447"/>
      <c r="R100" s="447"/>
      <c r="S100" s="447"/>
      <c r="T100" s="447"/>
      <c r="U100" s="447"/>
      <c r="V100" s="447"/>
      <c r="W100" s="447"/>
      <c r="X100" s="447"/>
      <c r="Y100" s="447"/>
      <c r="Z100" s="447"/>
      <c r="AA100" s="447"/>
      <c r="AB100" s="447"/>
      <c r="AC100" s="494" t="s">
        <v>288</v>
      </c>
      <c r="AD100" s="494"/>
      <c r="AE100" s="494"/>
      <c r="AF100" s="494"/>
      <c r="AG100" s="9">
        <v>283975</v>
      </c>
    </row>
    <row r="101" spans="1:33" ht="14.1" customHeight="1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</row>
    <row r="102" spans="1:33" ht="14.1" customHeight="1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</row>
    <row r="103" spans="1:33"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</row>
    <row r="104" spans="1:33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</row>
    <row r="105" spans="1:33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</row>
    <row r="106" spans="1:33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</row>
    <row r="107" spans="1:33">
      <c r="AC107" s="22"/>
      <c r="AD107" s="22"/>
      <c r="AE107" s="22"/>
      <c r="AF107" s="22"/>
    </row>
    <row r="108" spans="1:33">
      <c r="AC108" s="22"/>
      <c r="AD108" s="22"/>
      <c r="AE108" s="22"/>
      <c r="AF108" s="22"/>
    </row>
  </sheetData>
  <mergeCells count="289">
    <mergeCell ref="A99:B99"/>
    <mergeCell ref="C99:AB99"/>
    <mergeCell ref="AC99:AF99"/>
    <mergeCell ref="A100:B100"/>
    <mergeCell ref="C100:AB100"/>
    <mergeCell ref="AC100:AF100"/>
    <mergeCell ref="A97:B97"/>
    <mergeCell ref="C97:AB97"/>
    <mergeCell ref="AC97:AF97"/>
    <mergeCell ref="A98:B98"/>
    <mergeCell ref="C98:AB98"/>
    <mergeCell ref="AC98:AF98"/>
    <mergeCell ref="A95:B95"/>
    <mergeCell ref="C95:AB95"/>
    <mergeCell ref="AC95:AF95"/>
    <mergeCell ref="A96:B96"/>
    <mergeCell ref="C96:AB96"/>
    <mergeCell ref="AC96:AF96"/>
    <mergeCell ref="A93:B93"/>
    <mergeCell ref="C93:AB93"/>
    <mergeCell ref="AC93:AF93"/>
    <mergeCell ref="A94:B94"/>
    <mergeCell ref="C94:AB94"/>
    <mergeCell ref="AC94:AF94"/>
    <mergeCell ref="A91:B91"/>
    <mergeCell ref="C91:AB91"/>
    <mergeCell ref="AC91:AF91"/>
    <mergeCell ref="A92:B92"/>
    <mergeCell ref="C92:AB92"/>
    <mergeCell ref="AC92:AF92"/>
    <mergeCell ref="A89:B89"/>
    <mergeCell ref="C89:AB89"/>
    <mergeCell ref="AC89:AF89"/>
    <mergeCell ref="A90:B90"/>
    <mergeCell ref="C90:AB90"/>
    <mergeCell ref="AC90:AF90"/>
    <mergeCell ref="A87:B87"/>
    <mergeCell ref="C87:AB87"/>
    <mergeCell ref="AC87:AF87"/>
    <mergeCell ref="A88:B88"/>
    <mergeCell ref="C88:AB88"/>
    <mergeCell ref="AC88:AF88"/>
    <mergeCell ref="A85:B85"/>
    <mergeCell ref="C85:AB85"/>
    <mergeCell ref="AC85:AF85"/>
    <mergeCell ref="A86:B86"/>
    <mergeCell ref="C86:AB86"/>
    <mergeCell ref="AC86:AF86"/>
    <mergeCell ref="A83:B83"/>
    <mergeCell ref="C83:AB83"/>
    <mergeCell ref="AC83:AF83"/>
    <mergeCell ref="A84:B84"/>
    <mergeCell ref="C84:AB84"/>
    <mergeCell ref="AC84:AF84"/>
    <mergeCell ref="A81:B81"/>
    <mergeCell ref="C81:AB81"/>
    <mergeCell ref="AC81:AF81"/>
    <mergeCell ref="A82:B82"/>
    <mergeCell ref="C82:AB82"/>
    <mergeCell ref="AC82:AF82"/>
    <mergeCell ref="A79:B79"/>
    <mergeCell ref="C79:AB79"/>
    <mergeCell ref="AC79:AF79"/>
    <mergeCell ref="A80:B80"/>
    <mergeCell ref="C80:AB80"/>
    <mergeCell ref="AC80:AF80"/>
    <mergeCell ref="A77:B77"/>
    <mergeCell ref="C77:AB77"/>
    <mergeCell ref="AC77:AF77"/>
    <mergeCell ref="A78:B78"/>
    <mergeCell ref="C78:AB78"/>
    <mergeCell ref="AC78:AF78"/>
    <mergeCell ref="A75:B75"/>
    <mergeCell ref="C75:AB75"/>
    <mergeCell ref="AC75:AF75"/>
    <mergeCell ref="A76:B76"/>
    <mergeCell ref="C76:AB76"/>
    <mergeCell ref="AC76:AF76"/>
    <mergeCell ref="A73:B73"/>
    <mergeCell ref="C73:AB73"/>
    <mergeCell ref="AC73:AF73"/>
    <mergeCell ref="A74:B74"/>
    <mergeCell ref="C74:AB74"/>
    <mergeCell ref="AC74:AF74"/>
    <mergeCell ref="A71:B71"/>
    <mergeCell ref="C71:AB71"/>
    <mergeCell ref="AC71:AF71"/>
    <mergeCell ref="A72:B72"/>
    <mergeCell ref="C72:AB72"/>
    <mergeCell ref="AC72:AF72"/>
    <mergeCell ref="A69:B69"/>
    <mergeCell ref="C69:AB69"/>
    <mergeCell ref="AC69:AF69"/>
    <mergeCell ref="A70:B70"/>
    <mergeCell ref="C70:AB70"/>
    <mergeCell ref="AC70:AF70"/>
    <mergeCell ref="A67:B67"/>
    <mergeCell ref="C67:AB67"/>
    <mergeCell ref="AC67:AF67"/>
    <mergeCell ref="A68:B68"/>
    <mergeCell ref="C68:AB68"/>
    <mergeCell ref="AC68:AF68"/>
    <mergeCell ref="A65:B65"/>
    <mergeCell ref="C65:AB65"/>
    <mergeCell ref="AC65:AF65"/>
    <mergeCell ref="A66:B66"/>
    <mergeCell ref="C66:AB66"/>
    <mergeCell ref="AC66:AF66"/>
    <mergeCell ref="A63:B63"/>
    <mergeCell ref="C63:AB63"/>
    <mergeCell ref="AC63:AF63"/>
    <mergeCell ref="A64:B64"/>
    <mergeCell ref="C64:AB64"/>
    <mergeCell ref="AC64:AF64"/>
    <mergeCell ref="A61:B61"/>
    <mergeCell ref="C61:AB61"/>
    <mergeCell ref="AC61:AF61"/>
    <mergeCell ref="A62:B62"/>
    <mergeCell ref="C62:AB62"/>
    <mergeCell ref="AC62:AF62"/>
    <mergeCell ref="A59:B59"/>
    <mergeCell ref="C59:AB59"/>
    <mergeCell ref="AC59:AF59"/>
    <mergeCell ref="A60:B60"/>
    <mergeCell ref="C60:AB60"/>
    <mergeCell ref="AC60:AF60"/>
    <mergeCell ref="A57:B57"/>
    <mergeCell ref="C57:AB57"/>
    <mergeCell ref="AC57:AF57"/>
    <mergeCell ref="A58:B58"/>
    <mergeCell ref="C58:AB58"/>
    <mergeCell ref="AC58:AF58"/>
    <mergeCell ref="A55:B55"/>
    <mergeCell ref="C55:AB55"/>
    <mergeCell ref="AC55:AF55"/>
    <mergeCell ref="A56:B56"/>
    <mergeCell ref="C56:AB56"/>
    <mergeCell ref="AC56:AF56"/>
    <mergeCell ref="A53:B53"/>
    <mergeCell ref="C53:AB53"/>
    <mergeCell ref="AC53:AF53"/>
    <mergeCell ref="A54:B54"/>
    <mergeCell ref="C54:AB54"/>
    <mergeCell ref="AC54:AF54"/>
    <mergeCell ref="A51:B51"/>
    <mergeCell ref="C51:AB51"/>
    <mergeCell ref="AC51:AF51"/>
    <mergeCell ref="A52:B52"/>
    <mergeCell ref="C52:AB52"/>
    <mergeCell ref="AC52:AF52"/>
    <mergeCell ref="A49:B49"/>
    <mergeCell ref="C49:AB49"/>
    <mergeCell ref="AC49:AF49"/>
    <mergeCell ref="A50:B50"/>
    <mergeCell ref="C50:AB50"/>
    <mergeCell ref="AC50:AF50"/>
    <mergeCell ref="A47:B47"/>
    <mergeCell ref="C47:AB47"/>
    <mergeCell ref="AC47:AF47"/>
    <mergeCell ref="A48:B48"/>
    <mergeCell ref="C48:AB48"/>
    <mergeCell ref="AC48:AF48"/>
    <mergeCell ref="A45:B45"/>
    <mergeCell ref="C45:AB45"/>
    <mergeCell ref="AC45:AF45"/>
    <mergeCell ref="A46:B46"/>
    <mergeCell ref="C46:AB46"/>
    <mergeCell ref="AC46:AF46"/>
    <mergeCell ref="A43:B43"/>
    <mergeCell ref="C43:AB43"/>
    <mergeCell ref="AC43:AF43"/>
    <mergeCell ref="A44:B44"/>
    <mergeCell ref="C44:AB44"/>
    <mergeCell ref="AC44:AF44"/>
    <mergeCell ref="A41:B41"/>
    <mergeCell ref="C41:AB41"/>
    <mergeCell ref="AC41:AF41"/>
    <mergeCell ref="A42:B42"/>
    <mergeCell ref="C42:AB42"/>
    <mergeCell ref="AC42:AF42"/>
    <mergeCell ref="A39:B39"/>
    <mergeCell ref="C39:AB39"/>
    <mergeCell ref="AC39:AF39"/>
    <mergeCell ref="A40:B40"/>
    <mergeCell ref="C40:AB40"/>
    <mergeCell ref="AC40:AF40"/>
    <mergeCell ref="A37:B37"/>
    <mergeCell ref="C37:AB37"/>
    <mergeCell ref="AC37:AF37"/>
    <mergeCell ref="A38:B38"/>
    <mergeCell ref="C38:AB38"/>
    <mergeCell ref="AC38:AF38"/>
    <mergeCell ref="A35:B35"/>
    <mergeCell ref="C35:AB35"/>
    <mergeCell ref="AC35:AF35"/>
    <mergeCell ref="A36:B36"/>
    <mergeCell ref="C36:AB36"/>
    <mergeCell ref="AC36:AF36"/>
    <mergeCell ref="A33:B33"/>
    <mergeCell ref="C33:AB33"/>
    <mergeCell ref="AC33:AF33"/>
    <mergeCell ref="A34:B34"/>
    <mergeCell ref="C34:AB34"/>
    <mergeCell ref="AC34:AF34"/>
    <mergeCell ref="A31:B31"/>
    <mergeCell ref="C31:AB31"/>
    <mergeCell ref="AC31:AF31"/>
    <mergeCell ref="A32:B32"/>
    <mergeCell ref="C32:AB32"/>
    <mergeCell ref="AC32:AF32"/>
    <mergeCell ref="A29:B29"/>
    <mergeCell ref="C29:AB29"/>
    <mergeCell ref="AC29:AF29"/>
    <mergeCell ref="A30:B30"/>
    <mergeCell ref="C30:AB30"/>
    <mergeCell ref="AC30:AF30"/>
    <mergeCell ref="A27:B27"/>
    <mergeCell ref="C27:AB27"/>
    <mergeCell ref="AC27:AF27"/>
    <mergeCell ref="A28:B28"/>
    <mergeCell ref="C28:AB28"/>
    <mergeCell ref="AC28:AF28"/>
    <mergeCell ref="A25:B25"/>
    <mergeCell ref="C25:AB25"/>
    <mergeCell ref="AC25:AF25"/>
    <mergeCell ref="A26:B26"/>
    <mergeCell ref="C26:AB26"/>
    <mergeCell ref="AC26:AF26"/>
    <mergeCell ref="A23:B23"/>
    <mergeCell ref="C23:AB23"/>
    <mergeCell ref="AC23:AF23"/>
    <mergeCell ref="A24:B24"/>
    <mergeCell ref="C24:AB24"/>
    <mergeCell ref="AC24:AF24"/>
    <mergeCell ref="A21:B21"/>
    <mergeCell ref="C21:AB21"/>
    <mergeCell ref="AC21:AF21"/>
    <mergeCell ref="A22:B22"/>
    <mergeCell ref="C22:AB22"/>
    <mergeCell ref="AC22:AF22"/>
    <mergeCell ref="A19:B19"/>
    <mergeCell ref="C19:AB19"/>
    <mergeCell ref="AC19:AF19"/>
    <mergeCell ref="A20:B20"/>
    <mergeCell ref="C20:AB20"/>
    <mergeCell ref="AC20:AF20"/>
    <mergeCell ref="A17:B17"/>
    <mergeCell ref="C17:AB17"/>
    <mergeCell ref="AC17:AF17"/>
    <mergeCell ref="A18:B18"/>
    <mergeCell ref="C18:AB18"/>
    <mergeCell ref="AC18:AF18"/>
    <mergeCell ref="A15:B15"/>
    <mergeCell ref="C15:AB15"/>
    <mergeCell ref="AC15:AF15"/>
    <mergeCell ref="A16:B16"/>
    <mergeCell ref="C16:AB16"/>
    <mergeCell ref="AC16:AF16"/>
    <mergeCell ref="A13:B13"/>
    <mergeCell ref="C13:AB13"/>
    <mergeCell ref="AC13:AF13"/>
    <mergeCell ref="A14:B14"/>
    <mergeCell ref="C14:AB14"/>
    <mergeCell ref="AC14:AF14"/>
    <mergeCell ref="A11:B11"/>
    <mergeCell ref="C11:AB11"/>
    <mergeCell ref="AC11:AF11"/>
    <mergeCell ref="A12:B12"/>
    <mergeCell ref="C12:AB12"/>
    <mergeCell ref="AC12:AF12"/>
    <mergeCell ref="A9:B9"/>
    <mergeCell ref="C9:AB9"/>
    <mergeCell ref="AC9:AF9"/>
    <mergeCell ref="A10:B10"/>
    <mergeCell ref="C10:AB10"/>
    <mergeCell ref="AC10:AF10"/>
    <mergeCell ref="A7:B7"/>
    <mergeCell ref="C7:AB7"/>
    <mergeCell ref="AC7:AF7"/>
    <mergeCell ref="A8:B8"/>
    <mergeCell ref="C8:AB8"/>
    <mergeCell ref="AC8:AF8"/>
    <mergeCell ref="A1:AG1"/>
    <mergeCell ref="A2:AE2"/>
    <mergeCell ref="B3:AG3"/>
    <mergeCell ref="M5:AG5"/>
    <mergeCell ref="A6:B6"/>
    <mergeCell ref="C6:AB6"/>
    <mergeCell ref="AC6:AF6"/>
  </mergeCells>
  <printOptions horizontalCentered="1" verticalCentered="1"/>
  <pageMargins left="0.19685039370078741" right="0.19685039370078741" top="0.39370078740157483" bottom="0.35433070866141736" header="0.27559055118110237" footer="0.27559055118110237"/>
  <pageSetup paperSize="9" scale="48" fitToHeight="0" orientation="portrait" horizontalDpi="360" verticalDpi="36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E23"/>
  <sheetViews>
    <sheetView topLeftCell="A7" zoomScaleNormal="100" workbookViewId="0">
      <selection activeCell="H24" sqref="H24"/>
    </sheetView>
  </sheetViews>
  <sheetFormatPr defaultRowHeight="18"/>
  <cols>
    <col min="1" max="1" width="67.7109375" style="55" bestFit="1" customWidth="1"/>
    <col min="2" max="2" width="11.5703125" style="56" customWidth="1"/>
    <col min="3" max="3" width="16.42578125" style="57" customWidth="1"/>
    <col min="4" max="4" width="11.7109375" style="57" customWidth="1"/>
    <col min="5" max="5" width="11.5703125" style="57" customWidth="1"/>
    <col min="6" max="6" width="11.28515625" style="57" customWidth="1"/>
    <col min="7" max="7" width="9.140625" style="58"/>
    <col min="8" max="8" width="10.5703125" style="55" customWidth="1"/>
    <col min="9" max="10" width="9.140625" style="55"/>
    <col min="257" max="257" width="67.7109375" bestFit="1" customWidth="1"/>
    <col min="258" max="258" width="11.5703125" customWidth="1"/>
    <col min="259" max="259" width="16.42578125" customWidth="1"/>
    <col min="260" max="260" width="11.7109375" customWidth="1"/>
    <col min="261" max="261" width="11.5703125" customWidth="1"/>
    <col min="262" max="262" width="11.28515625" customWidth="1"/>
    <col min="264" max="264" width="10.5703125" customWidth="1"/>
    <col min="513" max="513" width="67.7109375" bestFit="1" customWidth="1"/>
    <col min="514" max="514" width="11.5703125" customWidth="1"/>
    <col min="515" max="515" width="16.42578125" customWidth="1"/>
    <col min="516" max="516" width="11.7109375" customWidth="1"/>
    <col min="517" max="517" width="11.5703125" customWidth="1"/>
    <col min="518" max="518" width="11.28515625" customWidth="1"/>
    <col min="520" max="520" width="10.5703125" customWidth="1"/>
    <col min="769" max="769" width="67.7109375" bestFit="1" customWidth="1"/>
    <col min="770" max="770" width="11.5703125" customWidth="1"/>
    <col min="771" max="771" width="16.42578125" customWidth="1"/>
    <col min="772" max="772" width="11.7109375" customWidth="1"/>
    <col min="773" max="773" width="11.5703125" customWidth="1"/>
    <col min="774" max="774" width="11.28515625" customWidth="1"/>
    <col min="776" max="776" width="10.5703125" customWidth="1"/>
    <col min="1025" max="1025" width="67.7109375" bestFit="1" customWidth="1"/>
    <col min="1026" max="1026" width="11.5703125" customWidth="1"/>
    <col min="1027" max="1027" width="16.42578125" customWidth="1"/>
    <col min="1028" max="1028" width="11.7109375" customWidth="1"/>
    <col min="1029" max="1029" width="11.5703125" customWidth="1"/>
    <col min="1030" max="1030" width="11.28515625" customWidth="1"/>
    <col min="1032" max="1032" width="10.5703125" customWidth="1"/>
    <col min="1281" max="1281" width="67.7109375" bestFit="1" customWidth="1"/>
    <col min="1282" max="1282" width="11.5703125" customWidth="1"/>
    <col min="1283" max="1283" width="16.42578125" customWidth="1"/>
    <col min="1284" max="1284" width="11.7109375" customWidth="1"/>
    <col min="1285" max="1285" width="11.5703125" customWidth="1"/>
    <col min="1286" max="1286" width="11.28515625" customWidth="1"/>
    <col min="1288" max="1288" width="10.5703125" customWidth="1"/>
    <col min="1537" max="1537" width="67.7109375" bestFit="1" customWidth="1"/>
    <col min="1538" max="1538" width="11.5703125" customWidth="1"/>
    <col min="1539" max="1539" width="16.42578125" customWidth="1"/>
    <col min="1540" max="1540" width="11.7109375" customWidth="1"/>
    <col min="1541" max="1541" width="11.5703125" customWidth="1"/>
    <col min="1542" max="1542" width="11.28515625" customWidth="1"/>
    <col min="1544" max="1544" width="10.5703125" customWidth="1"/>
    <col min="1793" max="1793" width="67.7109375" bestFit="1" customWidth="1"/>
    <col min="1794" max="1794" width="11.5703125" customWidth="1"/>
    <col min="1795" max="1795" width="16.42578125" customWidth="1"/>
    <col min="1796" max="1796" width="11.7109375" customWidth="1"/>
    <col min="1797" max="1797" width="11.5703125" customWidth="1"/>
    <col min="1798" max="1798" width="11.28515625" customWidth="1"/>
    <col min="1800" max="1800" width="10.5703125" customWidth="1"/>
    <col min="2049" max="2049" width="67.7109375" bestFit="1" customWidth="1"/>
    <col min="2050" max="2050" width="11.5703125" customWidth="1"/>
    <col min="2051" max="2051" width="16.42578125" customWidth="1"/>
    <col min="2052" max="2052" width="11.7109375" customWidth="1"/>
    <col min="2053" max="2053" width="11.5703125" customWidth="1"/>
    <col min="2054" max="2054" width="11.28515625" customWidth="1"/>
    <col min="2056" max="2056" width="10.5703125" customWidth="1"/>
    <col min="2305" max="2305" width="67.7109375" bestFit="1" customWidth="1"/>
    <col min="2306" max="2306" width="11.5703125" customWidth="1"/>
    <col min="2307" max="2307" width="16.42578125" customWidth="1"/>
    <col min="2308" max="2308" width="11.7109375" customWidth="1"/>
    <col min="2309" max="2309" width="11.5703125" customWidth="1"/>
    <col min="2310" max="2310" width="11.28515625" customWidth="1"/>
    <col min="2312" max="2312" width="10.5703125" customWidth="1"/>
    <col min="2561" max="2561" width="67.7109375" bestFit="1" customWidth="1"/>
    <col min="2562" max="2562" width="11.5703125" customWidth="1"/>
    <col min="2563" max="2563" width="16.42578125" customWidth="1"/>
    <col min="2564" max="2564" width="11.7109375" customWidth="1"/>
    <col min="2565" max="2565" width="11.5703125" customWidth="1"/>
    <col min="2566" max="2566" width="11.28515625" customWidth="1"/>
    <col min="2568" max="2568" width="10.5703125" customWidth="1"/>
    <col min="2817" max="2817" width="67.7109375" bestFit="1" customWidth="1"/>
    <col min="2818" max="2818" width="11.5703125" customWidth="1"/>
    <col min="2819" max="2819" width="16.42578125" customWidth="1"/>
    <col min="2820" max="2820" width="11.7109375" customWidth="1"/>
    <col min="2821" max="2821" width="11.5703125" customWidth="1"/>
    <col min="2822" max="2822" width="11.28515625" customWidth="1"/>
    <col min="2824" max="2824" width="10.5703125" customWidth="1"/>
    <col min="3073" max="3073" width="67.7109375" bestFit="1" customWidth="1"/>
    <col min="3074" max="3074" width="11.5703125" customWidth="1"/>
    <col min="3075" max="3075" width="16.42578125" customWidth="1"/>
    <col min="3076" max="3076" width="11.7109375" customWidth="1"/>
    <col min="3077" max="3077" width="11.5703125" customWidth="1"/>
    <col min="3078" max="3078" width="11.28515625" customWidth="1"/>
    <col min="3080" max="3080" width="10.5703125" customWidth="1"/>
    <col min="3329" max="3329" width="67.7109375" bestFit="1" customWidth="1"/>
    <col min="3330" max="3330" width="11.5703125" customWidth="1"/>
    <col min="3331" max="3331" width="16.42578125" customWidth="1"/>
    <col min="3332" max="3332" width="11.7109375" customWidth="1"/>
    <col min="3333" max="3333" width="11.5703125" customWidth="1"/>
    <col min="3334" max="3334" width="11.28515625" customWidth="1"/>
    <col min="3336" max="3336" width="10.5703125" customWidth="1"/>
    <col min="3585" max="3585" width="67.7109375" bestFit="1" customWidth="1"/>
    <col min="3586" max="3586" width="11.5703125" customWidth="1"/>
    <col min="3587" max="3587" width="16.42578125" customWidth="1"/>
    <col min="3588" max="3588" width="11.7109375" customWidth="1"/>
    <col min="3589" max="3589" width="11.5703125" customWidth="1"/>
    <col min="3590" max="3590" width="11.28515625" customWidth="1"/>
    <col min="3592" max="3592" width="10.5703125" customWidth="1"/>
    <col min="3841" max="3841" width="67.7109375" bestFit="1" customWidth="1"/>
    <col min="3842" max="3842" width="11.5703125" customWidth="1"/>
    <col min="3843" max="3843" width="16.42578125" customWidth="1"/>
    <col min="3844" max="3844" width="11.7109375" customWidth="1"/>
    <col min="3845" max="3845" width="11.5703125" customWidth="1"/>
    <col min="3846" max="3846" width="11.28515625" customWidth="1"/>
    <col min="3848" max="3848" width="10.5703125" customWidth="1"/>
    <col min="4097" max="4097" width="67.7109375" bestFit="1" customWidth="1"/>
    <col min="4098" max="4098" width="11.5703125" customWidth="1"/>
    <col min="4099" max="4099" width="16.42578125" customWidth="1"/>
    <col min="4100" max="4100" width="11.7109375" customWidth="1"/>
    <col min="4101" max="4101" width="11.5703125" customWidth="1"/>
    <col min="4102" max="4102" width="11.28515625" customWidth="1"/>
    <col min="4104" max="4104" width="10.5703125" customWidth="1"/>
    <col min="4353" max="4353" width="67.7109375" bestFit="1" customWidth="1"/>
    <col min="4354" max="4354" width="11.5703125" customWidth="1"/>
    <col min="4355" max="4355" width="16.42578125" customWidth="1"/>
    <col min="4356" max="4356" width="11.7109375" customWidth="1"/>
    <col min="4357" max="4357" width="11.5703125" customWidth="1"/>
    <col min="4358" max="4358" width="11.28515625" customWidth="1"/>
    <col min="4360" max="4360" width="10.5703125" customWidth="1"/>
    <col min="4609" max="4609" width="67.7109375" bestFit="1" customWidth="1"/>
    <col min="4610" max="4610" width="11.5703125" customWidth="1"/>
    <col min="4611" max="4611" width="16.42578125" customWidth="1"/>
    <col min="4612" max="4612" width="11.7109375" customWidth="1"/>
    <col min="4613" max="4613" width="11.5703125" customWidth="1"/>
    <col min="4614" max="4614" width="11.28515625" customWidth="1"/>
    <col min="4616" max="4616" width="10.5703125" customWidth="1"/>
    <col min="4865" max="4865" width="67.7109375" bestFit="1" customWidth="1"/>
    <col min="4866" max="4866" width="11.5703125" customWidth="1"/>
    <col min="4867" max="4867" width="16.42578125" customWidth="1"/>
    <col min="4868" max="4868" width="11.7109375" customWidth="1"/>
    <col min="4869" max="4869" width="11.5703125" customWidth="1"/>
    <col min="4870" max="4870" width="11.28515625" customWidth="1"/>
    <col min="4872" max="4872" width="10.5703125" customWidth="1"/>
    <col min="5121" max="5121" width="67.7109375" bestFit="1" customWidth="1"/>
    <col min="5122" max="5122" width="11.5703125" customWidth="1"/>
    <col min="5123" max="5123" width="16.42578125" customWidth="1"/>
    <col min="5124" max="5124" width="11.7109375" customWidth="1"/>
    <col min="5125" max="5125" width="11.5703125" customWidth="1"/>
    <col min="5126" max="5126" width="11.28515625" customWidth="1"/>
    <col min="5128" max="5128" width="10.5703125" customWidth="1"/>
    <col min="5377" max="5377" width="67.7109375" bestFit="1" customWidth="1"/>
    <col min="5378" max="5378" width="11.5703125" customWidth="1"/>
    <col min="5379" max="5379" width="16.42578125" customWidth="1"/>
    <col min="5380" max="5380" width="11.7109375" customWidth="1"/>
    <col min="5381" max="5381" width="11.5703125" customWidth="1"/>
    <col min="5382" max="5382" width="11.28515625" customWidth="1"/>
    <col min="5384" max="5384" width="10.5703125" customWidth="1"/>
    <col min="5633" max="5633" width="67.7109375" bestFit="1" customWidth="1"/>
    <col min="5634" max="5634" width="11.5703125" customWidth="1"/>
    <col min="5635" max="5635" width="16.42578125" customWidth="1"/>
    <col min="5636" max="5636" width="11.7109375" customWidth="1"/>
    <col min="5637" max="5637" width="11.5703125" customWidth="1"/>
    <col min="5638" max="5638" width="11.28515625" customWidth="1"/>
    <col min="5640" max="5640" width="10.5703125" customWidth="1"/>
    <col min="5889" max="5889" width="67.7109375" bestFit="1" customWidth="1"/>
    <col min="5890" max="5890" width="11.5703125" customWidth="1"/>
    <col min="5891" max="5891" width="16.42578125" customWidth="1"/>
    <col min="5892" max="5892" width="11.7109375" customWidth="1"/>
    <col min="5893" max="5893" width="11.5703125" customWidth="1"/>
    <col min="5894" max="5894" width="11.28515625" customWidth="1"/>
    <col min="5896" max="5896" width="10.5703125" customWidth="1"/>
    <col min="6145" max="6145" width="67.7109375" bestFit="1" customWidth="1"/>
    <col min="6146" max="6146" width="11.5703125" customWidth="1"/>
    <col min="6147" max="6147" width="16.42578125" customWidth="1"/>
    <col min="6148" max="6148" width="11.7109375" customWidth="1"/>
    <col min="6149" max="6149" width="11.5703125" customWidth="1"/>
    <col min="6150" max="6150" width="11.28515625" customWidth="1"/>
    <col min="6152" max="6152" width="10.5703125" customWidth="1"/>
    <col min="6401" max="6401" width="67.7109375" bestFit="1" customWidth="1"/>
    <col min="6402" max="6402" width="11.5703125" customWidth="1"/>
    <col min="6403" max="6403" width="16.42578125" customWidth="1"/>
    <col min="6404" max="6404" width="11.7109375" customWidth="1"/>
    <col min="6405" max="6405" width="11.5703125" customWidth="1"/>
    <col min="6406" max="6406" width="11.28515625" customWidth="1"/>
    <col min="6408" max="6408" width="10.5703125" customWidth="1"/>
    <col min="6657" max="6657" width="67.7109375" bestFit="1" customWidth="1"/>
    <col min="6658" max="6658" width="11.5703125" customWidth="1"/>
    <col min="6659" max="6659" width="16.42578125" customWidth="1"/>
    <col min="6660" max="6660" width="11.7109375" customWidth="1"/>
    <col min="6661" max="6661" width="11.5703125" customWidth="1"/>
    <col min="6662" max="6662" width="11.28515625" customWidth="1"/>
    <col min="6664" max="6664" width="10.5703125" customWidth="1"/>
    <col min="6913" max="6913" width="67.7109375" bestFit="1" customWidth="1"/>
    <col min="6914" max="6914" width="11.5703125" customWidth="1"/>
    <col min="6915" max="6915" width="16.42578125" customWidth="1"/>
    <col min="6916" max="6916" width="11.7109375" customWidth="1"/>
    <col min="6917" max="6917" width="11.5703125" customWidth="1"/>
    <col min="6918" max="6918" width="11.28515625" customWidth="1"/>
    <col min="6920" max="6920" width="10.5703125" customWidth="1"/>
    <col min="7169" max="7169" width="67.7109375" bestFit="1" customWidth="1"/>
    <col min="7170" max="7170" width="11.5703125" customWidth="1"/>
    <col min="7171" max="7171" width="16.42578125" customWidth="1"/>
    <col min="7172" max="7172" width="11.7109375" customWidth="1"/>
    <col min="7173" max="7173" width="11.5703125" customWidth="1"/>
    <col min="7174" max="7174" width="11.28515625" customWidth="1"/>
    <col min="7176" max="7176" width="10.5703125" customWidth="1"/>
    <col min="7425" max="7425" width="67.7109375" bestFit="1" customWidth="1"/>
    <col min="7426" max="7426" width="11.5703125" customWidth="1"/>
    <col min="7427" max="7427" width="16.42578125" customWidth="1"/>
    <col min="7428" max="7428" width="11.7109375" customWidth="1"/>
    <col min="7429" max="7429" width="11.5703125" customWidth="1"/>
    <col min="7430" max="7430" width="11.28515625" customWidth="1"/>
    <col min="7432" max="7432" width="10.5703125" customWidth="1"/>
    <col min="7681" max="7681" width="67.7109375" bestFit="1" customWidth="1"/>
    <col min="7682" max="7682" width="11.5703125" customWidth="1"/>
    <col min="7683" max="7683" width="16.42578125" customWidth="1"/>
    <col min="7684" max="7684" width="11.7109375" customWidth="1"/>
    <col min="7685" max="7685" width="11.5703125" customWidth="1"/>
    <col min="7686" max="7686" width="11.28515625" customWidth="1"/>
    <col min="7688" max="7688" width="10.5703125" customWidth="1"/>
    <col min="7937" max="7937" width="67.7109375" bestFit="1" customWidth="1"/>
    <col min="7938" max="7938" width="11.5703125" customWidth="1"/>
    <col min="7939" max="7939" width="16.42578125" customWidth="1"/>
    <col min="7940" max="7940" width="11.7109375" customWidth="1"/>
    <col min="7941" max="7941" width="11.5703125" customWidth="1"/>
    <col min="7942" max="7942" width="11.28515625" customWidth="1"/>
    <col min="7944" max="7944" width="10.5703125" customWidth="1"/>
    <col min="8193" max="8193" width="67.7109375" bestFit="1" customWidth="1"/>
    <col min="8194" max="8194" width="11.5703125" customWidth="1"/>
    <col min="8195" max="8195" width="16.42578125" customWidth="1"/>
    <col min="8196" max="8196" width="11.7109375" customWidth="1"/>
    <col min="8197" max="8197" width="11.5703125" customWidth="1"/>
    <col min="8198" max="8198" width="11.28515625" customWidth="1"/>
    <col min="8200" max="8200" width="10.5703125" customWidth="1"/>
    <col min="8449" max="8449" width="67.7109375" bestFit="1" customWidth="1"/>
    <col min="8450" max="8450" width="11.5703125" customWidth="1"/>
    <col min="8451" max="8451" width="16.42578125" customWidth="1"/>
    <col min="8452" max="8452" width="11.7109375" customWidth="1"/>
    <col min="8453" max="8453" width="11.5703125" customWidth="1"/>
    <col min="8454" max="8454" width="11.28515625" customWidth="1"/>
    <col min="8456" max="8456" width="10.5703125" customWidth="1"/>
    <col min="8705" max="8705" width="67.7109375" bestFit="1" customWidth="1"/>
    <col min="8706" max="8706" width="11.5703125" customWidth="1"/>
    <col min="8707" max="8707" width="16.42578125" customWidth="1"/>
    <col min="8708" max="8708" width="11.7109375" customWidth="1"/>
    <col min="8709" max="8709" width="11.5703125" customWidth="1"/>
    <col min="8710" max="8710" width="11.28515625" customWidth="1"/>
    <col min="8712" max="8712" width="10.5703125" customWidth="1"/>
    <col min="8961" max="8961" width="67.7109375" bestFit="1" customWidth="1"/>
    <col min="8962" max="8962" width="11.5703125" customWidth="1"/>
    <col min="8963" max="8963" width="16.42578125" customWidth="1"/>
    <col min="8964" max="8964" width="11.7109375" customWidth="1"/>
    <col min="8965" max="8965" width="11.5703125" customWidth="1"/>
    <col min="8966" max="8966" width="11.28515625" customWidth="1"/>
    <col min="8968" max="8968" width="10.5703125" customWidth="1"/>
    <col min="9217" max="9217" width="67.7109375" bestFit="1" customWidth="1"/>
    <col min="9218" max="9218" width="11.5703125" customWidth="1"/>
    <col min="9219" max="9219" width="16.42578125" customWidth="1"/>
    <col min="9220" max="9220" width="11.7109375" customWidth="1"/>
    <col min="9221" max="9221" width="11.5703125" customWidth="1"/>
    <col min="9222" max="9222" width="11.28515625" customWidth="1"/>
    <col min="9224" max="9224" width="10.5703125" customWidth="1"/>
    <col min="9473" max="9473" width="67.7109375" bestFit="1" customWidth="1"/>
    <col min="9474" max="9474" width="11.5703125" customWidth="1"/>
    <col min="9475" max="9475" width="16.42578125" customWidth="1"/>
    <col min="9476" max="9476" width="11.7109375" customWidth="1"/>
    <col min="9477" max="9477" width="11.5703125" customWidth="1"/>
    <col min="9478" max="9478" width="11.28515625" customWidth="1"/>
    <col min="9480" max="9480" width="10.5703125" customWidth="1"/>
    <col min="9729" max="9729" width="67.7109375" bestFit="1" customWidth="1"/>
    <col min="9730" max="9730" width="11.5703125" customWidth="1"/>
    <col min="9731" max="9731" width="16.42578125" customWidth="1"/>
    <col min="9732" max="9732" width="11.7109375" customWidth="1"/>
    <col min="9733" max="9733" width="11.5703125" customWidth="1"/>
    <col min="9734" max="9734" width="11.28515625" customWidth="1"/>
    <col min="9736" max="9736" width="10.5703125" customWidth="1"/>
    <col min="9985" max="9985" width="67.7109375" bestFit="1" customWidth="1"/>
    <col min="9986" max="9986" width="11.5703125" customWidth="1"/>
    <col min="9987" max="9987" width="16.42578125" customWidth="1"/>
    <col min="9988" max="9988" width="11.7109375" customWidth="1"/>
    <col min="9989" max="9989" width="11.5703125" customWidth="1"/>
    <col min="9990" max="9990" width="11.28515625" customWidth="1"/>
    <col min="9992" max="9992" width="10.5703125" customWidth="1"/>
    <col min="10241" max="10241" width="67.7109375" bestFit="1" customWidth="1"/>
    <col min="10242" max="10242" width="11.5703125" customWidth="1"/>
    <col min="10243" max="10243" width="16.42578125" customWidth="1"/>
    <col min="10244" max="10244" width="11.7109375" customWidth="1"/>
    <col min="10245" max="10245" width="11.5703125" customWidth="1"/>
    <col min="10246" max="10246" width="11.28515625" customWidth="1"/>
    <col min="10248" max="10248" width="10.5703125" customWidth="1"/>
    <col min="10497" max="10497" width="67.7109375" bestFit="1" customWidth="1"/>
    <col min="10498" max="10498" width="11.5703125" customWidth="1"/>
    <col min="10499" max="10499" width="16.42578125" customWidth="1"/>
    <col min="10500" max="10500" width="11.7109375" customWidth="1"/>
    <col min="10501" max="10501" width="11.5703125" customWidth="1"/>
    <col min="10502" max="10502" width="11.28515625" customWidth="1"/>
    <col min="10504" max="10504" width="10.5703125" customWidth="1"/>
    <col min="10753" max="10753" width="67.7109375" bestFit="1" customWidth="1"/>
    <col min="10754" max="10754" width="11.5703125" customWidth="1"/>
    <col min="10755" max="10755" width="16.42578125" customWidth="1"/>
    <col min="10756" max="10756" width="11.7109375" customWidth="1"/>
    <col min="10757" max="10757" width="11.5703125" customWidth="1"/>
    <col min="10758" max="10758" width="11.28515625" customWidth="1"/>
    <col min="10760" max="10760" width="10.5703125" customWidth="1"/>
    <col min="11009" max="11009" width="67.7109375" bestFit="1" customWidth="1"/>
    <col min="11010" max="11010" width="11.5703125" customWidth="1"/>
    <col min="11011" max="11011" width="16.42578125" customWidth="1"/>
    <col min="11012" max="11012" width="11.7109375" customWidth="1"/>
    <col min="11013" max="11013" width="11.5703125" customWidth="1"/>
    <col min="11014" max="11014" width="11.28515625" customWidth="1"/>
    <col min="11016" max="11016" width="10.5703125" customWidth="1"/>
    <col min="11265" max="11265" width="67.7109375" bestFit="1" customWidth="1"/>
    <col min="11266" max="11266" width="11.5703125" customWidth="1"/>
    <col min="11267" max="11267" width="16.42578125" customWidth="1"/>
    <col min="11268" max="11268" width="11.7109375" customWidth="1"/>
    <col min="11269" max="11269" width="11.5703125" customWidth="1"/>
    <col min="11270" max="11270" width="11.28515625" customWidth="1"/>
    <col min="11272" max="11272" width="10.5703125" customWidth="1"/>
    <col min="11521" max="11521" width="67.7109375" bestFit="1" customWidth="1"/>
    <col min="11522" max="11522" width="11.5703125" customWidth="1"/>
    <col min="11523" max="11523" width="16.42578125" customWidth="1"/>
    <col min="11524" max="11524" width="11.7109375" customWidth="1"/>
    <col min="11525" max="11525" width="11.5703125" customWidth="1"/>
    <col min="11526" max="11526" width="11.28515625" customWidth="1"/>
    <col min="11528" max="11528" width="10.5703125" customWidth="1"/>
    <col min="11777" max="11777" width="67.7109375" bestFit="1" customWidth="1"/>
    <col min="11778" max="11778" width="11.5703125" customWidth="1"/>
    <col min="11779" max="11779" width="16.42578125" customWidth="1"/>
    <col min="11780" max="11780" width="11.7109375" customWidth="1"/>
    <col min="11781" max="11781" width="11.5703125" customWidth="1"/>
    <col min="11782" max="11782" width="11.28515625" customWidth="1"/>
    <col min="11784" max="11784" width="10.5703125" customWidth="1"/>
    <col min="12033" max="12033" width="67.7109375" bestFit="1" customWidth="1"/>
    <col min="12034" max="12034" width="11.5703125" customWidth="1"/>
    <col min="12035" max="12035" width="16.42578125" customWidth="1"/>
    <col min="12036" max="12036" width="11.7109375" customWidth="1"/>
    <col min="12037" max="12037" width="11.5703125" customWidth="1"/>
    <col min="12038" max="12038" width="11.28515625" customWidth="1"/>
    <col min="12040" max="12040" width="10.5703125" customWidth="1"/>
    <col min="12289" max="12289" width="67.7109375" bestFit="1" customWidth="1"/>
    <col min="12290" max="12290" width="11.5703125" customWidth="1"/>
    <col min="12291" max="12291" width="16.42578125" customWidth="1"/>
    <col min="12292" max="12292" width="11.7109375" customWidth="1"/>
    <col min="12293" max="12293" width="11.5703125" customWidth="1"/>
    <col min="12294" max="12294" width="11.28515625" customWidth="1"/>
    <col min="12296" max="12296" width="10.5703125" customWidth="1"/>
    <col min="12545" max="12545" width="67.7109375" bestFit="1" customWidth="1"/>
    <col min="12546" max="12546" width="11.5703125" customWidth="1"/>
    <col min="12547" max="12547" width="16.42578125" customWidth="1"/>
    <col min="12548" max="12548" width="11.7109375" customWidth="1"/>
    <col min="12549" max="12549" width="11.5703125" customWidth="1"/>
    <col min="12550" max="12550" width="11.28515625" customWidth="1"/>
    <col min="12552" max="12552" width="10.5703125" customWidth="1"/>
    <col min="12801" max="12801" width="67.7109375" bestFit="1" customWidth="1"/>
    <col min="12802" max="12802" width="11.5703125" customWidth="1"/>
    <col min="12803" max="12803" width="16.42578125" customWidth="1"/>
    <col min="12804" max="12804" width="11.7109375" customWidth="1"/>
    <col min="12805" max="12805" width="11.5703125" customWidth="1"/>
    <col min="12806" max="12806" width="11.28515625" customWidth="1"/>
    <col min="12808" max="12808" width="10.5703125" customWidth="1"/>
    <col min="13057" max="13057" width="67.7109375" bestFit="1" customWidth="1"/>
    <col min="13058" max="13058" width="11.5703125" customWidth="1"/>
    <col min="13059" max="13059" width="16.42578125" customWidth="1"/>
    <col min="13060" max="13060" width="11.7109375" customWidth="1"/>
    <col min="13061" max="13061" width="11.5703125" customWidth="1"/>
    <col min="13062" max="13062" width="11.28515625" customWidth="1"/>
    <col min="13064" max="13064" width="10.5703125" customWidth="1"/>
    <col min="13313" max="13313" width="67.7109375" bestFit="1" customWidth="1"/>
    <col min="13314" max="13314" width="11.5703125" customWidth="1"/>
    <col min="13315" max="13315" width="16.42578125" customWidth="1"/>
    <col min="13316" max="13316" width="11.7109375" customWidth="1"/>
    <col min="13317" max="13317" width="11.5703125" customWidth="1"/>
    <col min="13318" max="13318" width="11.28515625" customWidth="1"/>
    <col min="13320" max="13320" width="10.5703125" customWidth="1"/>
    <col min="13569" max="13569" width="67.7109375" bestFit="1" customWidth="1"/>
    <col min="13570" max="13570" width="11.5703125" customWidth="1"/>
    <col min="13571" max="13571" width="16.42578125" customWidth="1"/>
    <col min="13572" max="13572" width="11.7109375" customWidth="1"/>
    <col min="13573" max="13573" width="11.5703125" customWidth="1"/>
    <col min="13574" max="13574" width="11.28515625" customWidth="1"/>
    <col min="13576" max="13576" width="10.5703125" customWidth="1"/>
    <col min="13825" max="13825" width="67.7109375" bestFit="1" customWidth="1"/>
    <col min="13826" max="13826" width="11.5703125" customWidth="1"/>
    <col min="13827" max="13827" width="16.42578125" customWidth="1"/>
    <col min="13828" max="13828" width="11.7109375" customWidth="1"/>
    <col min="13829" max="13829" width="11.5703125" customWidth="1"/>
    <col min="13830" max="13830" width="11.28515625" customWidth="1"/>
    <col min="13832" max="13832" width="10.5703125" customWidth="1"/>
    <col min="14081" max="14081" width="67.7109375" bestFit="1" customWidth="1"/>
    <col min="14082" max="14082" width="11.5703125" customWidth="1"/>
    <col min="14083" max="14083" width="16.42578125" customWidth="1"/>
    <col min="14084" max="14084" width="11.7109375" customWidth="1"/>
    <col min="14085" max="14085" width="11.5703125" customWidth="1"/>
    <col min="14086" max="14086" width="11.28515625" customWidth="1"/>
    <col min="14088" max="14088" width="10.5703125" customWidth="1"/>
    <col min="14337" max="14337" width="67.7109375" bestFit="1" customWidth="1"/>
    <col min="14338" max="14338" width="11.5703125" customWidth="1"/>
    <col min="14339" max="14339" width="16.42578125" customWidth="1"/>
    <col min="14340" max="14340" width="11.7109375" customWidth="1"/>
    <col min="14341" max="14341" width="11.5703125" customWidth="1"/>
    <col min="14342" max="14342" width="11.28515625" customWidth="1"/>
    <col min="14344" max="14344" width="10.5703125" customWidth="1"/>
    <col min="14593" max="14593" width="67.7109375" bestFit="1" customWidth="1"/>
    <col min="14594" max="14594" width="11.5703125" customWidth="1"/>
    <col min="14595" max="14595" width="16.42578125" customWidth="1"/>
    <col min="14596" max="14596" width="11.7109375" customWidth="1"/>
    <col min="14597" max="14597" width="11.5703125" customWidth="1"/>
    <col min="14598" max="14598" width="11.28515625" customWidth="1"/>
    <col min="14600" max="14600" width="10.5703125" customWidth="1"/>
    <col min="14849" max="14849" width="67.7109375" bestFit="1" customWidth="1"/>
    <col min="14850" max="14850" width="11.5703125" customWidth="1"/>
    <col min="14851" max="14851" width="16.42578125" customWidth="1"/>
    <col min="14852" max="14852" width="11.7109375" customWidth="1"/>
    <col min="14853" max="14853" width="11.5703125" customWidth="1"/>
    <col min="14854" max="14854" width="11.28515625" customWidth="1"/>
    <col min="14856" max="14856" width="10.5703125" customWidth="1"/>
    <col min="15105" max="15105" width="67.7109375" bestFit="1" customWidth="1"/>
    <col min="15106" max="15106" width="11.5703125" customWidth="1"/>
    <col min="15107" max="15107" width="16.42578125" customWidth="1"/>
    <col min="15108" max="15108" width="11.7109375" customWidth="1"/>
    <col min="15109" max="15109" width="11.5703125" customWidth="1"/>
    <col min="15110" max="15110" width="11.28515625" customWidth="1"/>
    <col min="15112" max="15112" width="10.5703125" customWidth="1"/>
    <col min="15361" max="15361" width="67.7109375" bestFit="1" customWidth="1"/>
    <col min="15362" max="15362" width="11.5703125" customWidth="1"/>
    <col min="15363" max="15363" width="16.42578125" customWidth="1"/>
    <col min="15364" max="15364" width="11.7109375" customWidth="1"/>
    <col min="15365" max="15365" width="11.5703125" customWidth="1"/>
    <col min="15366" max="15366" width="11.28515625" customWidth="1"/>
    <col min="15368" max="15368" width="10.5703125" customWidth="1"/>
    <col min="15617" max="15617" width="67.7109375" bestFit="1" customWidth="1"/>
    <col min="15618" max="15618" width="11.5703125" customWidth="1"/>
    <col min="15619" max="15619" width="16.42578125" customWidth="1"/>
    <col min="15620" max="15620" width="11.7109375" customWidth="1"/>
    <col min="15621" max="15621" width="11.5703125" customWidth="1"/>
    <col min="15622" max="15622" width="11.28515625" customWidth="1"/>
    <col min="15624" max="15624" width="10.5703125" customWidth="1"/>
    <col min="15873" max="15873" width="67.7109375" bestFit="1" customWidth="1"/>
    <col min="15874" max="15874" width="11.5703125" customWidth="1"/>
    <col min="15875" max="15875" width="16.42578125" customWidth="1"/>
    <col min="15876" max="15876" width="11.7109375" customWidth="1"/>
    <col min="15877" max="15877" width="11.5703125" customWidth="1"/>
    <col min="15878" max="15878" width="11.28515625" customWidth="1"/>
    <col min="15880" max="15880" width="10.5703125" customWidth="1"/>
    <col min="16129" max="16129" width="67.7109375" bestFit="1" customWidth="1"/>
    <col min="16130" max="16130" width="11.5703125" customWidth="1"/>
    <col min="16131" max="16131" width="16.42578125" customWidth="1"/>
    <col min="16132" max="16132" width="11.7109375" customWidth="1"/>
    <col min="16133" max="16133" width="11.5703125" customWidth="1"/>
    <col min="16134" max="16134" width="11.28515625" customWidth="1"/>
    <col min="16136" max="16136" width="10.5703125" customWidth="1"/>
  </cols>
  <sheetData>
    <row r="1" spans="1:31" ht="45.75" customHeight="1">
      <c r="A1" s="638" t="s">
        <v>903</v>
      </c>
      <c r="B1" s="516"/>
      <c r="C1" s="516"/>
      <c r="D1" s="516"/>
      <c r="E1" s="516"/>
      <c r="F1" s="516"/>
    </row>
    <row r="2" spans="1:31">
      <c r="A2" s="59"/>
      <c r="B2" s="59"/>
      <c r="C2" s="60"/>
      <c r="D2" s="60"/>
      <c r="E2" s="60"/>
      <c r="F2" s="60"/>
    </row>
    <row r="3" spans="1:31">
      <c r="A3" s="59"/>
      <c r="B3" s="59"/>
      <c r="C3" s="60"/>
      <c r="D3" s="60"/>
      <c r="E3" s="571" t="s">
        <v>1016</v>
      </c>
      <c r="F3" s="572"/>
    </row>
    <row r="4" spans="1:31" ht="29.25" customHeight="1">
      <c r="A4" s="636" t="s">
        <v>977</v>
      </c>
      <c r="B4" s="636"/>
      <c r="C4" s="636"/>
      <c r="D4" s="636"/>
      <c r="E4" s="636"/>
      <c r="F4" s="636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</row>
    <row r="5" spans="1:31" ht="18.75" thickBot="1">
      <c r="C5" s="61"/>
      <c r="D5" s="61"/>
      <c r="E5" s="61"/>
      <c r="F5" s="62" t="s">
        <v>619</v>
      </c>
    </row>
    <row r="6" spans="1:31" ht="32.25" thickBot="1">
      <c r="A6" s="63" t="s">
        <v>620</v>
      </c>
      <c r="B6" s="64" t="s">
        <v>621</v>
      </c>
      <c r="C6" s="65" t="s">
        <v>622</v>
      </c>
      <c r="D6" s="65" t="s">
        <v>623</v>
      </c>
      <c r="E6" s="65" t="s">
        <v>624</v>
      </c>
      <c r="F6" s="66" t="s">
        <v>625</v>
      </c>
    </row>
    <row r="7" spans="1:31" ht="15" customHeight="1" thickBot="1">
      <c r="A7" s="67"/>
      <c r="B7" s="68"/>
      <c r="C7" s="69"/>
      <c r="D7" s="70"/>
      <c r="E7" s="70"/>
      <c r="F7" s="71"/>
      <c r="H7" s="72"/>
    </row>
    <row r="8" spans="1:31" s="78" customFormat="1" ht="18.75" customHeight="1" thickBot="1">
      <c r="A8" s="356" t="s">
        <v>904</v>
      </c>
      <c r="B8" s="74">
        <v>4</v>
      </c>
      <c r="C8" s="75">
        <v>21275</v>
      </c>
      <c r="D8" s="76">
        <v>5352</v>
      </c>
      <c r="E8" s="76">
        <v>1445</v>
      </c>
      <c r="F8" s="357">
        <v>14478</v>
      </c>
      <c r="G8" s="58"/>
      <c r="H8" s="77"/>
      <c r="I8" s="77"/>
      <c r="J8" s="77"/>
    </row>
    <row r="9" spans="1:31" s="78" customFormat="1" ht="18.75" customHeight="1" thickBot="1">
      <c r="A9" s="358" t="s">
        <v>905</v>
      </c>
      <c r="B9" s="79">
        <v>11</v>
      </c>
      <c r="C9" s="75">
        <v>58480</v>
      </c>
      <c r="D9" s="80">
        <v>16535</v>
      </c>
      <c r="E9" s="80">
        <v>4464</v>
      </c>
      <c r="F9" s="81">
        <v>37481</v>
      </c>
      <c r="G9" s="58"/>
      <c r="H9" s="77"/>
      <c r="I9" s="77"/>
      <c r="J9" s="77"/>
    </row>
    <row r="10" spans="1:31" s="78" customFormat="1" ht="18.75" customHeight="1" thickBot="1">
      <c r="A10" s="356" t="s">
        <v>906</v>
      </c>
      <c r="B10" s="74">
        <v>4</v>
      </c>
      <c r="C10" s="75">
        <v>24069</v>
      </c>
      <c r="D10" s="76">
        <v>5343</v>
      </c>
      <c r="E10" s="76">
        <v>1442</v>
      </c>
      <c r="F10" s="357">
        <v>17284</v>
      </c>
      <c r="G10" s="58"/>
      <c r="H10" s="77"/>
      <c r="I10" s="77"/>
      <c r="J10" s="77"/>
    </row>
    <row r="11" spans="1:31" s="78" customFormat="1" ht="18.75" customHeight="1" thickBot="1">
      <c r="A11" s="358" t="s">
        <v>907</v>
      </c>
      <c r="B11" s="79">
        <v>2</v>
      </c>
      <c r="C11" s="75">
        <v>4938</v>
      </c>
      <c r="D11" s="80">
        <v>2156</v>
      </c>
      <c r="E11" s="80">
        <v>582</v>
      </c>
      <c r="F11" s="81">
        <v>2200</v>
      </c>
      <c r="G11" s="58"/>
      <c r="H11" s="77"/>
      <c r="I11" s="77"/>
      <c r="J11" s="77"/>
    </row>
    <row r="12" spans="1:31" s="78" customFormat="1" ht="18.75" customHeight="1" thickBot="1">
      <c r="A12" s="356" t="s">
        <v>908</v>
      </c>
      <c r="B12" s="74">
        <v>6</v>
      </c>
      <c r="C12" s="75">
        <v>41522</v>
      </c>
      <c r="D12" s="76">
        <v>8021</v>
      </c>
      <c r="E12" s="76">
        <v>2165</v>
      </c>
      <c r="F12" s="357">
        <v>31336</v>
      </c>
      <c r="G12" s="58"/>
      <c r="H12" s="77"/>
      <c r="I12" s="77"/>
      <c r="J12" s="77"/>
    </row>
    <row r="13" spans="1:31" s="78" customFormat="1" ht="18.75" customHeight="1" thickBot="1">
      <c r="A13" s="358" t="s">
        <v>909</v>
      </c>
      <c r="B13" s="79">
        <v>0</v>
      </c>
      <c r="C13" s="75">
        <v>1924</v>
      </c>
      <c r="D13" s="80">
        <v>0</v>
      </c>
      <c r="E13" s="80">
        <v>0</v>
      </c>
      <c r="F13" s="81">
        <v>1924</v>
      </c>
      <c r="G13" s="58"/>
      <c r="H13" s="77"/>
      <c r="I13" s="77"/>
      <c r="J13" s="77"/>
    </row>
    <row r="14" spans="1:31" s="78" customFormat="1" ht="18.75" customHeight="1" thickBot="1">
      <c r="A14" s="356" t="s">
        <v>910</v>
      </c>
      <c r="B14" s="74">
        <v>0</v>
      </c>
      <c r="C14" s="75">
        <v>15495</v>
      </c>
      <c r="D14" s="76">
        <v>0</v>
      </c>
      <c r="E14" s="76">
        <v>0</v>
      </c>
      <c r="F14" s="357">
        <v>15495</v>
      </c>
      <c r="G14" s="58"/>
      <c r="H14" s="77"/>
      <c r="I14" s="77"/>
      <c r="J14" s="77"/>
    </row>
    <row r="15" spans="1:31" s="78" customFormat="1" ht="18.75" customHeight="1" thickBot="1">
      <c r="A15" s="358" t="s">
        <v>818</v>
      </c>
      <c r="B15" s="79">
        <v>4</v>
      </c>
      <c r="C15" s="75">
        <v>11571</v>
      </c>
      <c r="D15" s="80">
        <v>5960</v>
      </c>
      <c r="E15" s="80">
        <v>1661</v>
      </c>
      <c r="F15" s="81">
        <v>3950</v>
      </c>
      <c r="G15" s="58"/>
      <c r="H15" s="77"/>
      <c r="I15" s="77"/>
      <c r="J15" s="77"/>
    </row>
    <row r="16" spans="1:31" s="78" customFormat="1" ht="18.75" customHeight="1" thickBot="1">
      <c r="A16" s="358" t="s">
        <v>911</v>
      </c>
      <c r="B16" s="79">
        <v>12</v>
      </c>
      <c r="C16" s="75">
        <v>79977</v>
      </c>
      <c r="D16" s="80">
        <v>32168</v>
      </c>
      <c r="E16" s="80">
        <v>7159</v>
      </c>
      <c r="F16" s="81">
        <v>40650</v>
      </c>
      <c r="G16" s="58"/>
      <c r="H16" s="77"/>
      <c r="I16" s="77"/>
      <c r="J16" s="77"/>
    </row>
    <row r="17" spans="1:11" s="78" customFormat="1" ht="18.75" customHeight="1" thickBot="1">
      <c r="A17" s="356" t="s">
        <v>912</v>
      </c>
      <c r="B17" s="74">
        <v>0</v>
      </c>
      <c r="C17" s="75">
        <v>2200</v>
      </c>
      <c r="D17" s="76">
        <v>0</v>
      </c>
      <c r="E17" s="76">
        <v>0</v>
      </c>
      <c r="F17" s="357">
        <v>2200</v>
      </c>
      <c r="G17" s="58"/>
      <c r="H17" s="77"/>
      <c r="I17" s="77"/>
      <c r="J17" s="77"/>
    </row>
    <row r="18" spans="1:11" s="78" customFormat="1" ht="18.75" customHeight="1" thickBot="1">
      <c r="A18" s="358" t="s">
        <v>913</v>
      </c>
      <c r="B18" s="79">
        <v>4</v>
      </c>
      <c r="C18" s="75">
        <v>6460</v>
      </c>
      <c r="D18" s="80">
        <v>2453</v>
      </c>
      <c r="E18" s="80">
        <v>662</v>
      </c>
      <c r="F18" s="81">
        <v>3345</v>
      </c>
      <c r="G18" s="58"/>
      <c r="H18" s="77"/>
      <c r="I18" s="77"/>
      <c r="J18" s="77"/>
    </row>
    <row r="19" spans="1:11" s="78" customFormat="1" ht="18.75" customHeight="1" thickBot="1">
      <c r="A19" s="358" t="s">
        <v>914</v>
      </c>
      <c r="B19" s="79">
        <v>0</v>
      </c>
      <c r="C19" s="75">
        <v>1107</v>
      </c>
      <c r="D19" s="80">
        <v>0</v>
      </c>
      <c r="E19" s="80">
        <v>0</v>
      </c>
      <c r="F19" s="81">
        <v>1107</v>
      </c>
      <c r="G19" s="58"/>
      <c r="H19" s="77"/>
      <c r="I19" s="77"/>
      <c r="J19" s="77"/>
    </row>
    <row r="20" spans="1:11" s="78" customFormat="1" ht="18.75" customHeight="1" thickBot="1">
      <c r="A20" s="358" t="s">
        <v>915</v>
      </c>
      <c r="B20" s="79">
        <v>0</v>
      </c>
      <c r="C20" s="75">
        <v>1154</v>
      </c>
      <c r="D20" s="80">
        <v>0</v>
      </c>
      <c r="E20" s="80">
        <v>0</v>
      </c>
      <c r="F20" s="81">
        <v>1154</v>
      </c>
      <c r="G20" s="58"/>
      <c r="H20" s="77"/>
      <c r="I20" s="77"/>
      <c r="J20" s="77"/>
    </row>
    <row r="21" spans="1:11" s="78" customFormat="1" ht="18.75" customHeight="1" thickBot="1">
      <c r="A21" s="358" t="s">
        <v>916</v>
      </c>
      <c r="B21" s="79"/>
      <c r="C21" s="75">
        <v>9293</v>
      </c>
      <c r="D21" s="80"/>
      <c r="E21" s="80"/>
      <c r="F21" s="81">
        <v>9293</v>
      </c>
      <c r="G21" s="58"/>
      <c r="H21" s="77"/>
      <c r="I21" s="77"/>
      <c r="J21" s="77"/>
    </row>
    <row r="22" spans="1:11" s="55" customFormat="1" ht="18.75" customHeight="1" thickBot="1">
      <c r="A22" s="85"/>
      <c r="B22" s="86"/>
      <c r="C22" s="87"/>
      <c r="D22" s="88"/>
      <c r="E22" s="88"/>
      <c r="F22" s="89"/>
      <c r="G22" s="58"/>
      <c r="K22"/>
    </row>
    <row r="23" spans="1:11" s="55" customFormat="1" ht="18.75" customHeight="1" thickBot="1">
      <c r="A23" s="90" t="s">
        <v>632</v>
      </c>
      <c r="B23" s="91">
        <v>47</v>
      </c>
      <c r="C23" s="92">
        <v>279465</v>
      </c>
      <c r="D23" s="92">
        <v>77988</v>
      </c>
      <c r="E23" s="92">
        <v>19580</v>
      </c>
      <c r="F23" s="93">
        <v>181897</v>
      </c>
      <c r="G23" s="58"/>
      <c r="K23"/>
    </row>
  </sheetData>
  <mergeCells count="3">
    <mergeCell ref="A1:F1"/>
    <mergeCell ref="E3:F3"/>
    <mergeCell ref="A4:F4"/>
  </mergeCells>
  <printOptions horizontalCentered="1"/>
  <pageMargins left="0.59055118110236227" right="0.59055118110236227" top="0.59055118110236227" bottom="0.98425196850393704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6"/>
  <sheetViews>
    <sheetView view="pageBreakPreview" zoomScaleNormal="100" zoomScaleSheetLayoutView="100" workbookViewId="0">
      <selection activeCell="A3" sqref="A3"/>
    </sheetView>
  </sheetViews>
  <sheetFormatPr defaultRowHeight="12.75"/>
  <cols>
    <col min="1" max="5" width="2.7109375" style="4" customWidth="1"/>
    <col min="6" max="6" width="8.7109375" style="4" customWidth="1"/>
    <col min="7" max="12" width="2.7109375" style="4" customWidth="1"/>
    <col min="13" max="13" width="9.42578125" style="4" customWidth="1"/>
    <col min="14" max="30" width="2.7109375" style="4" customWidth="1"/>
    <col min="31" max="31" width="11.140625" style="4" bestFit="1" customWidth="1"/>
    <col min="32" max="39" width="2.7109375" style="4" customWidth="1"/>
    <col min="40" max="256" width="9.140625" style="4"/>
    <col min="257" max="261" width="2.7109375" style="4" customWidth="1"/>
    <col min="262" max="262" width="8.7109375" style="4" customWidth="1"/>
    <col min="263" max="268" width="2.7109375" style="4" customWidth="1"/>
    <col min="269" max="269" width="9.42578125" style="4" customWidth="1"/>
    <col min="270" max="286" width="2.7109375" style="4" customWidth="1"/>
    <col min="287" max="287" width="11.140625" style="4" bestFit="1" customWidth="1"/>
    <col min="288" max="295" width="2.7109375" style="4" customWidth="1"/>
    <col min="296" max="512" width="9.140625" style="4"/>
    <col min="513" max="517" width="2.7109375" style="4" customWidth="1"/>
    <col min="518" max="518" width="8.7109375" style="4" customWidth="1"/>
    <col min="519" max="524" width="2.7109375" style="4" customWidth="1"/>
    <col min="525" max="525" width="9.42578125" style="4" customWidth="1"/>
    <col min="526" max="542" width="2.7109375" style="4" customWidth="1"/>
    <col min="543" max="543" width="11.140625" style="4" bestFit="1" customWidth="1"/>
    <col min="544" max="551" width="2.7109375" style="4" customWidth="1"/>
    <col min="552" max="768" width="9.140625" style="4"/>
    <col min="769" max="773" width="2.7109375" style="4" customWidth="1"/>
    <col min="774" max="774" width="8.7109375" style="4" customWidth="1"/>
    <col min="775" max="780" width="2.7109375" style="4" customWidth="1"/>
    <col min="781" max="781" width="9.42578125" style="4" customWidth="1"/>
    <col min="782" max="798" width="2.7109375" style="4" customWidth="1"/>
    <col min="799" max="799" width="11.140625" style="4" bestFit="1" customWidth="1"/>
    <col min="800" max="807" width="2.7109375" style="4" customWidth="1"/>
    <col min="808" max="1024" width="9.140625" style="4"/>
    <col min="1025" max="1029" width="2.7109375" style="4" customWidth="1"/>
    <col min="1030" max="1030" width="8.7109375" style="4" customWidth="1"/>
    <col min="1031" max="1036" width="2.7109375" style="4" customWidth="1"/>
    <col min="1037" max="1037" width="9.42578125" style="4" customWidth="1"/>
    <col min="1038" max="1054" width="2.7109375" style="4" customWidth="1"/>
    <col min="1055" max="1055" width="11.140625" style="4" bestFit="1" customWidth="1"/>
    <col min="1056" max="1063" width="2.7109375" style="4" customWidth="1"/>
    <col min="1064" max="1280" width="9.140625" style="4"/>
    <col min="1281" max="1285" width="2.7109375" style="4" customWidth="1"/>
    <col min="1286" max="1286" width="8.7109375" style="4" customWidth="1"/>
    <col min="1287" max="1292" width="2.7109375" style="4" customWidth="1"/>
    <col min="1293" max="1293" width="9.42578125" style="4" customWidth="1"/>
    <col min="1294" max="1310" width="2.7109375" style="4" customWidth="1"/>
    <col min="1311" max="1311" width="11.140625" style="4" bestFit="1" customWidth="1"/>
    <col min="1312" max="1319" width="2.7109375" style="4" customWidth="1"/>
    <col min="1320" max="1536" width="9.140625" style="4"/>
    <col min="1537" max="1541" width="2.7109375" style="4" customWidth="1"/>
    <col min="1542" max="1542" width="8.7109375" style="4" customWidth="1"/>
    <col min="1543" max="1548" width="2.7109375" style="4" customWidth="1"/>
    <col min="1549" max="1549" width="9.42578125" style="4" customWidth="1"/>
    <col min="1550" max="1566" width="2.7109375" style="4" customWidth="1"/>
    <col min="1567" max="1567" width="11.140625" style="4" bestFit="1" customWidth="1"/>
    <col min="1568" max="1575" width="2.7109375" style="4" customWidth="1"/>
    <col min="1576" max="1792" width="9.140625" style="4"/>
    <col min="1793" max="1797" width="2.7109375" style="4" customWidth="1"/>
    <col min="1798" max="1798" width="8.7109375" style="4" customWidth="1"/>
    <col min="1799" max="1804" width="2.7109375" style="4" customWidth="1"/>
    <col min="1805" max="1805" width="9.42578125" style="4" customWidth="1"/>
    <col min="1806" max="1822" width="2.7109375" style="4" customWidth="1"/>
    <col min="1823" max="1823" width="11.140625" style="4" bestFit="1" customWidth="1"/>
    <col min="1824" max="1831" width="2.7109375" style="4" customWidth="1"/>
    <col min="1832" max="2048" width="9.140625" style="4"/>
    <col min="2049" max="2053" width="2.7109375" style="4" customWidth="1"/>
    <col min="2054" max="2054" width="8.7109375" style="4" customWidth="1"/>
    <col min="2055" max="2060" width="2.7109375" style="4" customWidth="1"/>
    <col min="2061" max="2061" width="9.42578125" style="4" customWidth="1"/>
    <col min="2062" max="2078" width="2.7109375" style="4" customWidth="1"/>
    <col min="2079" max="2079" width="11.140625" style="4" bestFit="1" customWidth="1"/>
    <col min="2080" max="2087" width="2.7109375" style="4" customWidth="1"/>
    <col min="2088" max="2304" width="9.140625" style="4"/>
    <col min="2305" max="2309" width="2.7109375" style="4" customWidth="1"/>
    <col min="2310" max="2310" width="8.7109375" style="4" customWidth="1"/>
    <col min="2311" max="2316" width="2.7109375" style="4" customWidth="1"/>
    <col min="2317" max="2317" width="9.42578125" style="4" customWidth="1"/>
    <col min="2318" max="2334" width="2.7109375" style="4" customWidth="1"/>
    <col min="2335" max="2335" width="11.140625" style="4" bestFit="1" customWidth="1"/>
    <col min="2336" max="2343" width="2.7109375" style="4" customWidth="1"/>
    <col min="2344" max="2560" width="9.140625" style="4"/>
    <col min="2561" max="2565" width="2.7109375" style="4" customWidth="1"/>
    <col min="2566" max="2566" width="8.7109375" style="4" customWidth="1"/>
    <col min="2567" max="2572" width="2.7109375" style="4" customWidth="1"/>
    <col min="2573" max="2573" width="9.42578125" style="4" customWidth="1"/>
    <col min="2574" max="2590" width="2.7109375" style="4" customWidth="1"/>
    <col min="2591" max="2591" width="11.140625" style="4" bestFit="1" customWidth="1"/>
    <col min="2592" max="2599" width="2.7109375" style="4" customWidth="1"/>
    <col min="2600" max="2816" width="9.140625" style="4"/>
    <col min="2817" max="2821" width="2.7109375" style="4" customWidth="1"/>
    <col min="2822" max="2822" width="8.7109375" style="4" customWidth="1"/>
    <col min="2823" max="2828" width="2.7109375" style="4" customWidth="1"/>
    <col min="2829" max="2829" width="9.42578125" style="4" customWidth="1"/>
    <col min="2830" max="2846" width="2.7109375" style="4" customWidth="1"/>
    <col min="2847" max="2847" width="11.140625" style="4" bestFit="1" customWidth="1"/>
    <col min="2848" max="2855" width="2.7109375" style="4" customWidth="1"/>
    <col min="2856" max="3072" width="9.140625" style="4"/>
    <col min="3073" max="3077" width="2.7109375" style="4" customWidth="1"/>
    <col min="3078" max="3078" width="8.7109375" style="4" customWidth="1"/>
    <col min="3079" max="3084" width="2.7109375" style="4" customWidth="1"/>
    <col min="3085" max="3085" width="9.42578125" style="4" customWidth="1"/>
    <col min="3086" max="3102" width="2.7109375" style="4" customWidth="1"/>
    <col min="3103" max="3103" width="11.140625" style="4" bestFit="1" customWidth="1"/>
    <col min="3104" max="3111" width="2.7109375" style="4" customWidth="1"/>
    <col min="3112" max="3328" width="9.140625" style="4"/>
    <col min="3329" max="3333" width="2.7109375" style="4" customWidth="1"/>
    <col min="3334" max="3334" width="8.7109375" style="4" customWidth="1"/>
    <col min="3335" max="3340" width="2.7109375" style="4" customWidth="1"/>
    <col min="3341" max="3341" width="9.42578125" style="4" customWidth="1"/>
    <col min="3342" max="3358" width="2.7109375" style="4" customWidth="1"/>
    <col min="3359" max="3359" width="11.140625" style="4" bestFit="1" customWidth="1"/>
    <col min="3360" max="3367" width="2.7109375" style="4" customWidth="1"/>
    <col min="3368" max="3584" width="9.140625" style="4"/>
    <col min="3585" max="3589" width="2.7109375" style="4" customWidth="1"/>
    <col min="3590" max="3590" width="8.7109375" style="4" customWidth="1"/>
    <col min="3591" max="3596" width="2.7109375" style="4" customWidth="1"/>
    <col min="3597" max="3597" width="9.42578125" style="4" customWidth="1"/>
    <col min="3598" max="3614" width="2.7109375" style="4" customWidth="1"/>
    <col min="3615" max="3615" width="11.140625" style="4" bestFit="1" customWidth="1"/>
    <col min="3616" max="3623" width="2.7109375" style="4" customWidth="1"/>
    <col min="3624" max="3840" width="9.140625" style="4"/>
    <col min="3841" max="3845" width="2.7109375" style="4" customWidth="1"/>
    <col min="3846" max="3846" width="8.7109375" style="4" customWidth="1"/>
    <col min="3847" max="3852" width="2.7109375" style="4" customWidth="1"/>
    <col min="3853" max="3853" width="9.42578125" style="4" customWidth="1"/>
    <col min="3854" max="3870" width="2.7109375" style="4" customWidth="1"/>
    <col min="3871" max="3871" width="11.140625" style="4" bestFit="1" customWidth="1"/>
    <col min="3872" max="3879" width="2.7109375" style="4" customWidth="1"/>
    <col min="3880" max="4096" width="9.140625" style="4"/>
    <col min="4097" max="4101" width="2.7109375" style="4" customWidth="1"/>
    <col min="4102" max="4102" width="8.7109375" style="4" customWidth="1"/>
    <col min="4103" max="4108" width="2.7109375" style="4" customWidth="1"/>
    <col min="4109" max="4109" width="9.42578125" style="4" customWidth="1"/>
    <col min="4110" max="4126" width="2.7109375" style="4" customWidth="1"/>
    <col min="4127" max="4127" width="11.140625" style="4" bestFit="1" customWidth="1"/>
    <col min="4128" max="4135" width="2.7109375" style="4" customWidth="1"/>
    <col min="4136" max="4352" width="9.140625" style="4"/>
    <col min="4353" max="4357" width="2.7109375" style="4" customWidth="1"/>
    <col min="4358" max="4358" width="8.7109375" style="4" customWidth="1"/>
    <col min="4359" max="4364" width="2.7109375" style="4" customWidth="1"/>
    <col min="4365" max="4365" width="9.42578125" style="4" customWidth="1"/>
    <col min="4366" max="4382" width="2.7109375" style="4" customWidth="1"/>
    <col min="4383" max="4383" width="11.140625" style="4" bestFit="1" customWidth="1"/>
    <col min="4384" max="4391" width="2.7109375" style="4" customWidth="1"/>
    <col min="4392" max="4608" width="9.140625" style="4"/>
    <col min="4609" max="4613" width="2.7109375" style="4" customWidth="1"/>
    <col min="4614" max="4614" width="8.7109375" style="4" customWidth="1"/>
    <col min="4615" max="4620" width="2.7109375" style="4" customWidth="1"/>
    <col min="4621" max="4621" width="9.42578125" style="4" customWidth="1"/>
    <col min="4622" max="4638" width="2.7109375" style="4" customWidth="1"/>
    <col min="4639" max="4639" width="11.140625" style="4" bestFit="1" customWidth="1"/>
    <col min="4640" max="4647" width="2.7109375" style="4" customWidth="1"/>
    <col min="4648" max="4864" width="9.140625" style="4"/>
    <col min="4865" max="4869" width="2.7109375" style="4" customWidth="1"/>
    <col min="4870" max="4870" width="8.7109375" style="4" customWidth="1"/>
    <col min="4871" max="4876" width="2.7109375" style="4" customWidth="1"/>
    <col min="4877" max="4877" width="9.42578125" style="4" customWidth="1"/>
    <col min="4878" max="4894" width="2.7109375" style="4" customWidth="1"/>
    <col min="4895" max="4895" width="11.140625" style="4" bestFit="1" customWidth="1"/>
    <col min="4896" max="4903" width="2.7109375" style="4" customWidth="1"/>
    <col min="4904" max="5120" width="9.140625" style="4"/>
    <col min="5121" max="5125" width="2.7109375" style="4" customWidth="1"/>
    <col min="5126" max="5126" width="8.7109375" style="4" customWidth="1"/>
    <col min="5127" max="5132" width="2.7109375" style="4" customWidth="1"/>
    <col min="5133" max="5133" width="9.42578125" style="4" customWidth="1"/>
    <col min="5134" max="5150" width="2.7109375" style="4" customWidth="1"/>
    <col min="5151" max="5151" width="11.140625" style="4" bestFit="1" customWidth="1"/>
    <col min="5152" max="5159" width="2.7109375" style="4" customWidth="1"/>
    <col min="5160" max="5376" width="9.140625" style="4"/>
    <col min="5377" max="5381" width="2.7109375" style="4" customWidth="1"/>
    <col min="5382" max="5382" width="8.7109375" style="4" customWidth="1"/>
    <col min="5383" max="5388" width="2.7109375" style="4" customWidth="1"/>
    <col min="5389" max="5389" width="9.42578125" style="4" customWidth="1"/>
    <col min="5390" max="5406" width="2.7109375" style="4" customWidth="1"/>
    <col min="5407" max="5407" width="11.140625" style="4" bestFit="1" customWidth="1"/>
    <col min="5408" max="5415" width="2.7109375" style="4" customWidth="1"/>
    <col min="5416" max="5632" width="9.140625" style="4"/>
    <col min="5633" max="5637" width="2.7109375" style="4" customWidth="1"/>
    <col min="5638" max="5638" width="8.7109375" style="4" customWidth="1"/>
    <col min="5639" max="5644" width="2.7109375" style="4" customWidth="1"/>
    <col min="5645" max="5645" width="9.42578125" style="4" customWidth="1"/>
    <col min="5646" max="5662" width="2.7109375" style="4" customWidth="1"/>
    <col min="5663" max="5663" width="11.140625" style="4" bestFit="1" customWidth="1"/>
    <col min="5664" max="5671" width="2.7109375" style="4" customWidth="1"/>
    <col min="5672" max="5888" width="9.140625" style="4"/>
    <col min="5889" max="5893" width="2.7109375" style="4" customWidth="1"/>
    <col min="5894" max="5894" width="8.7109375" style="4" customWidth="1"/>
    <col min="5895" max="5900" width="2.7109375" style="4" customWidth="1"/>
    <col min="5901" max="5901" width="9.42578125" style="4" customWidth="1"/>
    <col min="5902" max="5918" width="2.7109375" style="4" customWidth="1"/>
    <col min="5919" max="5919" width="11.140625" style="4" bestFit="1" customWidth="1"/>
    <col min="5920" max="5927" width="2.7109375" style="4" customWidth="1"/>
    <col min="5928" max="6144" width="9.140625" style="4"/>
    <col min="6145" max="6149" width="2.7109375" style="4" customWidth="1"/>
    <col min="6150" max="6150" width="8.7109375" style="4" customWidth="1"/>
    <col min="6151" max="6156" width="2.7109375" style="4" customWidth="1"/>
    <col min="6157" max="6157" width="9.42578125" style="4" customWidth="1"/>
    <col min="6158" max="6174" width="2.7109375" style="4" customWidth="1"/>
    <col min="6175" max="6175" width="11.140625" style="4" bestFit="1" customWidth="1"/>
    <col min="6176" max="6183" width="2.7109375" style="4" customWidth="1"/>
    <col min="6184" max="6400" width="9.140625" style="4"/>
    <col min="6401" max="6405" width="2.7109375" style="4" customWidth="1"/>
    <col min="6406" max="6406" width="8.7109375" style="4" customWidth="1"/>
    <col min="6407" max="6412" width="2.7109375" style="4" customWidth="1"/>
    <col min="6413" max="6413" width="9.42578125" style="4" customWidth="1"/>
    <col min="6414" max="6430" width="2.7109375" style="4" customWidth="1"/>
    <col min="6431" max="6431" width="11.140625" style="4" bestFit="1" customWidth="1"/>
    <col min="6432" max="6439" width="2.7109375" style="4" customWidth="1"/>
    <col min="6440" max="6656" width="9.140625" style="4"/>
    <col min="6657" max="6661" width="2.7109375" style="4" customWidth="1"/>
    <col min="6662" max="6662" width="8.7109375" style="4" customWidth="1"/>
    <col min="6663" max="6668" width="2.7109375" style="4" customWidth="1"/>
    <col min="6669" max="6669" width="9.42578125" style="4" customWidth="1"/>
    <col min="6670" max="6686" width="2.7109375" style="4" customWidth="1"/>
    <col min="6687" max="6687" width="11.140625" style="4" bestFit="1" customWidth="1"/>
    <col min="6688" max="6695" width="2.7109375" style="4" customWidth="1"/>
    <col min="6696" max="6912" width="9.140625" style="4"/>
    <col min="6913" max="6917" width="2.7109375" style="4" customWidth="1"/>
    <col min="6918" max="6918" width="8.7109375" style="4" customWidth="1"/>
    <col min="6919" max="6924" width="2.7109375" style="4" customWidth="1"/>
    <col min="6925" max="6925" width="9.42578125" style="4" customWidth="1"/>
    <col min="6926" max="6942" width="2.7109375" style="4" customWidth="1"/>
    <col min="6943" max="6943" width="11.140625" style="4" bestFit="1" customWidth="1"/>
    <col min="6944" max="6951" width="2.7109375" style="4" customWidth="1"/>
    <col min="6952" max="7168" width="9.140625" style="4"/>
    <col min="7169" max="7173" width="2.7109375" style="4" customWidth="1"/>
    <col min="7174" max="7174" width="8.7109375" style="4" customWidth="1"/>
    <col min="7175" max="7180" width="2.7109375" style="4" customWidth="1"/>
    <col min="7181" max="7181" width="9.42578125" style="4" customWidth="1"/>
    <col min="7182" max="7198" width="2.7109375" style="4" customWidth="1"/>
    <col min="7199" max="7199" width="11.140625" style="4" bestFit="1" customWidth="1"/>
    <col min="7200" max="7207" width="2.7109375" style="4" customWidth="1"/>
    <col min="7208" max="7424" width="9.140625" style="4"/>
    <col min="7425" max="7429" width="2.7109375" style="4" customWidth="1"/>
    <col min="7430" max="7430" width="8.7109375" style="4" customWidth="1"/>
    <col min="7431" max="7436" width="2.7109375" style="4" customWidth="1"/>
    <col min="7437" max="7437" width="9.42578125" style="4" customWidth="1"/>
    <col min="7438" max="7454" width="2.7109375" style="4" customWidth="1"/>
    <col min="7455" max="7455" width="11.140625" style="4" bestFit="1" customWidth="1"/>
    <col min="7456" max="7463" width="2.7109375" style="4" customWidth="1"/>
    <col min="7464" max="7680" width="9.140625" style="4"/>
    <col min="7681" max="7685" width="2.7109375" style="4" customWidth="1"/>
    <col min="7686" max="7686" width="8.7109375" style="4" customWidth="1"/>
    <col min="7687" max="7692" width="2.7109375" style="4" customWidth="1"/>
    <col min="7693" max="7693" width="9.42578125" style="4" customWidth="1"/>
    <col min="7694" max="7710" width="2.7109375" style="4" customWidth="1"/>
    <col min="7711" max="7711" width="11.140625" style="4" bestFit="1" customWidth="1"/>
    <col min="7712" max="7719" width="2.7109375" style="4" customWidth="1"/>
    <col min="7720" max="7936" width="9.140625" style="4"/>
    <col min="7937" max="7941" width="2.7109375" style="4" customWidth="1"/>
    <col min="7942" max="7942" width="8.7109375" style="4" customWidth="1"/>
    <col min="7943" max="7948" width="2.7109375" style="4" customWidth="1"/>
    <col min="7949" max="7949" width="9.42578125" style="4" customWidth="1"/>
    <col min="7950" max="7966" width="2.7109375" style="4" customWidth="1"/>
    <col min="7967" max="7967" width="11.140625" style="4" bestFit="1" customWidth="1"/>
    <col min="7968" max="7975" width="2.7109375" style="4" customWidth="1"/>
    <col min="7976" max="8192" width="9.140625" style="4"/>
    <col min="8193" max="8197" width="2.7109375" style="4" customWidth="1"/>
    <col min="8198" max="8198" width="8.7109375" style="4" customWidth="1"/>
    <col min="8199" max="8204" width="2.7109375" style="4" customWidth="1"/>
    <col min="8205" max="8205" width="9.42578125" style="4" customWidth="1"/>
    <col min="8206" max="8222" width="2.7109375" style="4" customWidth="1"/>
    <col min="8223" max="8223" width="11.140625" style="4" bestFit="1" customWidth="1"/>
    <col min="8224" max="8231" width="2.7109375" style="4" customWidth="1"/>
    <col min="8232" max="8448" width="9.140625" style="4"/>
    <col min="8449" max="8453" width="2.7109375" style="4" customWidth="1"/>
    <col min="8454" max="8454" width="8.7109375" style="4" customWidth="1"/>
    <col min="8455" max="8460" width="2.7109375" style="4" customWidth="1"/>
    <col min="8461" max="8461" width="9.42578125" style="4" customWidth="1"/>
    <col min="8462" max="8478" width="2.7109375" style="4" customWidth="1"/>
    <col min="8479" max="8479" width="11.140625" style="4" bestFit="1" customWidth="1"/>
    <col min="8480" max="8487" width="2.7109375" style="4" customWidth="1"/>
    <col min="8488" max="8704" width="9.140625" style="4"/>
    <col min="8705" max="8709" width="2.7109375" style="4" customWidth="1"/>
    <col min="8710" max="8710" width="8.7109375" style="4" customWidth="1"/>
    <col min="8711" max="8716" width="2.7109375" style="4" customWidth="1"/>
    <col min="8717" max="8717" width="9.42578125" style="4" customWidth="1"/>
    <col min="8718" max="8734" width="2.7109375" style="4" customWidth="1"/>
    <col min="8735" max="8735" width="11.140625" style="4" bestFit="1" customWidth="1"/>
    <col min="8736" max="8743" width="2.7109375" style="4" customWidth="1"/>
    <col min="8744" max="8960" width="9.140625" style="4"/>
    <col min="8961" max="8965" width="2.7109375" style="4" customWidth="1"/>
    <col min="8966" max="8966" width="8.7109375" style="4" customWidth="1"/>
    <col min="8967" max="8972" width="2.7109375" style="4" customWidth="1"/>
    <col min="8973" max="8973" width="9.42578125" style="4" customWidth="1"/>
    <col min="8974" max="8990" width="2.7109375" style="4" customWidth="1"/>
    <col min="8991" max="8991" width="11.140625" style="4" bestFit="1" customWidth="1"/>
    <col min="8992" max="8999" width="2.7109375" style="4" customWidth="1"/>
    <col min="9000" max="9216" width="9.140625" style="4"/>
    <col min="9217" max="9221" width="2.7109375" style="4" customWidth="1"/>
    <col min="9222" max="9222" width="8.7109375" style="4" customWidth="1"/>
    <col min="9223" max="9228" width="2.7109375" style="4" customWidth="1"/>
    <col min="9229" max="9229" width="9.42578125" style="4" customWidth="1"/>
    <col min="9230" max="9246" width="2.7109375" style="4" customWidth="1"/>
    <col min="9247" max="9247" width="11.140625" style="4" bestFit="1" customWidth="1"/>
    <col min="9248" max="9255" width="2.7109375" style="4" customWidth="1"/>
    <col min="9256" max="9472" width="9.140625" style="4"/>
    <col min="9473" max="9477" width="2.7109375" style="4" customWidth="1"/>
    <col min="9478" max="9478" width="8.7109375" style="4" customWidth="1"/>
    <col min="9479" max="9484" width="2.7109375" style="4" customWidth="1"/>
    <col min="9485" max="9485" width="9.42578125" style="4" customWidth="1"/>
    <col min="9486" max="9502" width="2.7109375" style="4" customWidth="1"/>
    <col min="9503" max="9503" width="11.140625" style="4" bestFit="1" customWidth="1"/>
    <col min="9504" max="9511" width="2.7109375" style="4" customWidth="1"/>
    <col min="9512" max="9728" width="9.140625" style="4"/>
    <col min="9729" max="9733" width="2.7109375" style="4" customWidth="1"/>
    <col min="9734" max="9734" width="8.7109375" style="4" customWidth="1"/>
    <col min="9735" max="9740" width="2.7109375" style="4" customWidth="1"/>
    <col min="9741" max="9741" width="9.42578125" style="4" customWidth="1"/>
    <col min="9742" max="9758" width="2.7109375" style="4" customWidth="1"/>
    <col min="9759" max="9759" width="11.140625" style="4" bestFit="1" customWidth="1"/>
    <col min="9760" max="9767" width="2.7109375" style="4" customWidth="1"/>
    <col min="9768" max="9984" width="9.140625" style="4"/>
    <col min="9985" max="9989" width="2.7109375" style="4" customWidth="1"/>
    <col min="9990" max="9990" width="8.7109375" style="4" customWidth="1"/>
    <col min="9991" max="9996" width="2.7109375" style="4" customWidth="1"/>
    <col min="9997" max="9997" width="9.42578125" style="4" customWidth="1"/>
    <col min="9998" max="10014" width="2.7109375" style="4" customWidth="1"/>
    <col min="10015" max="10015" width="11.140625" style="4" bestFit="1" customWidth="1"/>
    <col min="10016" max="10023" width="2.7109375" style="4" customWidth="1"/>
    <col min="10024" max="10240" width="9.140625" style="4"/>
    <col min="10241" max="10245" width="2.7109375" style="4" customWidth="1"/>
    <col min="10246" max="10246" width="8.7109375" style="4" customWidth="1"/>
    <col min="10247" max="10252" width="2.7109375" style="4" customWidth="1"/>
    <col min="10253" max="10253" width="9.42578125" style="4" customWidth="1"/>
    <col min="10254" max="10270" width="2.7109375" style="4" customWidth="1"/>
    <col min="10271" max="10271" width="11.140625" style="4" bestFit="1" customWidth="1"/>
    <col min="10272" max="10279" width="2.7109375" style="4" customWidth="1"/>
    <col min="10280" max="10496" width="9.140625" style="4"/>
    <col min="10497" max="10501" width="2.7109375" style="4" customWidth="1"/>
    <col min="10502" max="10502" width="8.7109375" style="4" customWidth="1"/>
    <col min="10503" max="10508" width="2.7109375" style="4" customWidth="1"/>
    <col min="10509" max="10509" width="9.42578125" style="4" customWidth="1"/>
    <col min="10510" max="10526" width="2.7109375" style="4" customWidth="1"/>
    <col min="10527" max="10527" width="11.140625" style="4" bestFit="1" customWidth="1"/>
    <col min="10528" max="10535" width="2.7109375" style="4" customWidth="1"/>
    <col min="10536" max="10752" width="9.140625" style="4"/>
    <col min="10753" max="10757" width="2.7109375" style="4" customWidth="1"/>
    <col min="10758" max="10758" width="8.7109375" style="4" customWidth="1"/>
    <col min="10759" max="10764" width="2.7109375" style="4" customWidth="1"/>
    <col min="10765" max="10765" width="9.42578125" style="4" customWidth="1"/>
    <col min="10766" max="10782" width="2.7109375" style="4" customWidth="1"/>
    <col min="10783" max="10783" width="11.140625" style="4" bestFit="1" customWidth="1"/>
    <col min="10784" max="10791" width="2.7109375" style="4" customWidth="1"/>
    <col min="10792" max="11008" width="9.140625" style="4"/>
    <col min="11009" max="11013" width="2.7109375" style="4" customWidth="1"/>
    <col min="11014" max="11014" width="8.7109375" style="4" customWidth="1"/>
    <col min="11015" max="11020" width="2.7109375" style="4" customWidth="1"/>
    <col min="11021" max="11021" width="9.42578125" style="4" customWidth="1"/>
    <col min="11022" max="11038" width="2.7109375" style="4" customWidth="1"/>
    <col min="11039" max="11039" width="11.140625" style="4" bestFit="1" customWidth="1"/>
    <col min="11040" max="11047" width="2.7109375" style="4" customWidth="1"/>
    <col min="11048" max="11264" width="9.140625" style="4"/>
    <col min="11265" max="11269" width="2.7109375" style="4" customWidth="1"/>
    <col min="11270" max="11270" width="8.7109375" style="4" customWidth="1"/>
    <col min="11271" max="11276" width="2.7109375" style="4" customWidth="1"/>
    <col min="11277" max="11277" width="9.42578125" style="4" customWidth="1"/>
    <col min="11278" max="11294" width="2.7109375" style="4" customWidth="1"/>
    <col min="11295" max="11295" width="11.140625" style="4" bestFit="1" customWidth="1"/>
    <col min="11296" max="11303" width="2.7109375" style="4" customWidth="1"/>
    <col min="11304" max="11520" width="9.140625" style="4"/>
    <col min="11521" max="11525" width="2.7109375" style="4" customWidth="1"/>
    <col min="11526" max="11526" width="8.7109375" style="4" customWidth="1"/>
    <col min="11527" max="11532" width="2.7109375" style="4" customWidth="1"/>
    <col min="11533" max="11533" width="9.42578125" style="4" customWidth="1"/>
    <col min="11534" max="11550" width="2.7109375" style="4" customWidth="1"/>
    <col min="11551" max="11551" width="11.140625" style="4" bestFit="1" customWidth="1"/>
    <col min="11552" max="11559" width="2.7109375" style="4" customWidth="1"/>
    <col min="11560" max="11776" width="9.140625" style="4"/>
    <col min="11777" max="11781" width="2.7109375" style="4" customWidth="1"/>
    <col min="11782" max="11782" width="8.7109375" style="4" customWidth="1"/>
    <col min="11783" max="11788" width="2.7109375" style="4" customWidth="1"/>
    <col min="11789" max="11789" width="9.42578125" style="4" customWidth="1"/>
    <col min="11790" max="11806" width="2.7109375" style="4" customWidth="1"/>
    <col min="11807" max="11807" width="11.140625" style="4" bestFit="1" customWidth="1"/>
    <col min="11808" max="11815" width="2.7109375" style="4" customWidth="1"/>
    <col min="11816" max="12032" width="9.140625" style="4"/>
    <col min="12033" max="12037" width="2.7109375" style="4" customWidth="1"/>
    <col min="12038" max="12038" width="8.7109375" style="4" customWidth="1"/>
    <col min="12039" max="12044" width="2.7109375" style="4" customWidth="1"/>
    <col min="12045" max="12045" width="9.42578125" style="4" customWidth="1"/>
    <col min="12046" max="12062" width="2.7109375" style="4" customWidth="1"/>
    <col min="12063" max="12063" width="11.140625" style="4" bestFit="1" customWidth="1"/>
    <col min="12064" max="12071" width="2.7109375" style="4" customWidth="1"/>
    <col min="12072" max="12288" width="9.140625" style="4"/>
    <col min="12289" max="12293" width="2.7109375" style="4" customWidth="1"/>
    <col min="12294" max="12294" width="8.7109375" style="4" customWidth="1"/>
    <col min="12295" max="12300" width="2.7109375" style="4" customWidth="1"/>
    <col min="12301" max="12301" width="9.42578125" style="4" customWidth="1"/>
    <col min="12302" max="12318" width="2.7109375" style="4" customWidth="1"/>
    <col min="12319" max="12319" width="11.140625" style="4" bestFit="1" customWidth="1"/>
    <col min="12320" max="12327" width="2.7109375" style="4" customWidth="1"/>
    <col min="12328" max="12544" width="9.140625" style="4"/>
    <col min="12545" max="12549" width="2.7109375" style="4" customWidth="1"/>
    <col min="12550" max="12550" width="8.7109375" style="4" customWidth="1"/>
    <col min="12551" max="12556" width="2.7109375" style="4" customWidth="1"/>
    <col min="12557" max="12557" width="9.42578125" style="4" customWidth="1"/>
    <col min="12558" max="12574" width="2.7109375" style="4" customWidth="1"/>
    <col min="12575" max="12575" width="11.140625" style="4" bestFit="1" customWidth="1"/>
    <col min="12576" max="12583" width="2.7109375" style="4" customWidth="1"/>
    <col min="12584" max="12800" width="9.140625" style="4"/>
    <col min="12801" max="12805" width="2.7109375" style="4" customWidth="1"/>
    <col min="12806" max="12806" width="8.7109375" style="4" customWidth="1"/>
    <col min="12807" max="12812" width="2.7109375" style="4" customWidth="1"/>
    <col min="12813" max="12813" width="9.42578125" style="4" customWidth="1"/>
    <col min="12814" max="12830" width="2.7109375" style="4" customWidth="1"/>
    <col min="12831" max="12831" width="11.140625" style="4" bestFit="1" customWidth="1"/>
    <col min="12832" max="12839" width="2.7109375" style="4" customWidth="1"/>
    <col min="12840" max="13056" width="9.140625" style="4"/>
    <col min="13057" max="13061" width="2.7109375" style="4" customWidth="1"/>
    <col min="13062" max="13062" width="8.7109375" style="4" customWidth="1"/>
    <col min="13063" max="13068" width="2.7109375" style="4" customWidth="1"/>
    <col min="13069" max="13069" width="9.42578125" style="4" customWidth="1"/>
    <col min="13070" max="13086" width="2.7109375" style="4" customWidth="1"/>
    <col min="13087" max="13087" width="11.140625" style="4" bestFit="1" customWidth="1"/>
    <col min="13088" max="13095" width="2.7109375" style="4" customWidth="1"/>
    <col min="13096" max="13312" width="9.140625" style="4"/>
    <col min="13313" max="13317" width="2.7109375" style="4" customWidth="1"/>
    <col min="13318" max="13318" width="8.7109375" style="4" customWidth="1"/>
    <col min="13319" max="13324" width="2.7109375" style="4" customWidth="1"/>
    <col min="13325" max="13325" width="9.42578125" style="4" customWidth="1"/>
    <col min="13326" max="13342" width="2.7109375" style="4" customWidth="1"/>
    <col min="13343" max="13343" width="11.140625" style="4" bestFit="1" customWidth="1"/>
    <col min="13344" max="13351" width="2.7109375" style="4" customWidth="1"/>
    <col min="13352" max="13568" width="9.140625" style="4"/>
    <col min="13569" max="13573" width="2.7109375" style="4" customWidth="1"/>
    <col min="13574" max="13574" width="8.7109375" style="4" customWidth="1"/>
    <col min="13575" max="13580" width="2.7109375" style="4" customWidth="1"/>
    <col min="13581" max="13581" width="9.42578125" style="4" customWidth="1"/>
    <col min="13582" max="13598" width="2.7109375" style="4" customWidth="1"/>
    <col min="13599" max="13599" width="11.140625" style="4" bestFit="1" customWidth="1"/>
    <col min="13600" max="13607" width="2.7109375" style="4" customWidth="1"/>
    <col min="13608" max="13824" width="9.140625" style="4"/>
    <col min="13825" max="13829" width="2.7109375" style="4" customWidth="1"/>
    <col min="13830" max="13830" width="8.7109375" style="4" customWidth="1"/>
    <col min="13831" max="13836" width="2.7109375" style="4" customWidth="1"/>
    <col min="13837" max="13837" width="9.42578125" style="4" customWidth="1"/>
    <col min="13838" max="13854" width="2.7109375" style="4" customWidth="1"/>
    <col min="13855" max="13855" width="11.140625" style="4" bestFit="1" customWidth="1"/>
    <col min="13856" max="13863" width="2.7109375" style="4" customWidth="1"/>
    <col min="13864" max="14080" width="9.140625" style="4"/>
    <col min="14081" max="14085" width="2.7109375" style="4" customWidth="1"/>
    <col min="14086" max="14086" width="8.7109375" style="4" customWidth="1"/>
    <col min="14087" max="14092" width="2.7109375" style="4" customWidth="1"/>
    <col min="14093" max="14093" width="9.42578125" style="4" customWidth="1"/>
    <col min="14094" max="14110" width="2.7109375" style="4" customWidth="1"/>
    <col min="14111" max="14111" width="11.140625" style="4" bestFit="1" customWidth="1"/>
    <col min="14112" max="14119" width="2.7109375" style="4" customWidth="1"/>
    <col min="14120" max="14336" width="9.140625" style="4"/>
    <col min="14337" max="14341" width="2.7109375" style="4" customWidth="1"/>
    <col min="14342" max="14342" width="8.7109375" style="4" customWidth="1"/>
    <col min="14343" max="14348" width="2.7109375" style="4" customWidth="1"/>
    <col min="14349" max="14349" width="9.42578125" style="4" customWidth="1"/>
    <col min="14350" max="14366" width="2.7109375" style="4" customWidth="1"/>
    <col min="14367" max="14367" width="11.140625" style="4" bestFit="1" customWidth="1"/>
    <col min="14368" max="14375" width="2.7109375" style="4" customWidth="1"/>
    <col min="14376" max="14592" width="9.140625" style="4"/>
    <col min="14593" max="14597" width="2.7109375" style="4" customWidth="1"/>
    <col min="14598" max="14598" width="8.7109375" style="4" customWidth="1"/>
    <col min="14599" max="14604" width="2.7109375" style="4" customWidth="1"/>
    <col min="14605" max="14605" width="9.42578125" style="4" customWidth="1"/>
    <col min="14606" max="14622" width="2.7109375" style="4" customWidth="1"/>
    <col min="14623" max="14623" width="11.140625" style="4" bestFit="1" customWidth="1"/>
    <col min="14624" max="14631" width="2.7109375" style="4" customWidth="1"/>
    <col min="14632" max="14848" width="9.140625" style="4"/>
    <col min="14849" max="14853" width="2.7109375" style="4" customWidth="1"/>
    <col min="14854" max="14854" width="8.7109375" style="4" customWidth="1"/>
    <col min="14855" max="14860" width="2.7109375" style="4" customWidth="1"/>
    <col min="14861" max="14861" width="9.42578125" style="4" customWidth="1"/>
    <col min="14862" max="14878" width="2.7109375" style="4" customWidth="1"/>
    <col min="14879" max="14879" width="11.140625" style="4" bestFit="1" customWidth="1"/>
    <col min="14880" max="14887" width="2.7109375" style="4" customWidth="1"/>
    <col min="14888" max="15104" width="9.140625" style="4"/>
    <col min="15105" max="15109" width="2.7109375" style="4" customWidth="1"/>
    <col min="15110" max="15110" width="8.7109375" style="4" customWidth="1"/>
    <col min="15111" max="15116" width="2.7109375" style="4" customWidth="1"/>
    <col min="15117" max="15117" width="9.42578125" style="4" customWidth="1"/>
    <col min="15118" max="15134" width="2.7109375" style="4" customWidth="1"/>
    <col min="15135" max="15135" width="11.140625" style="4" bestFit="1" customWidth="1"/>
    <col min="15136" max="15143" width="2.7109375" style="4" customWidth="1"/>
    <col min="15144" max="15360" width="9.140625" style="4"/>
    <col min="15361" max="15365" width="2.7109375" style="4" customWidth="1"/>
    <col min="15366" max="15366" width="8.7109375" style="4" customWidth="1"/>
    <col min="15367" max="15372" width="2.7109375" style="4" customWidth="1"/>
    <col min="15373" max="15373" width="9.42578125" style="4" customWidth="1"/>
    <col min="15374" max="15390" width="2.7109375" style="4" customWidth="1"/>
    <col min="15391" max="15391" width="11.140625" style="4" bestFit="1" customWidth="1"/>
    <col min="15392" max="15399" width="2.7109375" style="4" customWidth="1"/>
    <col min="15400" max="15616" width="9.140625" style="4"/>
    <col min="15617" max="15621" width="2.7109375" style="4" customWidth="1"/>
    <col min="15622" max="15622" width="8.7109375" style="4" customWidth="1"/>
    <col min="15623" max="15628" width="2.7109375" style="4" customWidth="1"/>
    <col min="15629" max="15629" width="9.42578125" style="4" customWidth="1"/>
    <col min="15630" max="15646" width="2.7109375" style="4" customWidth="1"/>
    <col min="15647" max="15647" width="11.140625" style="4" bestFit="1" customWidth="1"/>
    <col min="15648" max="15655" width="2.7109375" style="4" customWidth="1"/>
    <col min="15656" max="15872" width="9.140625" style="4"/>
    <col min="15873" max="15877" width="2.7109375" style="4" customWidth="1"/>
    <col min="15878" max="15878" width="8.7109375" style="4" customWidth="1"/>
    <col min="15879" max="15884" width="2.7109375" style="4" customWidth="1"/>
    <col min="15885" max="15885" width="9.42578125" style="4" customWidth="1"/>
    <col min="15886" max="15902" width="2.7109375" style="4" customWidth="1"/>
    <col min="15903" max="15903" width="11.140625" style="4" bestFit="1" customWidth="1"/>
    <col min="15904" max="15911" width="2.7109375" style="4" customWidth="1"/>
    <col min="15912" max="16128" width="9.140625" style="4"/>
    <col min="16129" max="16133" width="2.7109375" style="4" customWidth="1"/>
    <col min="16134" max="16134" width="8.7109375" style="4" customWidth="1"/>
    <col min="16135" max="16140" width="2.7109375" style="4" customWidth="1"/>
    <col min="16141" max="16141" width="9.42578125" style="4" customWidth="1"/>
    <col min="16142" max="16158" width="2.7109375" style="4" customWidth="1"/>
    <col min="16159" max="16159" width="11.140625" style="4" bestFit="1" customWidth="1"/>
    <col min="16160" max="16167" width="2.7109375" style="4" customWidth="1"/>
    <col min="16168" max="16384" width="9.140625" style="4"/>
  </cols>
  <sheetData>
    <row r="1" spans="1:31" ht="25.5" customHeight="1">
      <c r="A1" s="438" t="s">
        <v>38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</row>
    <row r="2" spans="1:31" ht="23.25" customHeight="1">
      <c r="A2" s="439" t="s">
        <v>949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</row>
    <row r="3" spans="1:31" ht="23.25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</row>
    <row r="4" spans="1:31" ht="25.5" customHeight="1">
      <c r="A4" s="441" t="s">
        <v>607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441"/>
      <c r="AB4" s="441"/>
      <c r="AC4" s="441"/>
      <c r="AD4" s="441"/>
      <c r="AE4" s="441"/>
    </row>
    <row r="5" spans="1:31" ht="9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5.95" customHeight="1" thickBot="1">
      <c r="A6" s="17"/>
      <c r="B6" s="18"/>
      <c r="C6" s="19"/>
      <c r="D6" s="19"/>
      <c r="E6" s="19"/>
      <c r="F6" s="19"/>
      <c r="G6" s="20"/>
      <c r="H6" s="19"/>
      <c r="I6" s="21"/>
      <c r="J6" s="15"/>
      <c r="K6" s="474" t="s">
        <v>3</v>
      </c>
      <c r="L6" s="475"/>
      <c r="M6" s="475"/>
      <c r="N6" s="475"/>
      <c r="O6" s="475"/>
      <c r="P6" s="475"/>
      <c r="Q6" s="475"/>
      <c r="R6" s="475"/>
      <c r="S6" s="475"/>
      <c r="T6" s="475"/>
      <c r="U6" s="475"/>
      <c r="V6" s="475"/>
      <c r="W6" s="475"/>
      <c r="X6" s="475"/>
      <c r="Y6" s="475"/>
      <c r="Z6" s="475"/>
      <c r="AA6" s="475"/>
      <c r="AB6" s="475"/>
      <c r="AC6" s="475"/>
      <c r="AD6" s="475"/>
      <c r="AE6" s="475"/>
    </row>
    <row r="7" spans="1:31" ht="35.1" customHeight="1">
      <c r="A7" s="443" t="s">
        <v>4</v>
      </c>
      <c r="B7" s="456"/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456"/>
      <c r="N7" s="456"/>
      <c r="O7" s="456"/>
      <c r="P7" s="456"/>
      <c r="Q7" s="456"/>
      <c r="R7" s="456"/>
      <c r="S7" s="456"/>
      <c r="T7" s="456"/>
      <c r="U7" s="456"/>
      <c r="V7" s="456"/>
      <c r="W7" s="456"/>
      <c r="X7" s="456"/>
      <c r="Y7" s="456"/>
      <c r="Z7" s="456"/>
      <c r="AA7" s="445" t="s">
        <v>5</v>
      </c>
      <c r="AB7" s="445"/>
      <c r="AC7" s="445"/>
      <c r="AD7" s="445"/>
      <c r="AE7" s="6" t="s">
        <v>6</v>
      </c>
    </row>
    <row r="8" spans="1:31" ht="20.100000000000001" customHeight="1">
      <c r="A8" s="488" t="s">
        <v>608</v>
      </c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81" t="s">
        <v>39</v>
      </c>
      <c r="AB8" s="481"/>
      <c r="AC8" s="481"/>
      <c r="AD8" s="481"/>
      <c r="AE8" s="7">
        <v>544103</v>
      </c>
    </row>
    <row r="9" spans="1:31" s="8" customFormat="1" ht="20.100000000000001" customHeight="1">
      <c r="A9" s="436" t="s">
        <v>40</v>
      </c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7"/>
      <c r="AA9" s="481" t="s">
        <v>41</v>
      </c>
      <c r="AB9" s="481"/>
      <c r="AC9" s="481"/>
      <c r="AD9" s="481"/>
      <c r="AE9" s="7">
        <v>114188</v>
      </c>
    </row>
    <row r="10" spans="1:31" ht="20.100000000000001" customHeight="1">
      <c r="A10" s="436" t="s">
        <v>609</v>
      </c>
      <c r="B10" s="437"/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7"/>
      <c r="W10" s="437"/>
      <c r="X10" s="437"/>
      <c r="Y10" s="437"/>
      <c r="Z10" s="437"/>
      <c r="AA10" s="481" t="s">
        <v>42</v>
      </c>
      <c r="AB10" s="481"/>
      <c r="AC10" s="481"/>
      <c r="AD10" s="481"/>
      <c r="AE10" s="7">
        <v>526350</v>
      </c>
    </row>
    <row r="11" spans="1:31" ht="20.100000000000001" customHeight="1">
      <c r="A11" s="433" t="s">
        <v>610</v>
      </c>
      <c r="B11" s="434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81" t="s">
        <v>43</v>
      </c>
      <c r="AB11" s="481"/>
      <c r="AC11" s="481"/>
      <c r="AD11" s="481"/>
      <c r="AE11" s="7">
        <v>66890</v>
      </c>
    </row>
    <row r="12" spans="1:31" ht="20.100000000000001" customHeight="1">
      <c r="A12" s="433" t="s">
        <v>611</v>
      </c>
      <c r="B12" s="434"/>
      <c r="C12" s="434"/>
      <c r="D12" s="434"/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34"/>
      <c r="T12" s="434"/>
      <c r="U12" s="434"/>
      <c r="V12" s="434"/>
      <c r="W12" s="434"/>
      <c r="X12" s="434"/>
      <c r="Y12" s="434"/>
      <c r="Z12" s="434"/>
      <c r="AA12" s="481" t="s">
        <v>44</v>
      </c>
      <c r="AB12" s="481"/>
      <c r="AC12" s="481"/>
      <c r="AD12" s="481"/>
      <c r="AE12" s="7">
        <v>95350</v>
      </c>
    </row>
    <row r="13" spans="1:31" s="8" customFormat="1" ht="20.100000000000001" customHeight="1">
      <c r="A13" s="487" t="s">
        <v>45</v>
      </c>
      <c r="B13" s="435"/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81" t="s">
        <v>46</v>
      </c>
      <c r="AB13" s="481"/>
      <c r="AC13" s="481"/>
      <c r="AD13" s="481"/>
      <c r="AE13" s="7">
        <v>347404</v>
      </c>
    </row>
    <row r="14" spans="1:31" s="8" customFormat="1" ht="20.100000000000001" customHeight="1">
      <c r="A14" s="433" t="s">
        <v>612</v>
      </c>
      <c r="B14" s="434"/>
      <c r="C14" s="434"/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434"/>
      <c r="T14" s="434"/>
      <c r="U14" s="434"/>
      <c r="V14" s="434"/>
      <c r="W14" s="434"/>
      <c r="X14" s="434"/>
      <c r="Y14" s="434"/>
      <c r="Z14" s="434"/>
      <c r="AA14" s="481" t="s">
        <v>47</v>
      </c>
      <c r="AB14" s="481"/>
      <c r="AC14" s="481"/>
      <c r="AD14" s="481"/>
      <c r="AE14" s="7">
        <v>235499</v>
      </c>
    </row>
    <row r="15" spans="1:31" ht="20.100000000000001" customHeight="1" thickBot="1">
      <c r="A15" s="482" t="s">
        <v>613</v>
      </c>
      <c r="B15" s="483"/>
      <c r="C15" s="483"/>
      <c r="D15" s="483"/>
      <c r="E15" s="483"/>
      <c r="F15" s="483"/>
      <c r="G15" s="483"/>
      <c r="H15" s="483"/>
      <c r="I15" s="483"/>
      <c r="J15" s="483"/>
      <c r="K15" s="483"/>
      <c r="L15" s="483"/>
      <c r="M15" s="483"/>
      <c r="N15" s="483"/>
      <c r="O15" s="483"/>
      <c r="P15" s="483"/>
      <c r="Q15" s="483"/>
      <c r="R15" s="483"/>
      <c r="S15" s="483"/>
      <c r="T15" s="483"/>
      <c r="U15" s="483"/>
      <c r="V15" s="483"/>
      <c r="W15" s="483"/>
      <c r="X15" s="483"/>
      <c r="Y15" s="483"/>
      <c r="Z15" s="483"/>
      <c r="AA15" s="484" t="s">
        <v>48</v>
      </c>
      <c r="AB15" s="484"/>
      <c r="AC15" s="484"/>
      <c r="AD15" s="484"/>
      <c r="AE15" s="44">
        <v>4700</v>
      </c>
    </row>
    <row r="16" spans="1:31" s="8" customFormat="1" ht="20.100000000000001" customHeight="1" thickBot="1">
      <c r="A16" s="485" t="s">
        <v>614</v>
      </c>
      <c r="B16" s="429"/>
      <c r="C16" s="429"/>
      <c r="D16" s="429"/>
      <c r="E16" s="429"/>
      <c r="F16" s="429"/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29"/>
      <c r="Y16" s="429"/>
      <c r="Z16" s="429"/>
      <c r="AA16" s="486"/>
      <c r="AB16" s="486"/>
      <c r="AC16" s="486"/>
      <c r="AD16" s="486"/>
      <c r="AE16" s="45">
        <v>1934484</v>
      </c>
    </row>
    <row r="17" spans="1:35" ht="20.100000000000001" customHeight="1" thickBot="1">
      <c r="A17" s="430" t="s">
        <v>615</v>
      </c>
      <c r="B17" s="431"/>
      <c r="C17" s="431"/>
      <c r="D17" s="431"/>
      <c r="E17" s="431"/>
      <c r="F17" s="431"/>
      <c r="G17" s="431"/>
      <c r="H17" s="431"/>
      <c r="I17" s="431"/>
      <c r="J17" s="431"/>
      <c r="K17" s="431"/>
      <c r="L17" s="431"/>
      <c r="M17" s="431"/>
      <c r="N17" s="431"/>
      <c r="O17" s="431"/>
      <c r="P17" s="431"/>
      <c r="Q17" s="431"/>
      <c r="R17" s="431"/>
      <c r="S17" s="431"/>
      <c r="T17" s="431"/>
      <c r="U17" s="431"/>
      <c r="V17" s="431"/>
      <c r="W17" s="431"/>
      <c r="X17" s="431"/>
      <c r="Y17" s="431"/>
      <c r="Z17" s="431"/>
      <c r="AA17" s="432" t="s">
        <v>402</v>
      </c>
      <c r="AB17" s="432"/>
      <c r="AC17" s="432"/>
      <c r="AD17" s="432"/>
      <c r="AE17" s="51">
        <v>17397</v>
      </c>
      <c r="AF17" s="52"/>
      <c r="AG17" s="53"/>
      <c r="AH17" s="53"/>
      <c r="AI17" s="11"/>
    </row>
    <row r="18" spans="1:35" ht="20.100000000000001" customHeight="1" thickBot="1">
      <c r="A18" s="421" t="s">
        <v>616</v>
      </c>
      <c r="B18" s="422"/>
      <c r="C18" s="422"/>
      <c r="D18" s="422"/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422"/>
      <c r="P18" s="422"/>
      <c r="Q18" s="422"/>
      <c r="R18" s="422"/>
      <c r="S18" s="422"/>
      <c r="T18" s="422"/>
      <c r="U18" s="422"/>
      <c r="V18" s="422"/>
      <c r="W18" s="422"/>
      <c r="X18" s="422"/>
      <c r="Y18" s="422"/>
      <c r="Z18" s="422"/>
      <c r="AA18" s="423"/>
      <c r="AB18" s="423"/>
      <c r="AC18" s="423"/>
      <c r="AD18" s="423"/>
      <c r="AE18" s="54">
        <v>1951881</v>
      </c>
      <c r="AF18" s="52"/>
      <c r="AG18" s="53"/>
      <c r="AH18" s="53"/>
      <c r="AI18" s="11"/>
    </row>
    <row r="19" spans="1:35" ht="14.1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1:35" ht="14.1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1:3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1:3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</row>
    <row r="24" spans="1:3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</row>
    <row r="25" spans="1:35">
      <c r="AA25" s="22"/>
      <c r="AB25" s="22"/>
      <c r="AC25" s="22"/>
      <c r="AD25" s="22"/>
    </row>
    <row r="26" spans="1:35">
      <c r="AA26" s="22"/>
      <c r="AB26" s="22"/>
      <c r="AC26" s="22"/>
      <c r="AD26" s="22"/>
    </row>
  </sheetData>
  <mergeCells count="28">
    <mergeCell ref="A1:AE1"/>
    <mergeCell ref="A2:AE2"/>
    <mergeCell ref="A4:AE4"/>
    <mergeCell ref="K6:AE6"/>
    <mergeCell ref="A7:Z7"/>
    <mergeCell ref="AA7:AD7"/>
    <mergeCell ref="A8:Z8"/>
    <mergeCell ref="AA8:AD8"/>
    <mergeCell ref="A9:Z9"/>
    <mergeCell ref="AA9:AD9"/>
    <mergeCell ref="A10:Z10"/>
    <mergeCell ref="AA10:AD10"/>
    <mergeCell ref="A11:Z11"/>
    <mergeCell ref="AA11:AD11"/>
    <mergeCell ref="A12:Z12"/>
    <mergeCell ref="AA12:AD12"/>
    <mergeCell ref="A13:Z13"/>
    <mergeCell ref="AA13:AD13"/>
    <mergeCell ref="A17:Z17"/>
    <mergeCell ref="AA17:AD17"/>
    <mergeCell ref="A18:Z18"/>
    <mergeCell ref="AA18:AD18"/>
    <mergeCell ref="A14:Z14"/>
    <mergeCell ref="AA14:AD14"/>
    <mergeCell ref="A15:Z15"/>
    <mergeCell ref="AA15:AD15"/>
    <mergeCell ref="A16:Z16"/>
    <mergeCell ref="AA16:AD16"/>
  </mergeCells>
  <printOptions horizontalCentered="1"/>
  <pageMargins left="0.19685039370078741" right="0.19685039370078741" top="0.39370078740157483" bottom="0.35433070866141736" header="0.27559055118110237" footer="0.27559055118110237"/>
  <pageSetup paperSize="9" scale="75" fitToHeight="0" orientation="portrait" horizontalDpi="360" verticalDpi="36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E41"/>
  <sheetViews>
    <sheetView zoomScale="90" zoomScaleNormal="90" workbookViewId="0">
      <selection activeCell="B3" sqref="B3:F3"/>
    </sheetView>
  </sheetViews>
  <sheetFormatPr defaultRowHeight="12.75"/>
  <cols>
    <col min="1" max="1" width="5.5703125" style="55" customWidth="1"/>
    <col min="2" max="2" width="58.7109375" style="55" bestFit="1" customWidth="1"/>
    <col min="3" max="3" width="10.140625" style="55" bestFit="1" customWidth="1"/>
    <col min="4" max="4" width="4.28515625" style="55" customWidth="1"/>
    <col min="5" max="5" width="61.140625" style="55" bestFit="1" customWidth="1"/>
    <col min="6" max="6" width="10.140625" style="55" customWidth="1"/>
    <col min="7" max="9" width="9.140625" style="55"/>
    <col min="11" max="11" width="9.85546875" bestFit="1" customWidth="1"/>
    <col min="257" max="257" width="5.5703125" customWidth="1"/>
    <col min="258" max="258" width="58.7109375" bestFit="1" customWidth="1"/>
    <col min="259" max="259" width="10.140625" bestFit="1" customWidth="1"/>
    <col min="260" max="260" width="4.28515625" customWidth="1"/>
    <col min="261" max="261" width="61.140625" bestFit="1" customWidth="1"/>
    <col min="262" max="262" width="10.140625" customWidth="1"/>
    <col min="267" max="267" width="9.85546875" bestFit="1" customWidth="1"/>
    <col min="513" max="513" width="5.5703125" customWidth="1"/>
    <col min="514" max="514" width="58.7109375" bestFit="1" customWidth="1"/>
    <col min="515" max="515" width="10.140625" bestFit="1" customWidth="1"/>
    <col min="516" max="516" width="4.28515625" customWidth="1"/>
    <col min="517" max="517" width="61.140625" bestFit="1" customWidth="1"/>
    <col min="518" max="518" width="10.140625" customWidth="1"/>
    <col min="523" max="523" width="9.85546875" bestFit="1" customWidth="1"/>
    <col min="769" max="769" width="5.5703125" customWidth="1"/>
    <col min="770" max="770" width="58.7109375" bestFit="1" customWidth="1"/>
    <col min="771" max="771" width="10.140625" bestFit="1" customWidth="1"/>
    <col min="772" max="772" width="4.28515625" customWidth="1"/>
    <col min="773" max="773" width="61.140625" bestFit="1" customWidth="1"/>
    <col min="774" max="774" width="10.140625" customWidth="1"/>
    <col min="779" max="779" width="9.85546875" bestFit="1" customWidth="1"/>
    <col min="1025" max="1025" width="5.5703125" customWidth="1"/>
    <col min="1026" max="1026" width="58.7109375" bestFit="1" customWidth="1"/>
    <col min="1027" max="1027" width="10.140625" bestFit="1" customWidth="1"/>
    <col min="1028" max="1028" width="4.28515625" customWidth="1"/>
    <col min="1029" max="1029" width="61.140625" bestFit="1" customWidth="1"/>
    <col min="1030" max="1030" width="10.140625" customWidth="1"/>
    <col min="1035" max="1035" width="9.85546875" bestFit="1" customWidth="1"/>
    <col min="1281" max="1281" width="5.5703125" customWidth="1"/>
    <col min="1282" max="1282" width="58.7109375" bestFit="1" customWidth="1"/>
    <col min="1283" max="1283" width="10.140625" bestFit="1" customWidth="1"/>
    <col min="1284" max="1284" width="4.28515625" customWidth="1"/>
    <col min="1285" max="1285" width="61.140625" bestFit="1" customWidth="1"/>
    <col min="1286" max="1286" width="10.140625" customWidth="1"/>
    <col min="1291" max="1291" width="9.85546875" bestFit="1" customWidth="1"/>
    <col min="1537" max="1537" width="5.5703125" customWidth="1"/>
    <col min="1538" max="1538" width="58.7109375" bestFit="1" customWidth="1"/>
    <col min="1539" max="1539" width="10.140625" bestFit="1" customWidth="1"/>
    <col min="1540" max="1540" width="4.28515625" customWidth="1"/>
    <col min="1541" max="1541" width="61.140625" bestFit="1" customWidth="1"/>
    <col min="1542" max="1542" width="10.140625" customWidth="1"/>
    <col min="1547" max="1547" width="9.85546875" bestFit="1" customWidth="1"/>
    <col min="1793" max="1793" width="5.5703125" customWidth="1"/>
    <col min="1794" max="1794" width="58.7109375" bestFit="1" customWidth="1"/>
    <col min="1795" max="1795" width="10.140625" bestFit="1" customWidth="1"/>
    <col min="1796" max="1796" width="4.28515625" customWidth="1"/>
    <col min="1797" max="1797" width="61.140625" bestFit="1" customWidth="1"/>
    <col min="1798" max="1798" width="10.140625" customWidth="1"/>
    <col min="1803" max="1803" width="9.85546875" bestFit="1" customWidth="1"/>
    <col min="2049" max="2049" width="5.5703125" customWidth="1"/>
    <col min="2050" max="2050" width="58.7109375" bestFit="1" customWidth="1"/>
    <col min="2051" max="2051" width="10.140625" bestFit="1" customWidth="1"/>
    <col min="2052" max="2052" width="4.28515625" customWidth="1"/>
    <col min="2053" max="2053" width="61.140625" bestFit="1" customWidth="1"/>
    <col min="2054" max="2054" width="10.140625" customWidth="1"/>
    <col min="2059" max="2059" width="9.85546875" bestFit="1" customWidth="1"/>
    <col min="2305" max="2305" width="5.5703125" customWidth="1"/>
    <col min="2306" max="2306" width="58.7109375" bestFit="1" customWidth="1"/>
    <col min="2307" max="2307" width="10.140625" bestFit="1" customWidth="1"/>
    <col min="2308" max="2308" width="4.28515625" customWidth="1"/>
    <col min="2309" max="2309" width="61.140625" bestFit="1" customWidth="1"/>
    <col min="2310" max="2310" width="10.140625" customWidth="1"/>
    <col min="2315" max="2315" width="9.85546875" bestFit="1" customWidth="1"/>
    <col min="2561" max="2561" width="5.5703125" customWidth="1"/>
    <col min="2562" max="2562" width="58.7109375" bestFit="1" customWidth="1"/>
    <col min="2563" max="2563" width="10.140625" bestFit="1" customWidth="1"/>
    <col min="2564" max="2564" width="4.28515625" customWidth="1"/>
    <col min="2565" max="2565" width="61.140625" bestFit="1" customWidth="1"/>
    <col min="2566" max="2566" width="10.140625" customWidth="1"/>
    <col min="2571" max="2571" width="9.85546875" bestFit="1" customWidth="1"/>
    <col min="2817" max="2817" width="5.5703125" customWidth="1"/>
    <col min="2818" max="2818" width="58.7109375" bestFit="1" customWidth="1"/>
    <col min="2819" max="2819" width="10.140625" bestFit="1" customWidth="1"/>
    <col min="2820" max="2820" width="4.28515625" customWidth="1"/>
    <col min="2821" max="2821" width="61.140625" bestFit="1" customWidth="1"/>
    <col min="2822" max="2822" width="10.140625" customWidth="1"/>
    <col min="2827" max="2827" width="9.85546875" bestFit="1" customWidth="1"/>
    <col min="3073" max="3073" width="5.5703125" customWidth="1"/>
    <col min="3074" max="3074" width="58.7109375" bestFit="1" customWidth="1"/>
    <col min="3075" max="3075" width="10.140625" bestFit="1" customWidth="1"/>
    <col min="3076" max="3076" width="4.28515625" customWidth="1"/>
    <col min="3077" max="3077" width="61.140625" bestFit="1" customWidth="1"/>
    <col min="3078" max="3078" width="10.140625" customWidth="1"/>
    <col min="3083" max="3083" width="9.85546875" bestFit="1" customWidth="1"/>
    <col min="3329" max="3329" width="5.5703125" customWidth="1"/>
    <col min="3330" max="3330" width="58.7109375" bestFit="1" customWidth="1"/>
    <col min="3331" max="3331" width="10.140625" bestFit="1" customWidth="1"/>
    <col min="3332" max="3332" width="4.28515625" customWidth="1"/>
    <col min="3333" max="3333" width="61.140625" bestFit="1" customWidth="1"/>
    <col min="3334" max="3334" width="10.140625" customWidth="1"/>
    <col min="3339" max="3339" width="9.85546875" bestFit="1" customWidth="1"/>
    <col min="3585" max="3585" width="5.5703125" customWidth="1"/>
    <col min="3586" max="3586" width="58.7109375" bestFit="1" customWidth="1"/>
    <col min="3587" max="3587" width="10.140625" bestFit="1" customWidth="1"/>
    <col min="3588" max="3588" width="4.28515625" customWidth="1"/>
    <col min="3589" max="3589" width="61.140625" bestFit="1" customWidth="1"/>
    <col min="3590" max="3590" width="10.140625" customWidth="1"/>
    <col min="3595" max="3595" width="9.85546875" bestFit="1" customWidth="1"/>
    <col min="3841" max="3841" width="5.5703125" customWidth="1"/>
    <col min="3842" max="3842" width="58.7109375" bestFit="1" customWidth="1"/>
    <col min="3843" max="3843" width="10.140625" bestFit="1" customWidth="1"/>
    <col min="3844" max="3844" width="4.28515625" customWidth="1"/>
    <col min="3845" max="3845" width="61.140625" bestFit="1" customWidth="1"/>
    <col min="3846" max="3846" width="10.140625" customWidth="1"/>
    <col min="3851" max="3851" width="9.85546875" bestFit="1" customWidth="1"/>
    <col min="4097" max="4097" width="5.5703125" customWidth="1"/>
    <col min="4098" max="4098" width="58.7109375" bestFit="1" customWidth="1"/>
    <col min="4099" max="4099" width="10.140625" bestFit="1" customWidth="1"/>
    <col min="4100" max="4100" width="4.28515625" customWidth="1"/>
    <col min="4101" max="4101" width="61.140625" bestFit="1" customWidth="1"/>
    <col min="4102" max="4102" width="10.140625" customWidth="1"/>
    <col min="4107" max="4107" width="9.85546875" bestFit="1" customWidth="1"/>
    <col min="4353" max="4353" width="5.5703125" customWidth="1"/>
    <col min="4354" max="4354" width="58.7109375" bestFit="1" customWidth="1"/>
    <col min="4355" max="4355" width="10.140625" bestFit="1" customWidth="1"/>
    <col min="4356" max="4356" width="4.28515625" customWidth="1"/>
    <col min="4357" max="4357" width="61.140625" bestFit="1" customWidth="1"/>
    <col min="4358" max="4358" width="10.140625" customWidth="1"/>
    <col min="4363" max="4363" width="9.85546875" bestFit="1" customWidth="1"/>
    <col min="4609" max="4609" width="5.5703125" customWidth="1"/>
    <col min="4610" max="4610" width="58.7109375" bestFit="1" customWidth="1"/>
    <col min="4611" max="4611" width="10.140625" bestFit="1" customWidth="1"/>
    <col min="4612" max="4612" width="4.28515625" customWidth="1"/>
    <col min="4613" max="4613" width="61.140625" bestFit="1" customWidth="1"/>
    <col min="4614" max="4614" width="10.140625" customWidth="1"/>
    <col min="4619" max="4619" width="9.85546875" bestFit="1" customWidth="1"/>
    <col min="4865" max="4865" width="5.5703125" customWidth="1"/>
    <col min="4866" max="4866" width="58.7109375" bestFit="1" customWidth="1"/>
    <col min="4867" max="4867" width="10.140625" bestFit="1" customWidth="1"/>
    <col min="4868" max="4868" width="4.28515625" customWidth="1"/>
    <col min="4869" max="4869" width="61.140625" bestFit="1" customWidth="1"/>
    <col min="4870" max="4870" width="10.140625" customWidth="1"/>
    <col min="4875" max="4875" width="9.85546875" bestFit="1" customWidth="1"/>
    <col min="5121" max="5121" width="5.5703125" customWidth="1"/>
    <col min="5122" max="5122" width="58.7109375" bestFit="1" customWidth="1"/>
    <col min="5123" max="5123" width="10.140625" bestFit="1" customWidth="1"/>
    <col min="5124" max="5124" width="4.28515625" customWidth="1"/>
    <col min="5125" max="5125" width="61.140625" bestFit="1" customWidth="1"/>
    <col min="5126" max="5126" width="10.140625" customWidth="1"/>
    <col min="5131" max="5131" width="9.85546875" bestFit="1" customWidth="1"/>
    <col min="5377" max="5377" width="5.5703125" customWidth="1"/>
    <col min="5378" max="5378" width="58.7109375" bestFit="1" customWidth="1"/>
    <col min="5379" max="5379" width="10.140625" bestFit="1" customWidth="1"/>
    <col min="5380" max="5380" width="4.28515625" customWidth="1"/>
    <col min="5381" max="5381" width="61.140625" bestFit="1" customWidth="1"/>
    <col min="5382" max="5382" width="10.140625" customWidth="1"/>
    <col min="5387" max="5387" width="9.85546875" bestFit="1" customWidth="1"/>
    <col min="5633" max="5633" width="5.5703125" customWidth="1"/>
    <col min="5634" max="5634" width="58.7109375" bestFit="1" customWidth="1"/>
    <col min="5635" max="5635" width="10.140625" bestFit="1" customWidth="1"/>
    <col min="5636" max="5636" width="4.28515625" customWidth="1"/>
    <col min="5637" max="5637" width="61.140625" bestFit="1" customWidth="1"/>
    <col min="5638" max="5638" width="10.140625" customWidth="1"/>
    <col min="5643" max="5643" width="9.85546875" bestFit="1" customWidth="1"/>
    <col min="5889" max="5889" width="5.5703125" customWidth="1"/>
    <col min="5890" max="5890" width="58.7109375" bestFit="1" customWidth="1"/>
    <col min="5891" max="5891" width="10.140625" bestFit="1" customWidth="1"/>
    <col min="5892" max="5892" width="4.28515625" customWidth="1"/>
    <col min="5893" max="5893" width="61.140625" bestFit="1" customWidth="1"/>
    <col min="5894" max="5894" width="10.140625" customWidth="1"/>
    <col min="5899" max="5899" width="9.85546875" bestFit="1" customWidth="1"/>
    <col min="6145" max="6145" width="5.5703125" customWidth="1"/>
    <col min="6146" max="6146" width="58.7109375" bestFit="1" customWidth="1"/>
    <col min="6147" max="6147" width="10.140625" bestFit="1" customWidth="1"/>
    <col min="6148" max="6148" width="4.28515625" customWidth="1"/>
    <col min="6149" max="6149" width="61.140625" bestFit="1" customWidth="1"/>
    <col min="6150" max="6150" width="10.140625" customWidth="1"/>
    <col min="6155" max="6155" width="9.85546875" bestFit="1" customWidth="1"/>
    <col min="6401" max="6401" width="5.5703125" customWidth="1"/>
    <col min="6402" max="6402" width="58.7109375" bestFit="1" customWidth="1"/>
    <col min="6403" max="6403" width="10.140625" bestFit="1" customWidth="1"/>
    <col min="6404" max="6404" width="4.28515625" customWidth="1"/>
    <col min="6405" max="6405" width="61.140625" bestFit="1" customWidth="1"/>
    <col min="6406" max="6406" width="10.140625" customWidth="1"/>
    <col min="6411" max="6411" width="9.85546875" bestFit="1" customWidth="1"/>
    <col min="6657" max="6657" width="5.5703125" customWidth="1"/>
    <col min="6658" max="6658" width="58.7109375" bestFit="1" customWidth="1"/>
    <col min="6659" max="6659" width="10.140625" bestFit="1" customWidth="1"/>
    <col min="6660" max="6660" width="4.28515625" customWidth="1"/>
    <col min="6661" max="6661" width="61.140625" bestFit="1" customWidth="1"/>
    <col min="6662" max="6662" width="10.140625" customWidth="1"/>
    <col min="6667" max="6667" width="9.85546875" bestFit="1" customWidth="1"/>
    <col min="6913" max="6913" width="5.5703125" customWidth="1"/>
    <col min="6914" max="6914" width="58.7109375" bestFit="1" customWidth="1"/>
    <col min="6915" max="6915" width="10.140625" bestFit="1" customWidth="1"/>
    <col min="6916" max="6916" width="4.28515625" customWidth="1"/>
    <col min="6917" max="6917" width="61.140625" bestFit="1" customWidth="1"/>
    <col min="6918" max="6918" width="10.140625" customWidth="1"/>
    <col min="6923" max="6923" width="9.85546875" bestFit="1" customWidth="1"/>
    <col min="7169" max="7169" width="5.5703125" customWidth="1"/>
    <col min="7170" max="7170" width="58.7109375" bestFit="1" customWidth="1"/>
    <col min="7171" max="7171" width="10.140625" bestFit="1" customWidth="1"/>
    <col min="7172" max="7172" width="4.28515625" customWidth="1"/>
    <col min="7173" max="7173" width="61.140625" bestFit="1" customWidth="1"/>
    <col min="7174" max="7174" width="10.140625" customWidth="1"/>
    <col min="7179" max="7179" width="9.85546875" bestFit="1" customWidth="1"/>
    <col min="7425" max="7425" width="5.5703125" customWidth="1"/>
    <col min="7426" max="7426" width="58.7109375" bestFit="1" customWidth="1"/>
    <col min="7427" max="7427" width="10.140625" bestFit="1" customWidth="1"/>
    <col min="7428" max="7428" width="4.28515625" customWidth="1"/>
    <col min="7429" max="7429" width="61.140625" bestFit="1" customWidth="1"/>
    <col min="7430" max="7430" width="10.140625" customWidth="1"/>
    <col min="7435" max="7435" width="9.85546875" bestFit="1" customWidth="1"/>
    <col min="7681" max="7681" width="5.5703125" customWidth="1"/>
    <col min="7682" max="7682" width="58.7109375" bestFit="1" customWidth="1"/>
    <col min="7683" max="7683" width="10.140625" bestFit="1" customWidth="1"/>
    <col min="7684" max="7684" width="4.28515625" customWidth="1"/>
    <col min="7685" max="7685" width="61.140625" bestFit="1" customWidth="1"/>
    <col min="7686" max="7686" width="10.140625" customWidth="1"/>
    <col min="7691" max="7691" width="9.85546875" bestFit="1" customWidth="1"/>
    <col min="7937" max="7937" width="5.5703125" customWidth="1"/>
    <col min="7938" max="7938" width="58.7109375" bestFit="1" customWidth="1"/>
    <col min="7939" max="7939" width="10.140625" bestFit="1" customWidth="1"/>
    <col min="7940" max="7940" width="4.28515625" customWidth="1"/>
    <col min="7941" max="7941" width="61.140625" bestFit="1" customWidth="1"/>
    <col min="7942" max="7942" width="10.140625" customWidth="1"/>
    <col min="7947" max="7947" width="9.85546875" bestFit="1" customWidth="1"/>
    <col min="8193" max="8193" width="5.5703125" customWidth="1"/>
    <col min="8194" max="8194" width="58.7109375" bestFit="1" customWidth="1"/>
    <col min="8195" max="8195" width="10.140625" bestFit="1" customWidth="1"/>
    <col min="8196" max="8196" width="4.28515625" customWidth="1"/>
    <col min="8197" max="8197" width="61.140625" bestFit="1" customWidth="1"/>
    <col min="8198" max="8198" width="10.140625" customWidth="1"/>
    <col min="8203" max="8203" width="9.85546875" bestFit="1" customWidth="1"/>
    <col min="8449" max="8449" width="5.5703125" customWidth="1"/>
    <col min="8450" max="8450" width="58.7109375" bestFit="1" customWidth="1"/>
    <col min="8451" max="8451" width="10.140625" bestFit="1" customWidth="1"/>
    <col min="8452" max="8452" width="4.28515625" customWidth="1"/>
    <col min="8453" max="8453" width="61.140625" bestFit="1" customWidth="1"/>
    <col min="8454" max="8454" width="10.140625" customWidth="1"/>
    <col min="8459" max="8459" width="9.85546875" bestFit="1" customWidth="1"/>
    <col min="8705" max="8705" width="5.5703125" customWidth="1"/>
    <col min="8706" max="8706" width="58.7109375" bestFit="1" customWidth="1"/>
    <col min="8707" max="8707" width="10.140625" bestFit="1" customWidth="1"/>
    <col min="8708" max="8708" width="4.28515625" customWidth="1"/>
    <col min="8709" max="8709" width="61.140625" bestFit="1" customWidth="1"/>
    <col min="8710" max="8710" width="10.140625" customWidth="1"/>
    <col min="8715" max="8715" width="9.85546875" bestFit="1" customWidth="1"/>
    <col min="8961" max="8961" width="5.5703125" customWidth="1"/>
    <col min="8962" max="8962" width="58.7109375" bestFit="1" customWidth="1"/>
    <col min="8963" max="8963" width="10.140625" bestFit="1" customWidth="1"/>
    <col min="8964" max="8964" width="4.28515625" customWidth="1"/>
    <col min="8965" max="8965" width="61.140625" bestFit="1" customWidth="1"/>
    <col min="8966" max="8966" width="10.140625" customWidth="1"/>
    <col min="8971" max="8971" width="9.85546875" bestFit="1" customWidth="1"/>
    <col min="9217" max="9217" width="5.5703125" customWidth="1"/>
    <col min="9218" max="9218" width="58.7109375" bestFit="1" customWidth="1"/>
    <col min="9219" max="9219" width="10.140625" bestFit="1" customWidth="1"/>
    <col min="9220" max="9220" width="4.28515625" customWidth="1"/>
    <col min="9221" max="9221" width="61.140625" bestFit="1" customWidth="1"/>
    <col min="9222" max="9222" width="10.140625" customWidth="1"/>
    <col min="9227" max="9227" width="9.85546875" bestFit="1" customWidth="1"/>
    <col min="9473" max="9473" width="5.5703125" customWidth="1"/>
    <col min="9474" max="9474" width="58.7109375" bestFit="1" customWidth="1"/>
    <col min="9475" max="9475" width="10.140625" bestFit="1" customWidth="1"/>
    <col min="9476" max="9476" width="4.28515625" customWidth="1"/>
    <col min="9477" max="9477" width="61.140625" bestFit="1" customWidth="1"/>
    <col min="9478" max="9478" width="10.140625" customWidth="1"/>
    <col min="9483" max="9483" width="9.85546875" bestFit="1" customWidth="1"/>
    <col min="9729" max="9729" width="5.5703125" customWidth="1"/>
    <col min="9730" max="9730" width="58.7109375" bestFit="1" customWidth="1"/>
    <col min="9731" max="9731" width="10.140625" bestFit="1" customWidth="1"/>
    <col min="9732" max="9732" width="4.28515625" customWidth="1"/>
    <col min="9733" max="9733" width="61.140625" bestFit="1" customWidth="1"/>
    <col min="9734" max="9734" width="10.140625" customWidth="1"/>
    <col min="9739" max="9739" width="9.85546875" bestFit="1" customWidth="1"/>
    <col min="9985" max="9985" width="5.5703125" customWidth="1"/>
    <col min="9986" max="9986" width="58.7109375" bestFit="1" customWidth="1"/>
    <col min="9987" max="9987" width="10.140625" bestFit="1" customWidth="1"/>
    <col min="9988" max="9988" width="4.28515625" customWidth="1"/>
    <col min="9989" max="9989" width="61.140625" bestFit="1" customWidth="1"/>
    <col min="9990" max="9990" width="10.140625" customWidth="1"/>
    <col min="9995" max="9995" width="9.85546875" bestFit="1" customWidth="1"/>
    <col min="10241" max="10241" width="5.5703125" customWidth="1"/>
    <col min="10242" max="10242" width="58.7109375" bestFit="1" customWidth="1"/>
    <col min="10243" max="10243" width="10.140625" bestFit="1" customWidth="1"/>
    <col min="10244" max="10244" width="4.28515625" customWidth="1"/>
    <col min="10245" max="10245" width="61.140625" bestFit="1" customWidth="1"/>
    <col min="10246" max="10246" width="10.140625" customWidth="1"/>
    <col min="10251" max="10251" width="9.85546875" bestFit="1" customWidth="1"/>
    <col min="10497" max="10497" width="5.5703125" customWidth="1"/>
    <col min="10498" max="10498" width="58.7109375" bestFit="1" customWidth="1"/>
    <col min="10499" max="10499" width="10.140625" bestFit="1" customWidth="1"/>
    <col min="10500" max="10500" width="4.28515625" customWidth="1"/>
    <col min="10501" max="10501" width="61.140625" bestFit="1" customWidth="1"/>
    <col min="10502" max="10502" width="10.140625" customWidth="1"/>
    <col min="10507" max="10507" width="9.85546875" bestFit="1" customWidth="1"/>
    <col min="10753" max="10753" width="5.5703125" customWidth="1"/>
    <col min="10754" max="10754" width="58.7109375" bestFit="1" customWidth="1"/>
    <col min="10755" max="10755" width="10.140625" bestFit="1" customWidth="1"/>
    <col min="10756" max="10756" width="4.28515625" customWidth="1"/>
    <col min="10757" max="10757" width="61.140625" bestFit="1" customWidth="1"/>
    <col min="10758" max="10758" width="10.140625" customWidth="1"/>
    <col min="10763" max="10763" width="9.85546875" bestFit="1" customWidth="1"/>
    <col min="11009" max="11009" width="5.5703125" customWidth="1"/>
    <col min="11010" max="11010" width="58.7109375" bestFit="1" customWidth="1"/>
    <col min="11011" max="11011" width="10.140625" bestFit="1" customWidth="1"/>
    <col min="11012" max="11012" width="4.28515625" customWidth="1"/>
    <col min="11013" max="11013" width="61.140625" bestFit="1" customWidth="1"/>
    <col min="11014" max="11014" width="10.140625" customWidth="1"/>
    <col min="11019" max="11019" width="9.85546875" bestFit="1" customWidth="1"/>
    <col min="11265" max="11265" width="5.5703125" customWidth="1"/>
    <col min="11266" max="11266" width="58.7109375" bestFit="1" customWidth="1"/>
    <col min="11267" max="11267" width="10.140625" bestFit="1" customWidth="1"/>
    <col min="11268" max="11268" width="4.28515625" customWidth="1"/>
    <col min="11269" max="11269" width="61.140625" bestFit="1" customWidth="1"/>
    <col min="11270" max="11270" width="10.140625" customWidth="1"/>
    <col min="11275" max="11275" width="9.85546875" bestFit="1" customWidth="1"/>
    <col min="11521" max="11521" width="5.5703125" customWidth="1"/>
    <col min="11522" max="11522" width="58.7109375" bestFit="1" customWidth="1"/>
    <col min="11523" max="11523" width="10.140625" bestFit="1" customWidth="1"/>
    <col min="11524" max="11524" width="4.28515625" customWidth="1"/>
    <col min="11525" max="11525" width="61.140625" bestFit="1" customWidth="1"/>
    <col min="11526" max="11526" width="10.140625" customWidth="1"/>
    <col min="11531" max="11531" width="9.85546875" bestFit="1" customWidth="1"/>
    <col min="11777" max="11777" width="5.5703125" customWidth="1"/>
    <col min="11778" max="11778" width="58.7109375" bestFit="1" customWidth="1"/>
    <col min="11779" max="11779" width="10.140625" bestFit="1" customWidth="1"/>
    <col min="11780" max="11780" width="4.28515625" customWidth="1"/>
    <col min="11781" max="11781" width="61.140625" bestFit="1" customWidth="1"/>
    <col min="11782" max="11782" width="10.140625" customWidth="1"/>
    <col min="11787" max="11787" width="9.85546875" bestFit="1" customWidth="1"/>
    <col min="12033" max="12033" width="5.5703125" customWidth="1"/>
    <col min="12034" max="12034" width="58.7109375" bestFit="1" customWidth="1"/>
    <col min="12035" max="12035" width="10.140625" bestFit="1" customWidth="1"/>
    <col min="12036" max="12036" width="4.28515625" customWidth="1"/>
    <col min="12037" max="12037" width="61.140625" bestFit="1" customWidth="1"/>
    <col min="12038" max="12038" width="10.140625" customWidth="1"/>
    <col min="12043" max="12043" width="9.85546875" bestFit="1" customWidth="1"/>
    <col min="12289" max="12289" width="5.5703125" customWidth="1"/>
    <col min="12290" max="12290" width="58.7109375" bestFit="1" customWidth="1"/>
    <col min="12291" max="12291" width="10.140625" bestFit="1" customWidth="1"/>
    <col min="12292" max="12292" width="4.28515625" customWidth="1"/>
    <col min="12293" max="12293" width="61.140625" bestFit="1" customWidth="1"/>
    <col min="12294" max="12294" width="10.140625" customWidth="1"/>
    <col min="12299" max="12299" width="9.85546875" bestFit="1" customWidth="1"/>
    <col min="12545" max="12545" width="5.5703125" customWidth="1"/>
    <col min="12546" max="12546" width="58.7109375" bestFit="1" customWidth="1"/>
    <col min="12547" max="12547" width="10.140625" bestFit="1" customWidth="1"/>
    <col min="12548" max="12548" width="4.28515625" customWidth="1"/>
    <col min="12549" max="12549" width="61.140625" bestFit="1" customWidth="1"/>
    <col min="12550" max="12550" width="10.140625" customWidth="1"/>
    <col min="12555" max="12555" width="9.85546875" bestFit="1" customWidth="1"/>
    <col min="12801" max="12801" width="5.5703125" customWidth="1"/>
    <col min="12802" max="12802" width="58.7109375" bestFit="1" customWidth="1"/>
    <col min="12803" max="12803" width="10.140625" bestFit="1" customWidth="1"/>
    <col min="12804" max="12804" width="4.28515625" customWidth="1"/>
    <col min="12805" max="12805" width="61.140625" bestFit="1" customWidth="1"/>
    <col min="12806" max="12806" width="10.140625" customWidth="1"/>
    <col min="12811" max="12811" width="9.85546875" bestFit="1" customWidth="1"/>
    <col min="13057" max="13057" width="5.5703125" customWidth="1"/>
    <col min="13058" max="13058" width="58.7109375" bestFit="1" customWidth="1"/>
    <col min="13059" max="13059" width="10.140625" bestFit="1" customWidth="1"/>
    <col min="13060" max="13060" width="4.28515625" customWidth="1"/>
    <col min="13061" max="13061" width="61.140625" bestFit="1" customWidth="1"/>
    <col min="13062" max="13062" width="10.140625" customWidth="1"/>
    <col min="13067" max="13067" width="9.85546875" bestFit="1" customWidth="1"/>
    <col min="13313" max="13313" width="5.5703125" customWidth="1"/>
    <col min="13314" max="13314" width="58.7109375" bestFit="1" customWidth="1"/>
    <col min="13315" max="13315" width="10.140625" bestFit="1" customWidth="1"/>
    <col min="13316" max="13316" width="4.28515625" customWidth="1"/>
    <col min="13317" max="13317" width="61.140625" bestFit="1" customWidth="1"/>
    <col min="13318" max="13318" width="10.140625" customWidth="1"/>
    <col min="13323" max="13323" width="9.85546875" bestFit="1" customWidth="1"/>
    <col min="13569" max="13569" width="5.5703125" customWidth="1"/>
    <col min="13570" max="13570" width="58.7109375" bestFit="1" customWidth="1"/>
    <col min="13571" max="13571" width="10.140625" bestFit="1" customWidth="1"/>
    <col min="13572" max="13572" width="4.28515625" customWidth="1"/>
    <col min="13573" max="13573" width="61.140625" bestFit="1" customWidth="1"/>
    <col min="13574" max="13574" width="10.140625" customWidth="1"/>
    <col min="13579" max="13579" width="9.85546875" bestFit="1" customWidth="1"/>
    <col min="13825" max="13825" width="5.5703125" customWidth="1"/>
    <col min="13826" max="13826" width="58.7109375" bestFit="1" customWidth="1"/>
    <col min="13827" max="13827" width="10.140625" bestFit="1" customWidth="1"/>
    <col min="13828" max="13828" width="4.28515625" customWidth="1"/>
    <col min="13829" max="13829" width="61.140625" bestFit="1" customWidth="1"/>
    <col min="13830" max="13830" width="10.140625" customWidth="1"/>
    <col min="13835" max="13835" width="9.85546875" bestFit="1" customWidth="1"/>
    <col min="14081" max="14081" width="5.5703125" customWidth="1"/>
    <col min="14082" max="14082" width="58.7109375" bestFit="1" customWidth="1"/>
    <col min="14083" max="14083" width="10.140625" bestFit="1" customWidth="1"/>
    <col min="14084" max="14084" width="4.28515625" customWidth="1"/>
    <col min="14085" max="14085" width="61.140625" bestFit="1" customWidth="1"/>
    <col min="14086" max="14086" width="10.140625" customWidth="1"/>
    <col min="14091" max="14091" width="9.85546875" bestFit="1" customWidth="1"/>
    <col min="14337" max="14337" width="5.5703125" customWidth="1"/>
    <col min="14338" max="14338" width="58.7109375" bestFit="1" customWidth="1"/>
    <col min="14339" max="14339" width="10.140625" bestFit="1" customWidth="1"/>
    <col min="14340" max="14340" width="4.28515625" customWidth="1"/>
    <col min="14341" max="14341" width="61.140625" bestFit="1" customWidth="1"/>
    <col min="14342" max="14342" width="10.140625" customWidth="1"/>
    <col min="14347" max="14347" width="9.85546875" bestFit="1" customWidth="1"/>
    <col min="14593" max="14593" width="5.5703125" customWidth="1"/>
    <col min="14594" max="14594" width="58.7109375" bestFit="1" customWidth="1"/>
    <col min="14595" max="14595" width="10.140625" bestFit="1" customWidth="1"/>
    <col min="14596" max="14596" width="4.28515625" customWidth="1"/>
    <col min="14597" max="14597" width="61.140625" bestFit="1" customWidth="1"/>
    <col min="14598" max="14598" width="10.140625" customWidth="1"/>
    <col min="14603" max="14603" width="9.85546875" bestFit="1" customWidth="1"/>
    <col min="14849" max="14849" width="5.5703125" customWidth="1"/>
    <col min="14850" max="14850" width="58.7109375" bestFit="1" customWidth="1"/>
    <col min="14851" max="14851" width="10.140625" bestFit="1" customWidth="1"/>
    <col min="14852" max="14852" width="4.28515625" customWidth="1"/>
    <col min="14853" max="14853" width="61.140625" bestFit="1" customWidth="1"/>
    <col min="14854" max="14854" width="10.140625" customWidth="1"/>
    <col min="14859" max="14859" width="9.85546875" bestFit="1" customWidth="1"/>
    <col min="15105" max="15105" width="5.5703125" customWidth="1"/>
    <col min="15106" max="15106" width="58.7109375" bestFit="1" customWidth="1"/>
    <col min="15107" max="15107" width="10.140625" bestFit="1" customWidth="1"/>
    <col min="15108" max="15108" width="4.28515625" customWidth="1"/>
    <col min="15109" max="15109" width="61.140625" bestFit="1" customWidth="1"/>
    <col min="15110" max="15110" width="10.140625" customWidth="1"/>
    <col min="15115" max="15115" width="9.85546875" bestFit="1" customWidth="1"/>
    <col min="15361" max="15361" width="5.5703125" customWidth="1"/>
    <col min="15362" max="15362" width="58.7109375" bestFit="1" customWidth="1"/>
    <col min="15363" max="15363" width="10.140625" bestFit="1" customWidth="1"/>
    <col min="15364" max="15364" width="4.28515625" customWidth="1"/>
    <col min="15365" max="15365" width="61.140625" bestFit="1" customWidth="1"/>
    <col min="15366" max="15366" width="10.140625" customWidth="1"/>
    <col min="15371" max="15371" width="9.85546875" bestFit="1" customWidth="1"/>
    <col min="15617" max="15617" width="5.5703125" customWidth="1"/>
    <col min="15618" max="15618" width="58.7109375" bestFit="1" customWidth="1"/>
    <col min="15619" max="15619" width="10.140625" bestFit="1" customWidth="1"/>
    <col min="15620" max="15620" width="4.28515625" customWidth="1"/>
    <col min="15621" max="15621" width="61.140625" bestFit="1" customWidth="1"/>
    <col min="15622" max="15622" width="10.140625" customWidth="1"/>
    <col min="15627" max="15627" width="9.85546875" bestFit="1" customWidth="1"/>
    <col min="15873" max="15873" width="5.5703125" customWidth="1"/>
    <col min="15874" max="15874" width="58.7109375" bestFit="1" customWidth="1"/>
    <col min="15875" max="15875" width="10.140625" bestFit="1" customWidth="1"/>
    <col min="15876" max="15876" width="4.28515625" customWidth="1"/>
    <col min="15877" max="15877" width="61.140625" bestFit="1" customWidth="1"/>
    <col min="15878" max="15878" width="10.140625" customWidth="1"/>
    <col min="15883" max="15883" width="9.85546875" bestFit="1" customWidth="1"/>
    <col min="16129" max="16129" width="5.5703125" customWidth="1"/>
    <col min="16130" max="16130" width="58.7109375" bestFit="1" customWidth="1"/>
    <col min="16131" max="16131" width="10.140625" bestFit="1" customWidth="1"/>
    <col min="16132" max="16132" width="4.28515625" customWidth="1"/>
    <col min="16133" max="16133" width="61.140625" bestFit="1" customWidth="1"/>
    <col min="16134" max="16134" width="10.140625" customWidth="1"/>
    <col min="16139" max="16139" width="9.85546875" bestFit="1" customWidth="1"/>
  </cols>
  <sheetData>
    <row r="2" spans="2:31">
      <c r="B2" s="517" t="s">
        <v>1017</v>
      </c>
      <c r="C2" s="517"/>
      <c r="D2" s="517"/>
      <c r="E2" s="517"/>
      <c r="F2" s="517"/>
    </row>
    <row r="3" spans="2:31" ht="32.25" customHeight="1">
      <c r="B3" s="636" t="s">
        <v>978</v>
      </c>
      <c r="C3" s="636"/>
      <c r="D3" s="636"/>
      <c r="E3" s="636"/>
      <c r="F3" s="636"/>
      <c r="G3" s="355"/>
    </row>
    <row r="4" spans="2:31" ht="11.25" customHeight="1">
      <c r="B4" s="353"/>
      <c r="C4" s="353"/>
      <c r="D4" s="353"/>
      <c r="E4" s="353"/>
      <c r="F4" s="353"/>
      <c r="G4" s="353"/>
    </row>
    <row r="5" spans="2:31" ht="35.25" customHeight="1">
      <c r="B5" s="639" t="s">
        <v>917</v>
      </c>
      <c r="C5" s="518"/>
      <c r="D5" s="518"/>
      <c r="E5" s="518"/>
      <c r="F5" s="518"/>
      <c r="G5" s="96"/>
      <c r="H5" s="96"/>
    </row>
    <row r="6" spans="2:31" ht="15" customHeight="1">
      <c r="B6" s="97"/>
      <c r="C6" s="519"/>
      <c r="D6" s="519"/>
      <c r="E6" s="97"/>
      <c r="F6" s="98"/>
    </row>
    <row r="7" spans="2:31" ht="15" customHeight="1" thickBot="1">
      <c r="C7" s="94" t="s">
        <v>619</v>
      </c>
      <c r="F7" s="94" t="s">
        <v>619</v>
      </c>
    </row>
    <row r="8" spans="2:31" ht="15" customHeight="1" thickBot="1">
      <c r="B8" s="267" t="s">
        <v>635</v>
      </c>
      <c r="C8" s="268" t="s">
        <v>863</v>
      </c>
      <c r="E8" s="269" t="s">
        <v>639</v>
      </c>
      <c r="F8" s="270" t="s">
        <v>863</v>
      </c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</row>
    <row r="9" spans="2:31" ht="15" customHeight="1">
      <c r="B9" s="271" t="s">
        <v>640</v>
      </c>
      <c r="C9" s="272">
        <v>0</v>
      </c>
      <c r="E9" s="107" t="s">
        <v>641</v>
      </c>
      <c r="F9" s="108">
        <v>4110</v>
      </c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</row>
    <row r="10" spans="2:31" ht="15" customHeight="1">
      <c r="B10" s="271" t="s">
        <v>642</v>
      </c>
      <c r="C10" s="273">
        <v>0</v>
      </c>
      <c r="E10" s="112" t="s">
        <v>643</v>
      </c>
      <c r="F10" s="113">
        <v>400</v>
      </c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</row>
    <row r="11" spans="2:31" ht="15" customHeight="1">
      <c r="B11" s="271" t="s">
        <v>644</v>
      </c>
      <c r="C11" s="273">
        <v>0</v>
      </c>
      <c r="E11" s="112" t="s">
        <v>645</v>
      </c>
      <c r="F11" s="113">
        <v>0</v>
      </c>
    </row>
    <row r="12" spans="2:31" ht="15" customHeight="1">
      <c r="B12" s="274" t="s">
        <v>646</v>
      </c>
      <c r="C12" s="224">
        <v>0</v>
      </c>
      <c r="E12" s="275" t="s">
        <v>647</v>
      </c>
      <c r="F12" s="276">
        <v>4510</v>
      </c>
      <c r="H12" s="57"/>
    </row>
    <row r="13" spans="2:31" ht="15" customHeight="1" thickBot="1">
      <c r="B13" s="277" t="s">
        <v>864</v>
      </c>
      <c r="C13" s="359">
        <v>4510</v>
      </c>
      <c r="E13" s="279" t="s">
        <v>865</v>
      </c>
      <c r="F13" s="280">
        <v>0</v>
      </c>
      <c r="H13" s="57"/>
      <c r="K13" s="145"/>
    </row>
    <row r="14" spans="2:31" ht="15" customHeight="1" thickBot="1">
      <c r="B14" s="267" t="s">
        <v>650</v>
      </c>
      <c r="C14" s="173">
        <v>4510</v>
      </c>
      <c r="E14" s="267" t="s">
        <v>651</v>
      </c>
      <c r="F14" s="173">
        <v>4510</v>
      </c>
      <c r="G14" s="237"/>
      <c r="H14" s="281"/>
      <c r="I14" s="28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2:31" ht="15" customHeight="1" thickBot="1">
      <c r="B15" s="281"/>
      <c r="C15" s="281"/>
      <c r="F15" s="282"/>
      <c r="G15" s="281"/>
      <c r="H15" s="281"/>
      <c r="I15" s="28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2:31" ht="15" customHeight="1" thickBot="1">
      <c r="B16" s="267" t="s">
        <v>652</v>
      </c>
      <c r="C16" s="152" t="s">
        <v>863</v>
      </c>
      <c r="E16" s="267" t="s">
        <v>653</v>
      </c>
      <c r="F16" s="268" t="s">
        <v>863</v>
      </c>
      <c r="G16" s="36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"/>
    </row>
    <row r="17" spans="1:31" ht="15" customHeight="1">
      <c r="B17" s="283" t="s">
        <v>654</v>
      </c>
      <c r="C17" s="272">
        <v>12835</v>
      </c>
      <c r="E17" s="132" t="s">
        <v>655</v>
      </c>
      <c r="F17" s="133">
        <v>77988</v>
      </c>
      <c r="G17" s="36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"/>
    </row>
    <row r="18" spans="1:31" ht="15" customHeight="1">
      <c r="B18" s="271" t="s">
        <v>656</v>
      </c>
      <c r="C18" s="273">
        <v>0</v>
      </c>
      <c r="E18" s="134" t="s">
        <v>657</v>
      </c>
      <c r="F18" s="135">
        <v>19580</v>
      </c>
      <c r="G18" s="36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"/>
    </row>
    <row r="19" spans="1:31" ht="15" customHeight="1">
      <c r="B19" s="271" t="s">
        <v>658</v>
      </c>
      <c r="C19" s="273">
        <v>68523</v>
      </c>
      <c r="E19" s="134" t="s">
        <v>659</v>
      </c>
      <c r="F19" s="135">
        <v>181897</v>
      </c>
      <c r="G19" s="361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"/>
    </row>
    <row r="20" spans="1:31" s="78" customFormat="1" ht="15" customHeight="1">
      <c r="A20" s="77"/>
      <c r="B20" s="271" t="s">
        <v>660</v>
      </c>
      <c r="C20" s="273">
        <v>0</v>
      </c>
      <c r="D20" s="55"/>
      <c r="E20" s="136" t="s">
        <v>661</v>
      </c>
      <c r="F20" s="113">
        <v>0</v>
      </c>
      <c r="G20" s="361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37"/>
    </row>
    <row r="21" spans="1:31" ht="15" customHeight="1">
      <c r="B21" s="271"/>
      <c r="C21" s="273"/>
      <c r="D21" s="77"/>
      <c r="E21" s="136" t="s">
        <v>662</v>
      </c>
      <c r="F21" s="113">
        <v>0</v>
      </c>
      <c r="G21" s="237"/>
      <c r="H21" s="281"/>
      <c r="I21" s="281"/>
      <c r="J21" s="1"/>
      <c r="K21" s="28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" customHeight="1">
      <c r="B22" s="285" t="s">
        <v>663</v>
      </c>
      <c r="C22" s="224">
        <v>81358</v>
      </c>
      <c r="E22" s="286" t="s">
        <v>664</v>
      </c>
      <c r="F22" s="276">
        <v>279465</v>
      </c>
      <c r="G22" s="237"/>
      <c r="H22" s="61"/>
      <c r="I22" s="28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" customHeight="1" thickBot="1">
      <c r="B23" s="287" t="s">
        <v>866</v>
      </c>
      <c r="C23" s="362">
        <v>198107</v>
      </c>
      <c r="E23" s="279" t="s">
        <v>867</v>
      </c>
      <c r="F23" s="363">
        <v>0</v>
      </c>
      <c r="G23" s="237"/>
      <c r="H23" s="61"/>
      <c r="I23" s="28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5" customHeight="1" thickBot="1">
      <c r="B24" s="267" t="s">
        <v>667</v>
      </c>
      <c r="C24" s="173">
        <v>279465</v>
      </c>
      <c r="E24" s="267" t="s">
        <v>668</v>
      </c>
      <c r="F24" s="173">
        <v>279465</v>
      </c>
      <c r="K24" s="145"/>
    </row>
    <row r="25" spans="1:31" ht="15" customHeight="1" thickBot="1"/>
    <row r="26" spans="1:31" ht="15" customHeight="1" thickBot="1">
      <c r="B26" s="267" t="s">
        <v>669</v>
      </c>
      <c r="C26" s="173">
        <v>283975</v>
      </c>
      <c r="E26" s="267" t="s">
        <v>670</v>
      </c>
      <c r="F26" s="173">
        <v>283975</v>
      </c>
      <c r="K26" s="145"/>
    </row>
    <row r="27" spans="1:31" ht="15" customHeight="1"/>
    <row r="28" spans="1:31" ht="15" customHeight="1"/>
    <row r="29" spans="1:31" ht="15" customHeight="1">
      <c r="C29" s="57"/>
      <c r="F29" s="57"/>
      <c r="K29" s="145"/>
    </row>
    <row r="30" spans="1:31" ht="15" customHeight="1">
      <c r="C30" s="57"/>
      <c r="F30" s="57"/>
    </row>
    <row r="31" spans="1:31" ht="15" customHeight="1"/>
    <row r="32" spans="1:31" ht="15" customHeight="1"/>
    <row r="33" spans="4:8" ht="15" customHeight="1"/>
    <row r="34" spans="4:8" ht="15" customHeight="1"/>
    <row r="35" spans="4:8" ht="15" customHeight="1"/>
    <row r="36" spans="4:8" ht="15" customHeight="1"/>
    <row r="37" spans="4:8" ht="15" customHeight="1"/>
    <row r="38" spans="4:8" ht="15" customHeight="1"/>
    <row r="39" spans="4:8" ht="15" customHeight="1"/>
    <row r="40" spans="4:8" ht="15" customHeight="1">
      <c r="H40" s="57"/>
    </row>
    <row r="41" spans="4:8" ht="15" customHeight="1">
      <c r="D41" s="77"/>
    </row>
  </sheetData>
  <mergeCells count="4">
    <mergeCell ref="B2:F2"/>
    <mergeCell ref="B3:F3"/>
    <mergeCell ref="B5:F5"/>
    <mergeCell ref="C6:D6"/>
  </mergeCells>
  <printOptions horizontalCentered="1"/>
  <pageMargins left="0.78740157480314965" right="0.78740157480314965" top="1.03" bottom="0.68" header="0.56000000000000005" footer="0.51181102362204722"/>
  <pageSetup paperSize="9" scale="91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3"/>
  <sheetViews>
    <sheetView topLeftCell="C1" zoomScaleNormal="100" workbookViewId="0">
      <selection activeCell="N5" sqref="N5"/>
    </sheetView>
  </sheetViews>
  <sheetFormatPr defaultRowHeight="12.75"/>
  <cols>
    <col min="2" max="2" width="58.7109375" bestFit="1" customWidth="1"/>
    <col min="3" max="3" width="11.7109375" style="55" customWidth="1"/>
    <col min="4" max="15" width="11.7109375" customWidth="1"/>
    <col min="258" max="258" width="58.7109375" bestFit="1" customWidth="1"/>
    <col min="259" max="271" width="11.7109375" customWidth="1"/>
    <col min="514" max="514" width="58.7109375" bestFit="1" customWidth="1"/>
    <col min="515" max="527" width="11.7109375" customWidth="1"/>
    <col min="770" max="770" width="58.7109375" bestFit="1" customWidth="1"/>
    <col min="771" max="783" width="11.7109375" customWidth="1"/>
    <col min="1026" max="1026" width="58.7109375" bestFit="1" customWidth="1"/>
    <col min="1027" max="1039" width="11.7109375" customWidth="1"/>
    <col min="1282" max="1282" width="58.7109375" bestFit="1" customWidth="1"/>
    <col min="1283" max="1295" width="11.7109375" customWidth="1"/>
    <col min="1538" max="1538" width="58.7109375" bestFit="1" customWidth="1"/>
    <col min="1539" max="1551" width="11.7109375" customWidth="1"/>
    <col min="1794" max="1794" width="58.7109375" bestFit="1" customWidth="1"/>
    <col min="1795" max="1807" width="11.7109375" customWidth="1"/>
    <col min="2050" max="2050" width="58.7109375" bestFit="1" customWidth="1"/>
    <col min="2051" max="2063" width="11.7109375" customWidth="1"/>
    <col min="2306" max="2306" width="58.7109375" bestFit="1" customWidth="1"/>
    <col min="2307" max="2319" width="11.7109375" customWidth="1"/>
    <col min="2562" max="2562" width="58.7109375" bestFit="1" customWidth="1"/>
    <col min="2563" max="2575" width="11.7109375" customWidth="1"/>
    <col min="2818" max="2818" width="58.7109375" bestFit="1" customWidth="1"/>
    <col min="2819" max="2831" width="11.7109375" customWidth="1"/>
    <col min="3074" max="3074" width="58.7109375" bestFit="1" customWidth="1"/>
    <col min="3075" max="3087" width="11.7109375" customWidth="1"/>
    <col min="3330" max="3330" width="58.7109375" bestFit="1" customWidth="1"/>
    <col min="3331" max="3343" width="11.7109375" customWidth="1"/>
    <col min="3586" max="3586" width="58.7109375" bestFit="1" customWidth="1"/>
    <col min="3587" max="3599" width="11.7109375" customWidth="1"/>
    <col min="3842" max="3842" width="58.7109375" bestFit="1" customWidth="1"/>
    <col min="3843" max="3855" width="11.7109375" customWidth="1"/>
    <col min="4098" max="4098" width="58.7109375" bestFit="1" customWidth="1"/>
    <col min="4099" max="4111" width="11.7109375" customWidth="1"/>
    <col min="4354" max="4354" width="58.7109375" bestFit="1" customWidth="1"/>
    <col min="4355" max="4367" width="11.7109375" customWidth="1"/>
    <col min="4610" max="4610" width="58.7109375" bestFit="1" customWidth="1"/>
    <col min="4611" max="4623" width="11.7109375" customWidth="1"/>
    <col min="4866" max="4866" width="58.7109375" bestFit="1" customWidth="1"/>
    <col min="4867" max="4879" width="11.7109375" customWidth="1"/>
    <col min="5122" max="5122" width="58.7109375" bestFit="1" customWidth="1"/>
    <col min="5123" max="5135" width="11.7109375" customWidth="1"/>
    <col min="5378" max="5378" width="58.7109375" bestFit="1" customWidth="1"/>
    <col min="5379" max="5391" width="11.7109375" customWidth="1"/>
    <col min="5634" max="5634" width="58.7109375" bestFit="1" customWidth="1"/>
    <col min="5635" max="5647" width="11.7109375" customWidth="1"/>
    <col min="5890" max="5890" width="58.7109375" bestFit="1" customWidth="1"/>
    <col min="5891" max="5903" width="11.7109375" customWidth="1"/>
    <col min="6146" max="6146" width="58.7109375" bestFit="1" customWidth="1"/>
    <col min="6147" max="6159" width="11.7109375" customWidth="1"/>
    <col min="6402" max="6402" width="58.7109375" bestFit="1" customWidth="1"/>
    <col min="6403" max="6415" width="11.7109375" customWidth="1"/>
    <col min="6658" max="6658" width="58.7109375" bestFit="1" customWidth="1"/>
    <col min="6659" max="6671" width="11.7109375" customWidth="1"/>
    <col min="6914" max="6914" width="58.7109375" bestFit="1" customWidth="1"/>
    <col min="6915" max="6927" width="11.7109375" customWidth="1"/>
    <col min="7170" max="7170" width="58.7109375" bestFit="1" customWidth="1"/>
    <col min="7171" max="7183" width="11.7109375" customWidth="1"/>
    <col min="7426" max="7426" width="58.7109375" bestFit="1" customWidth="1"/>
    <col min="7427" max="7439" width="11.7109375" customWidth="1"/>
    <col min="7682" max="7682" width="58.7109375" bestFit="1" customWidth="1"/>
    <col min="7683" max="7695" width="11.7109375" customWidth="1"/>
    <col min="7938" max="7938" width="58.7109375" bestFit="1" customWidth="1"/>
    <col min="7939" max="7951" width="11.7109375" customWidth="1"/>
    <col min="8194" max="8194" width="58.7109375" bestFit="1" customWidth="1"/>
    <col min="8195" max="8207" width="11.7109375" customWidth="1"/>
    <col min="8450" max="8450" width="58.7109375" bestFit="1" customWidth="1"/>
    <col min="8451" max="8463" width="11.7109375" customWidth="1"/>
    <col min="8706" max="8706" width="58.7109375" bestFit="1" customWidth="1"/>
    <col min="8707" max="8719" width="11.7109375" customWidth="1"/>
    <col min="8962" max="8962" width="58.7109375" bestFit="1" customWidth="1"/>
    <col min="8963" max="8975" width="11.7109375" customWidth="1"/>
    <col min="9218" max="9218" width="58.7109375" bestFit="1" customWidth="1"/>
    <col min="9219" max="9231" width="11.7109375" customWidth="1"/>
    <col min="9474" max="9474" width="58.7109375" bestFit="1" customWidth="1"/>
    <col min="9475" max="9487" width="11.7109375" customWidth="1"/>
    <col min="9730" max="9730" width="58.7109375" bestFit="1" customWidth="1"/>
    <col min="9731" max="9743" width="11.7109375" customWidth="1"/>
    <col min="9986" max="9986" width="58.7109375" bestFit="1" customWidth="1"/>
    <col min="9987" max="9999" width="11.7109375" customWidth="1"/>
    <col min="10242" max="10242" width="58.7109375" bestFit="1" customWidth="1"/>
    <col min="10243" max="10255" width="11.7109375" customWidth="1"/>
    <col min="10498" max="10498" width="58.7109375" bestFit="1" customWidth="1"/>
    <col min="10499" max="10511" width="11.7109375" customWidth="1"/>
    <col min="10754" max="10754" width="58.7109375" bestFit="1" customWidth="1"/>
    <col min="10755" max="10767" width="11.7109375" customWidth="1"/>
    <col min="11010" max="11010" width="58.7109375" bestFit="1" customWidth="1"/>
    <col min="11011" max="11023" width="11.7109375" customWidth="1"/>
    <col min="11266" max="11266" width="58.7109375" bestFit="1" customWidth="1"/>
    <col min="11267" max="11279" width="11.7109375" customWidth="1"/>
    <col min="11522" max="11522" width="58.7109375" bestFit="1" customWidth="1"/>
    <col min="11523" max="11535" width="11.7109375" customWidth="1"/>
    <col min="11778" max="11778" width="58.7109375" bestFit="1" customWidth="1"/>
    <col min="11779" max="11791" width="11.7109375" customWidth="1"/>
    <col min="12034" max="12034" width="58.7109375" bestFit="1" customWidth="1"/>
    <col min="12035" max="12047" width="11.7109375" customWidth="1"/>
    <col min="12290" max="12290" width="58.7109375" bestFit="1" customWidth="1"/>
    <col min="12291" max="12303" width="11.7109375" customWidth="1"/>
    <col min="12546" max="12546" width="58.7109375" bestFit="1" customWidth="1"/>
    <col min="12547" max="12559" width="11.7109375" customWidth="1"/>
    <col min="12802" max="12802" width="58.7109375" bestFit="1" customWidth="1"/>
    <col min="12803" max="12815" width="11.7109375" customWidth="1"/>
    <col min="13058" max="13058" width="58.7109375" bestFit="1" customWidth="1"/>
    <col min="13059" max="13071" width="11.7109375" customWidth="1"/>
    <col min="13314" max="13314" width="58.7109375" bestFit="1" customWidth="1"/>
    <col min="13315" max="13327" width="11.7109375" customWidth="1"/>
    <col min="13570" max="13570" width="58.7109375" bestFit="1" customWidth="1"/>
    <col min="13571" max="13583" width="11.7109375" customWidth="1"/>
    <col min="13826" max="13826" width="58.7109375" bestFit="1" customWidth="1"/>
    <col min="13827" max="13839" width="11.7109375" customWidth="1"/>
    <col min="14082" max="14082" width="58.7109375" bestFit="1" customWidth="1"/>
    <col min="14083" max="14095" width="11.7109375" customWidth="1"/>
    <col min="14338" max="14338" width="58.7109375" bestFit="1" customWidth="1"/>
    <col min="14339" max="14351" width="11.7109375" customWidth="1"/>
    <col min="14594" max="14594" width="58.7109375" bestFit="1" customWidth="1"/>
    <col min="14595" max="14607" width="11.7109375" customWidth="1"/>
    <col min="14850" max="14850" width="58.7109375" bestFit="1" customWidth="1"/>
    <col min="14851" max="14863" width="11.7109375" customWidth="1"/>
    <col min="15106" max="15106" width="58.7109375" bestFit="1" customWidth="1"/>
    <col min="15107" max="15119" width="11.7109375" customWidth="1"/>
    <col min="15362" max="15362" width="58.7109375" bestFit="1" customWidth="1"/>
    <col min="15363" max="15375" width="11.7109375" customWidth="1"/>
    <col min="15618" max="15618" width="58.7109375" bestFit="1" customWidth="1"/>
    <col min="15619" max="15631" width="11.7109375" customWidth="1"/>
    <col min="15874" max="15874" width="58.7109375" bestFit="1" customWidth="1"/>
    <col min="15875" max="15887" width="11.7109375" customWidth="1"/>
    <col min="16130" max="16130" width="58.7109375" bestFit="1" customWidth="1"/>
    <col min="16131" max="16143" width="11.7109375" customWidth="1"/>
  </cols>
  <sheetData>
    <row r="2" spans="2:16" ht="18">
      <c r="B2" s="518" t="s">
        <v>918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</row>
    <row r="3" spans="2:16" ht="15.75">
      <c r="B3" s="147"/>
      <c r="C3" s="96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2:16" ht="27" customHeight="1">
      <c r="B4" s="640" t="s">
        <v>979</v>
      </c>
      <c r="C4" s="640"/>
      <c r="D4" s="640"/>
      <c r="E4" s="640"/>
      <c r="F4" s="640"/>
      <c r="G4" s="640"/>
      <c r="H4" s="640"/>
      <c r="I4" s="640"/>
      <c r="J4" s="640"/>
      <c r="K4" s="148"/>
      <c r="L4" s="148"/>
      <c r="M4" s="148"/>
      <c r="N4" s="520" t="s">
        <v>1018</v>
      </c>
      <c r="O4" s="521"/>
    </row>
    <row r="5" spans="2:16">
      <c r="B5" s="148"/>
      <c r="C5" s="149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85"/>
      <c r="O5" s="185"/>
    </row>
    <row r="6" spans="2:16" ht="13.5" thickBot="1">
      <c r="O6" s="150" t="s">
        <v>619</v>
      </c>
    </row>
    <row r="7" spans="2:16" s="290" customFormat="1" ht="13.5" thickBot="1">
      <c r="B7" s="151" t="s">
        <v>673</v>
      </c>
      <c r="C7" s="152" t="s">
        <v>674</v>
      </c>
      <c r="D7" s="153" t="s">
        <v>675</v>
      </c>
      <c r="E7" s="154" t="s">
        <v>676</v>
      </c>
      <c r="F7" s="154" t="s">
        <v>677</v>
      </c>
      <c r="G7" s="154" t="s">
        <v>678</v>
      </c>
      <c r="H7" s="154" t="s">
        <v>679</v>
      </c>
      <c r="I7" s="154" t="s">
        <v>680</v>
      </c>
      <c r="J7" s="154" t="s">
        <v>681</v>
      </c>
      <c r="K7" s="154" t="s">
        <v>682</v>
      </c>
      <c r="L7" s="154" t="s">
        <v>683</v>
      </c>
      <c r="M7" s="154" t="s">
        <v>684</v>
      </c>
      <c r="N7" s="154" t="s">
        <v>685</v>
      </c>
      <c r="O7" s="154" t="s">
        <v>686</v>
      </c>
      <c r="P7" s="155"/>
    </row>
    <row r="8" spans="2:16" s="290" customFormat="1">
      <c r="B8" s="156" t="s">
        <v>654</v>
      </c>
      <c r="C8" s="157">
        <v>12835</v>
      </c>
      <c r="D8" s="158">
        <v>1070</v>
      </c>
      <c r="E8" s="159">
        <v>1069</v>
      </c>
      <c r="F8" s="159">
        <v>1070</v>
      </c>
      <c r="G8" s="159">
        <v>1069</v>
      </c>
      <c r="H8" s="159">
        <v>1070</v>
      </c>
      <c r="I8" s="159">
        <v>1069</v>
      </c>
      <c r="J8" s="159">
        <v>1070</v>
      </c>
      <c r="K8" s="159">
        <v>1070</v>
      </c>
      <c r="L8" s="159">
        <v>1070</v>
      </c>
      <c r="M8" s="159">
        <v>1069</v>
      </c>
      <c r="N8" s="159">
        <v>1070</v>
      </c>
      <c r="O8" s="160">
        <v>1069</v>
      </c>
      <c r="P8" s="155"/>
    </row>
    <row r="9" spans="2:16" s="290" customFormat="1">
      <c r="B9" s="161" t="s">
        <v>640</v>
      </c>
      <c r="C9" s="162">
        <v>0</v>
      </c>
      <c r="D9" s="163">
        <v>0</v>
      </c>
      <c r="E9" s="164">
        <v>0</v>
      </c>
      <c r="F9" s="164">
        <v>0</v>
      </c>
      <c r="G9" s="164">
        <v>0</v>
      </c>
      <c r="H9" s="164">
        <v>0</v>
      </c>
      <c r="I9" s="164">
        <v>0</v>
      </c>
      <c r="J9" s="164">
        <v>0</v>
      </c>
      <c r="K9" s="164">
        <v>0</v>
      </c>
      <c r="L9" s="164">
        <v>0</v>
      </c>
      <c r="M9" s="164">
        <v>0</v>
      </c>
      <c r="N9" s="164">
        <v>0</v>
      </c>
      <c r="O9" s="165">
        <v>0</v>
      </c>
      <c r="P9" s="155"/>
    </row>
    <row r="10" spans="2:16" s="290" customFormat="1">
      <c r="B10" s="161" t="s">
        <v>656</v>
      </c>
      <c r="C10" s="162">
        <v>0</v>
      </c>
      <c r="D10" s="163">
        <v>0</v>
      </c>
      <c r="E10" s="164">
        <v>0</v>
      </c>
      <c r="F10" s="164">
        <v>0</v>
      </c>
      <c r="G10" s="164">
        <v>0</v>
      </c>
      <c r="H10" s="164">
        <v>0</v>
      </c>
      <c r="I10" s="164">
        <v>0</v>
      </c>
      <c r="J10" s="164">
        <v>0</v>
      </c>
      <c r="K10" s="164">
        <v>0</v>
      </c>
      <c r="L10" s="164">
        <v>0</v>
      </c>
      <c r="M10" s="164">
        <v>0</v>
      </c>
      <c r="N10" s="164">
        <v>0</v>
      </c>
      <c r="O10" s="165">
        <v>0</v>
      </c>
      <c r="P10" s="155"/>
    </row>
    <row r="11" spans="2:16" s="290" customFormat="1">
      <c r="B11" s="161" t="s">
        <v>658</v>
      </c>
      <c r="C11" s="162">
        <v>68523</v>
      </c>
      <c r="D11" s="163">
        <v>3486</v>
      </c>
      <c r="E11" s="164">
        <v>3486</v>
      </c>
      <c r="F11" s="164">
        <v>3486</v>
      </c>
      <c r="G11" s="164">
        <v>3486</v>
      </c>
      <c r="H11" s="164">
        <v>3486</v>
      </c>
      <c r="I11" s="164">
        <v>3486</v>
      </c>
      <c r="J11" s="164">
        <v>3486</v>
      </c>
      <c r="K11" s="164">
        <v>3486</v>
      </c>
      <c r="L11" s="164">
        <v>3486</v>
      </c>
      <c r="M11" s="164">
        <v>3486</v>
      </c>
      <c r="N11" s="164">
        <v>3486</v>
      </c>
      <c r="O11" s="165">
        <v>30177</v>
      </c>
      <c r="P11" s="155"/>
    </row>
    <row r="12" spans="2:16" s="290" customFormat="1">
      <c r="B12" s="161" t="s">
        <v>642</v>
      </c>
      <c r="C12" s="162">
        <v>0</v>
      </c>
      <c r="D12" s="163">
        <v>0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4">
        <v>0</v>
      </c>
      <c r="M12" s="164">
        <v>0</v>
      </c>
      <c r="N12" s="164">
        <v>0</v>
      </c>
      <c r="O12" s="165">
        <v>0</v>
      </c>
      <c r="P12" s="155"/>
    </row>
    <row r="13" spans="2:16" s="290" customFormat="1">
      <c r="B13" s="166" t="s">
        <v>660</v>
      </c>
      <c r="C13" s="162">
        <v>0</v>
      </c>
      <c r="D13" s="163">
        <v>0</v>
      </c>
      <c r="E13" s="164">
        <v>0</v>
      </c>
      <c r="F13" s="164">
        <v>0</v>
      </c>
      <c r="G13" s="164">
        <v>0</v>
      </c>
      <c r="H13" s="164">
        <v>0</v>
      </c>
      <c r="I13" s="164">
        <v>0</v>
      </c>
      <c r="J13" s="164">
        <v>0</v>
      </c>
      <c r="K13" s="164">
        <v>0</v>
      </c>
      <c r="L13" s="164">
        <v>0</v>
      </c>
      <c r="M13" s="164">
        <v>0</v>
      </c>
      <c r="N13" s="164">
        <v>0</v>
      </c>
      <c r="O13" s="165">
        <v>0</v>
      </c>
      <c r="P13" s="155"/>
    </row>
    <row r="14" spans="2:16" s="290" customFormat="1">
      <c r="B14" s="161" t="s">
        <v>644</v>
      </c>
      <c r="C14" s="162">
        <v>0</v>
      </c>
      <c r="D14" s="163">
        <v>0</v>
      </c>
      <c r="E14" s="164">
        <v>0</v>
      </c>
      <c r="F14" s="164">
        <v>0</v>
      </c>
      <c r="G14" s="164">
        <v>0</v>
      </c>
      <c r="H14" s="164">
        <v>0</v>
      </c>
      <c r="I14" s="164">
        <v>0</v>
      </c>
      <c r="J14" s="164">
        <v>0</v>
      </c>
      <c r="K14" s="164">
        <v>0</v>
      </c>
      <c r="L14" s="164">
        <v>0</v>
      </c>
      <c r="M14" s="164">
        <v>0</v>
      </c>
      <c r="N14" s="164">
        <v>0</v>
      </c>
      <c r="O14" s="165">
        <v>0</v>
      </c>
      <c r="P14" s="155"/>
    </row>
    <row r="15" spans="2:16" s="294" customFormat="1" ht="13.5" thickBot="1">
      <c r="B15" s="167" t="s">
        <v>870</v>
      </c>
      <c r="C15" s="168">
        <v>202617</v>
      </c>
      <c r="D15" s="169">
        <v>17262</v>
      </c>
      <c r="E15" s="169">
        <v>17261</v>
      </c>
      <c r="F15" s="169">
        <v>18372</v>
      </c>
      <c r="G15" s="169">
        <v>18261</v>
      </c>
      <c r="H15" s="169">
        <v>18262</v>
      </c>
      <c r="I15" s="169">
        <v>18663</v>
      </c>
      <c r="J15" s="169">
        <v>17261</v>
      </c>
      <c r="K15" s="169">
        <v>17261</v>
      </c>
      <c r="L15" s="169">
        <v>17262</v>
      </c>
      <c r="M15" s="169">
        <v>17260</v>
      </c>
      <c r="N15" s="169">
        <v>17262</v>
      </c>
      <c r="O15" s="170">
        <v>8230</v>
      </c>
      <c r="P15" s="171"/>
    </row>
    <row r="16" spans="2:16" s="290" customFormat="1" ht="13.5" thickBot="1">
      <c r="B16" s="172" t="s">
        <v>688</v>
      </c>
      <c r="C16" s="173">
        <v>283975</v>
      </c>
      <c r="D16" s="174">
        <v>21818</v>
      </c>
      <c r="E16" s="174">
        <v>21816</v>
      </c>
      <c r="F16" s="174">
        <v>22928</v>
      </c>
      <c r="G16" s="174">
        <v>22816</v>
      </c>
      <c r="H16" s="174">
        <v>22818</v>
      </c>
      <c r="I16" s="174">
        <v>23218</v>
      </c>
      <c r="J16" s="174">
        <v>21817</v>
      </c>
      <c r="K16" s="174">
        <v>21817</v>
      </c>
      <c r="L16" s="174">
        <v>21818</v>
      </c>
      <c r="M16" s="174">
        <v>21815</v>
      </c>
      <c r="N16" s="174">
        <v>21818</v>
      </c>
      <c r="O16" s="174">
        <v>39476</v>
      </c>
      <c r="P16" s="155"/>
    </row>
    <row r="17" spans="2:17" s="290" customFormat="1">
      <c r="B17" s="155"/>
      <c r="C17" s="17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</row>
    <row r="18" spans="2:17" s="290" customFormat="1">
      <c r="B18" s="155"/>
      <c r="C18" s="176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2:17" s="290" customFormat="1">
      <c r="B19" s="155"/>
      <c r="C19" s="176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</row>
    <row r="20" spans="2:17" s="290" customFormat="1" ht="13.5" thickBot="1">
      <c r="B20" s="155"/>
      <c r="C20" s="17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</row>
    <row r="21" spans="2:17" s="290" customFormat="1" ht="13.5" thickBot="1">
      <c r="B21" s="151" t="s">
        <v>689</v>
      </c>
      <c r="C21" s="152" t="s">
        <v>674</v>
      </c>
      <c r="D21" s="153" t="s">
        <v>675</v>
      </c>
      <c r="E21" s="154" t="s">
        <v>676</v>
      </c>
      <c r="F21" s="154" t="s">
        <v>677</v>
      </c>
      <c r="G21" s="154" t="s">
        <v>678</v>
      </c>
      <c r="H21" s="154" t="s">
        <v>679</v>
      </c>
      <c r="I21" s="154" t="s">
        <v>680</v>
      </c>
      <c r="J21" s="154" t="s">
        <v>681</v>
      </c>
      <c r="K21" s="154" t="s">
        <v>682</v>
      </c>
      <c r="L21" s="154" t="s">
        <v>683</v>
      </c>
      <c r="M21" s="154" t="s">
        <v>684</v>
      </c>
      <c r="N21" s="154" t="s">
        <v>685</v>
      </c>
      <c r="O21" s="154" t="s">
        <v>686</v>
      </c>
      <c r="P21" s="155"/>
    </row>
    <row r="22" spans="2:17" s="290" customFormat="1">
      <c r="B22" s="177" t="s">
        <v>655</v>
      </c>
      <c r="C22" s="157">
        <v>77988</v>
      </c>
      <c r="D22" s="178">
        <v>6541</v>
      </c>
      <c r="E22" s="159">
        <v>6540</v>
      </c>
      <c r="F22" s="159">
        <v>6541</v>
      </c>
      <c r="G22" s="159">
        <v>6540</v>
      </c>
      <c r="H22" s="159">
        <v>6541</v>
      </c>
      <c r="I22" s="159">
        <v>6541</v>
      </c>
      <c r="J22" s="159">
        <v>6540</v>
      </c>
      <c r="K22" s="159">
        <v>6541</v>
      </c>
      <c r="L22" s="159">
        <v>6541</v>
      </c>
      <c r="M22" s="159">
        <v>6540</v>
      </c>
      <c r="N22" s="159">
        <v>6541</v>
      </c>
      <c r="O22" s="160">
        <v>6041</v>
      </c>
      <c r="P22" s="155"/>
      <c r="Q22" s="293"/>
    </row>
    <row r="23" spans="2:17" s="290" customFormat="1">
      <c r="B23" s="179" t="s">
        <v>690</v>
      </c>
      <c r="C23" s="162">
        <v>19580</v>
      </c>
      <c r="D23" s="180">
        <v>1643</v>
      </c>
      <c r="E23" s="164">
        <v>1643</v>
      </c>
      <c r="F23" s="164">
        <v>1643</v>
      </c>
      <c r="G23" s="164">
        <v>1643</v>
      </c>
      <c r="H23" s="164">
        <v>1643</v>
      </c>
      <c r="I23" s="164">
        <v>1643</v>
      </c>
      <c r="J23" s="164">
        <v>1643</v>
      </c>
      <c r="K23" s="164">
        <v>1643</v>
      </c>
      <c r="L23" s="164">
        <v>1643</v>
      </c>
      <c r="M23" s="164">
        <v>1642</v>
      </c>
      <c r="N23" s="164">
        <v>1643</v>
      </c>
      <c r="O23" s="165">
        <v>1508</v>
      </c>
      <c r="P23" s="155"/>
    </row>
    <row r="24" spans="2:17" s="290" customFormat="1">
      <c r="B24" s="179" t="s">
        <v>659</v>
      </c>
      <c r="C24" s="162">
        <v>181897</v>
      </c>
      <c r="D24" s="180">
        <v>13634</v>
      </c>
      <c r="E24" s="164">
        <v>13633</v>
      </c>
      <c r="F24" s="164">
        <v>13634</v>
      </c>
      <c r="G24" s="164">
        <v>13633</v>
      </c>
      <c r="H24" s="164">
        <v>13634</v>
      </c>
      <c r="I24" s="164">
        <v>13634</v>
      </c>
      <c r="J24" s="164">
        <v>13634</v>
      </c>
      <c r="K24" s="164">
        <v>13633</v>
      </c>
      <c r="L24" s="164">
        <v>13634</v>
      </c>
      <c r="M24" s="164">
        <v>13633</v>
      </c>
      <c r="N24" s="164">
        <v>13634</v>
      </c>
      <c r="O24" s="165">
        <v>31927</v>
      </c>
      <c r="P24" s="155"/>
    </row>
    <row r="25" spans="2:17" s="290" customFormat="1">
      <c r="B25" s="181" t="s">
        <v>661</v>
      </c>
      <c r="C25" s="162">
        <v>0</v>
      </c>
      <c r="D25" s="180">
        <v>0</v>
      </c>
      <c r="E25" s="164">
        <v>0</v>
      </c>
      <c r="F25" s="164">
        <v>0</v>
      </c>
      <c r="G25" s="164">
        <v>0</v>
      </c>
      <c r="H25" s="164">
        <v>0</v>
      </c>
      <c r="I25" s="164">
        <v>0</v>
      </c>
      <c r="J25" s="164">
        <v>0</v>
      </c>
      <c r="K25" s="164">
        <v>0</v>
      </c>
      <c r="L25" s="164">
        <v>0</v>
      </c>
      <c r="M25" s="164">
        <v>0</v>
      </c>
      <c r="N25" s="164">
        <v>0</v>
      </c>
      <c r="O25" s="165">
        <v>0</v>
      </c>
      <c r="P25" s="155"/>
    </row>
    <row r="26" spans="2:17" s="290" customFormat="1">
      <c r="B26" s="179" t="s">
        <v>662</v>
      </c>
      <c r="C26" s="162">
        <v>0</v>
      </c>
      <c r="D26" s="180">
        <v>0</v>
      </c>
      <c r="E26" s="164">
        <v>0</v>
      </c>
      <c r="F26" s="164">
        <v>0</v>
      </c>
      <c r="G26" s="164">
        <v>0</v>
      </c>
      <c r="H26" s="164">
        <v>0</v>
      </c>
      <c r="I26" s="164">
        <v>0</v>
      </c>
      <c r="J26" s="164">
        <v>0</v>
      </c>
      <c r="K26" s="164">
        <v>0</v>
      </c>
      <c r="L26" s="164">
        <v>0</v>
      </c>
      <c r="M26" s="164">
        <v>0</v>
      </c>
      <c r="N26" s="164">
        <v>0</v>
      </c>
      <c r="O26" s="165">
        <v>0</v>
      </c>
      <c r="P26" s="155"/>
    </row>
    <row r="27" spans="2:17" s="290" customFormat="1">
      <c r="B27" s="179" t="s">
        <v>641</v>
      </c>
      <c r="C27" s="162">
        <v>4110</v>
      </c>
      <c r="D27" s="180">
        <v>0</v>
      </c>
      <c r="E27" s="164">
        <v>0</v>
      </c>
      <c r="F27" s="164">
        <v>1110</v>
      </c>
      <c r="G27" s="164">
        <v>1000</v>
      </c>
      <c r="H27" s="164">
        <v>1000</v>
      </c>
      <c r="I27" s="164">
        <v>1000</v>
      </c>
      <c r="J27" s="164">
        <v>0</v>
      </c>
      <c r="K27" s="164">
        <v>0</v>
      </c>
      <c r="L27" s="164">
        <v>0</v>
      </c>
      <c r="M27" s="164">
        <v>0</v>
      </c>
      <c r="N27" s="164">
        <v>0</v>
      </c>
      <c r="O27" s="165">
        <v>0</v>
      </c>
      <c r="P27" s="155"/>
    </row>
    <row r="28" spans="2:17" s="290" customFormat="1">
      <c r="B28" s="179" t="s">
        <v>643</v>
      </c>
      <c r="C28" s="162">
        <v>400</v>
      </c>
      <c r="D28" s="180">
        <v>0</v>
      </c>
      <c r="E28" s="164">
        <v>0</v>
      </c>
      <c r="F28" s="164">
        <v>0</v>
      </c>
      <c r="G28" s="164">
        <v>0</v>
      </c>
      <c r="H28" s="164">
        <v>0</v>
      </c>
      <c r="I28" s="164">
        <v>400</v>
      </c>
      <c r="J28" s="164">
        <v>0</v>
      </c>
      <c r="K28" s="164">
        <v>0</v>
      </c>
      <c r="L28" s="164">
        <v>0</v>
      </c>
      <c r="M28" s="164">
        <v>0</v>
      </c>
      <c r="N28" s="164">
        <v>0</v>
      </c>
      <c r="O28" s="165">
        <v>0</v>
      </c>
      <c r="P28" s="155"/>
    </row>
    <row r="29" spans="2:17" s="290" customFormat="1">
      <c r="B29" s="179" t="s">
        <v>645</v>
      </c>
      <c r="C29" s="162">
        <v>0</v>
      </c>
      <c r="D29" s="180">
        <v>0</v>
      </c>
      <c r="E29" s="164">
        <v>0</v>
      </c>
      <c r="F29" s="164">
        <v>0</v>
      </c>
      <c r="G29" s="164">
        <v>0</v>
      </c>
      <c r="H29" s="164">
        <v>0</v>
      </c>
      <c r="I29" s="164">
        <v>0</v>
      </c>
      <c r="J29" s="164">
        <v>0</v>
      </c>
      <c r="K29" s="164">
        <v>0</v>
      </c>
      <c r="L29" s="164">
        <v>0</v>
      </c>
      <c r="M29" s="164">
        <v>0</v>
      </c>
      <c r="N29" s="164">
        <v>0</v>
      </c>
      <c r="O29" s="165">
        <v>0</v>
      </c>
      <c r="P29" s="155"/>
    </row>
    <row r="30" spans="2:17" s="294" customFormat="1" ht="13.5" thickBot="1">
      <c r="B30" s="182" t="s">
        <v>871</v>
      </c>
      <c r="C30" s="168">
        <v>0</v>
      </c>
      <c r="D30" s="183">
        <v>0</v>
      </c>
      <c r="E30" s="184">
        <v>0</v>
      </c>
      <c r="F30" s="184">
        <v>0</v>
      </c>
      <c r="G30" s="184">
        <v>0</v>
      </c>
      <c r="H30" s="184">
        <v>0</v>
      </c>
      <c r="I30" s="184">
        <v>0</v>
      </c>
      <c r="J30" s="184">
        <v>0</v>
      </c>
      <c r="K30" s="184">
        <v>0</v>
      </c>
      <c r="L30" s="184">
        <v>0</v>
      </c>
      <c r="M30" s="184">
        <v>0</v>
      </c>
      <c r="N30" s="184">
        <v>0</v>
      </c>
      <c r="O30" s="170">
        <v>0</v>
      </c>
      <c r="P30" s="171"/>
    </row>
    <row r="31" spans="2:17" s="290" customFormat="1" ht="13.5" thickBot="1">
      <c r="B31" s="172" t="s">
        <v>692</v>
      </c>
      <c r="C31" s="173">
        <v>283975</v>
      </c>
      <c r="D31" s="174">
        <v>21818</v>
      </c>
      <c r="E31" s="174">
        <v>21816</v>
      </c>
      <c r="F31" s="174">
        <v>22928</v>
      </c>
      <c r="G31" s="174">
        <v>22816</v>
      </c>
      <c r="H31" s="174">
        <v>22818</v>
      </c>
      <c r="I31" s="174">
        <v>23218</v>
      </c>
      <c r="J31" s="174">
        <v>21817</v>
      </c>
      <c r="K31" s="174">
        <v>21817</v>
      </c>
      <c r="L31" s="174">
        <v>21818</v>
      </c>
      <c r="M31" s="174">
        <v>21815</v>
      </c>
      <c r="N31" s="174">
        <v>21818</v>
      </c>
      <c r="O31" s="174">
        <v>39476</v>
      </c>
      <c r="P31" s="155"/>
    </row>
    <row r="32" spans="2:17" s="290" customFormat="1">
      <c r="B32" s="155"/>
      <c r="C32" s="17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</row>
    <row r="33" spans="3:3">
      <c r="C33" s="57"/>
    </row>
  </sheetData>
  <mergeCells count="3">
    <mergeCell ref="B2:O2"/>
    <mergeCell ref="N4:O4"/>
    <mergeCell ref="B4:J4"/>
  </mergeCells>
  <printOptions horizontalCentered="1"/>
  <pageMargins left="0.47" right="0.51" top="0.79" bottom="0.98425196850393704" header="0.51181102362204722" footer="0.51181102362204722"/>
  <pageSetup paperSize="9" scale="65" orientation="landscape" verticalDpi="254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3"/>
  <sheetViews>
    <sheetView topLeftCell="C1" zoomScaleNormal="100" workbookViewId="0">
      <selection activeCell="O5" sqref="O5"/>
    </sheetView>
  </sheetViews>
  <sheetFormatPr defaultRowHeight="12.75"/>
  <cols>
    <col min="2" max="2" width="58.7109375" bestFit="1" customWidth="1"/>
    <col min="3" max="3" width="11.7109375" style="55" customWidth="1"/>
    <col min="4" max="15" width="11.7109375" customWidth="1"/>
    <col min="258" max="258" width="58.7109375" bestFit="1" customWidth="1"/>
    <col min="259" max="271" width="11.7109375" customWidth="1"/>
    <col min="514" max="514" width="58.7109375" bestFit="1" customWidth="1"/>
    <col min="515" max="527" width="11.7109375" customWidth="1"/>
    <col min="770" max="770" width="58.7109375" bestFit="1" customWidth="1"/>
    <col min="771" max="783" width="11.7109375" customWidth="1"/>
    <col min="1026" max="1026" width="58.7109375" bestFit="1" customWidth="1"/>
    <col min="1027" max="1039" width="11.7109375" customWidth="1"/>
    <col min="1282" max="1282" width="58.7109375" bestFit="1" customWidth="1"/>
    <col min="1283" max="1295" width="11.7109375" customWidth="1"/>
    <col min="1538" max="1538" width="58.7109375" bestFit="1" customWidth="1"/>
    <col min="1539" max="1551" width="11.7109375" customWidth="1"/>
    <col min="1794" max="1794" width="58.7109375" bestFit="1" customWidth="1"/>
    <col min="1795" max="1807" width="11.7109375" customWidth="1"/>
    <col min="2050" max="2050" width="58.7109375" bestFit="1" customWidth="1"/>
    <col min="2051" max="2063" width="11.7109375" customWidth="1"/>
    <col min="2306" max="2306" width="58.7109375" bestFit="1" customWidth="1"/>
    <col min="2307" max="2319" width="11.7109375" customWidth="1"/>
    <col min="2562" max="2562" width="58.7109375" bestFit="1" customWidth="1"/>
    <col min="2563" max="2575" width="11.7109375" customWidth="1"/>
    <col min="2818" max="2818" width="58.7109375" bestFit="1" customWidth="1"/>
    <col min="2819" max="2831" width="11.7109375" customWidth="1"/>
    <col min="3074" max="3074" width="58.7109375" bestFit="1" customWidth="1"/>
    <col min="3075" max="3087" width="11.7109375" customWidth="1"/>
    <col min="3330" max="3330" width="58.7109375" bestFit="1" customWidth="1"/>
    <col min="3331" max="3343" width="11.7109375" customWidth="1"/>
    <col min="3586" max="3586" width="58.7109375" bestFit="1" customWidth="1"/>
    <col min="3587" max="3599" width="11.7109375" customWidth="1"/>
    <col min="3842" max="3842" width="58.7109375" bestFit="1" customWidth="1"/>
    <col min="3843" max="3855" width="11.7109375" customWidth="1"/>
    <col min="4098" max="4098" width="58.7109375" bestFit="1" customWidth="1"/>
    <col min="4099" max="4111" width="11.7109375" customWidth="1"/>
    <col min="4354" max="4354" width="58.7109375" bestFit="1" customWidth="1"/>
    <col min="4355" max="4367" width="11.7109375" customWidth="1"/>
    <col min="4610" max="4610" width="58.7109375" bestFit="1" customWidth="1"/>
    <col min="4611" max="4623" width="11.7109375" customWidth="1"/>
    <col min="4866" max="4866" width="58.7109375" bestFit="1" customWidth="1"/>
    <col min="4867" max="4879" width="11.7109375" customWidth="1"/>
    <col min="5122" max="5122" width="58.7109375" bestFit="1" customWidth="1"/>
    <col min="5123" max="5135" width="11.7109375" customWidth="1"/>
    <col min="5378" max="5378" width="58.7109375" bestFit="1" customWidth="1"/>
    <col min="5379" max="5391" width="11.7109375" customWidth="1"/>
    <col min="5634" max="5634" width="58.7109375" bestFit="1" customWidth="1"/>
    <col min="5635" max="5647" width="11.7109375" customWidth="1"/>
    <col min="5890" max="5890" width="58.7109375" bestFit="1" customWidth="1"/>
    <col min="5891" max="5903" width="11.7109375" customWidth="1"/>
    <col min="6146" max="6146" width="58.7109375" bestFit="1" customWidth="1"/>
    <col min="6147" max="6159" width="11.7109375" customWidth="1"/>
    <col min="6402" max="6402" width="58.7109375" bestFit="1" customWidth="1"/>
    <col min="6403" max="6415" width="11.7109375" customWidth="1"/>
    <col min="6658" max="6658" width="58.7109375" bestFit="1" customWidth="1"/>
    <col min="6659" max="6671" width="11.7109375" customWidth="1"/>
    <col min="6914" max="6914" width="58.7109375" bestFit="1" customWidth="1"/>
    <col min="6915" max="6927" width="11.7109375" customWidth="1"/>
    <col min="7170" max="7170" width="58.7109375" bestFit="1" customWidth="1"/>
    <col min="7171" max="7183" width="11.7109375" customWidth="1"/>
    <col min="7426" max="7426" width="58.7109375" bestFit="1" customWidth="1"/>
    <col min="7427" max="7439" width="11.7109375" customWidth="1"/>
    <col min="7682" max="7682" width="58.7109375" bestFit="1" customWidth="1"/>
    <col min="7683" max="7695" width="11.7109375" customWidth="1"/>
    <col min="7938" max="7938" width="58.7109375" bestFit="1" customWidth="1"/>
    <col min="7939" max="7951" width="11.7109375" customWidth="1"/>
    <col min="8194" max="8194" width="58.7109375" bestFit="1" customWidth="1"/>
    <col min="8195" max="8207" width="11.7109375" customWidth="1"/>
    <col min="8450" max="8450" width="58.7109375" bestFit="1" customWidth="1"/>
    <col min="8451" max="8463" width="11.7109375" customWidth="1"/>
    <col min="8706" max="8706" width="58.7109375" bestFit="1" customWidth="1"/>
    <col min="8707" max="8719" width="11.7109375" customWidth="1"/>
    <col min="8962" max="8962" width="58.7109375" bestFit="1" customWidth="1"/>
    <col min="8963" max="8975" width="11.7109375" customWidth="1"/>
    <col min="9218" max="9218" width="58.7109375" bestFit="1" customWidth="1"/>
    <col min="9219" max="9231" width="11.7109375" customWidth="1"/>
    <col min="9474" max="9474" width="58.7109375" bestFit="1" customWidth="1"/>
    <col min="9475" max="9487" width="11.7109375" customWidth="1"/>
    <col min="9730" max="9730" width="58.7109375" bestFit="1" customWidth="1"/>
    <col min="9731" max="9743" width="11.7109375" customWidth="1"/>
    <col min="9986" max="9986" width="58.7109375" bestFit="1" customWidth="1"/>
    <col min="9987" max="9999" width="11.7109375" customWidth="1"/>
    <col min="10242" max="10242" width="58.7109375" bestFit="1" customWidth="1"/>
    <col min="10243" max="10255" width="11.7109375" customWidth="1"/>
    <col min="10498" max="10498" width="58.7109375" bestFit="1" customWidth="1"/>
    <col min="10499" max="10511" width="11.7109375" customWidth="1"/>
    <col min="10754" max="10754" width="58.7109375" bestFit="1" customWidth="1"/>
    <col min="10755" max="10767" width="11.7109375" customWidth="1"/>
    <col min="11010" max="11010" width="58.7109375" bestFit="1" customWidth="1"/>
    <col min="11011" max="11023" width="11.7109375" customWidth="1"/>
    <col min="11266" max="11266" width="58.7109375" bestFit="1" customWidth="1"/>
    <col min="11267" max="11279" width="11.7109375" customWidth="1"/>
    <col min="11522" max="11522" width="58.7109375" bestFit="1" customWidth="1"/>
    <col min="11523" max="11535" width="11.7109375" customWidth="1"/>
    <col min="11778" max="11778" width="58.7109375" bestFit="1" customWidth="1"/>
    <col min="11779" max="11791" width="11.7109375" customWidth="1"/>
    <col min="12034" max="12034" width="58.7109375" bestFit="1" customWidth="1"/>
    <col min="12035" max="12047" width="11.7109375" customWidth="1"/>
    <col min="12290" max="12290" width="58.7109375" bestFit="1" customWidth="1"/>
    <col min="12291" max="12303" width="11.7109375" customWidth="1"/>
    <col min="12546" max="12546" width="58.7109375" bestFit="1" customWidth="1"/>
    <col min="12547" max="12559" width="11.7109375" customWidth="1"/>
    <col min="12802" max="12802" width="58.7109375" bestFit="1" customWidth="1"/>
    <col min="12803" max="12815" width="11.7109375" customWidth="1"/>
    <col min="13058" max="13058" width="58.7109375" bestFit="1" customWidth="1"/>
    <col min="13059" max="13071" width="11.7109375" customWidth="1"/>
    <col min="13314" max="13314" width="58.7109375" bestFit="1" customWidth="1"/>
    <col min="13315" max="13327" width="11.7109375" customWidth="1"/>
    <col min="13570" max="13570" width="58.7109375" bestFit="1" customWidth="1"/>
    <col min="13571" max="13583" width="11.7109375" customWidth="1"/>
    <col min="13826" max="13826" width="58.7109375" bestFit="1" customWidth="1"/>
    <col min="13827" max="13839" width="11.7109375" customWidth="1"/>
    <col min="14082" max="14082" width="58.7109375" bestFit="1" customWidth="1"/>
    <col min="14083" max="14095" width="11.7109375" customWidth="1"/>
    <col min="14338" max="14338" width="58.7109375" bestFit="1" customWidth="1"/>
    <col min="14339" max="14351" width="11.7109375" customWidth="1"/>
    <col min="14594" max="14594" width="58.7109375" bestFit="1" customWidth="1"/>
    <col min="14595" max="14607" width="11.7109375" customWidth="1"/>
    <col min="14850" max="14850" width="58.7109375" bestFit="1" customWidth="1"/>
    <col min="14851" max="14863" width="11.7109375" customWidth="1"/>
    <col min="15106" max="15106" width="58.7109375" bestFit="1" customWidth="1"/>
    <col min="15107" max="15119" width="11.7109375" customWidth="1"/>
    <col min="15362" max="15362" width="58.7109375" bestFit="1" customWidth="1"/>
    <col min="15363" max="15375" width="11.7109375" customWidth="1"/>
    <col min="15618" max="15618" width="58.7109375" bestFit="1" customWidth="1"/>
    <col min="15619" max="15631" width="11.7109375" customWidth="1"/>
    <col min="15874" max="15874" width="58.7109375" bestFit="1" customWidth="1"/>
    <col min="15875" max="15887" width="11.7109375" customWidth="1"/>
    <col min="16130" max="16130" width="58.7109375" bestFit="1" customWidth="1"/>
    <col min="16131" max="16143" width="11.7109375" customWidth="1"/>
  </cols>
  <sheetData>
    <row r="2" spans="2:16" ht="18">
      <c r="B2" s="518" t="s">
        <v>919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</row>
    <row r="3" spans="2:16" ht="15.75">
      <c r="B3" s="147"/>
      <c r="C3" s="96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2:16" ht="26.25" customHeight="1">
      <c r="B4" s="640" t="s">
        <v>980</v>
      </c>
      <c r="C4" s="640"/>
      <c r="D4" s="640"/>
      <c r="E4" s="640"/>
      <c r="F4" s="640"/>
      <c r="G4" s="640"/>
      <c r="H4" s="640"/>
      <c r="I4" s="640"/>
      <c r="J4" s="640"/>
      <c r="K4" s="640"/>
      <c r="L4" s="148"/>
      <c r="M4" s="148"/>
      <c r="O4" s="520" t="s">
        <v>1019</v>
      </c>
      <c r="P4" s="520"/>
    </row>
    <row r="5" spans="2:16">
      <c r="B5" s="148"/>
      <c r="C5" s="149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85"/>
      <c r="O5" s="185"/>
    </row>
    <row r="6" spans="2:16" ht="13.5" thickBot="1">
      <c r="P6" s="150" t="s">
        <v>619</v>
      </c>
    </row>
    <row r="7" spans="2:16" s="290" customFormat="1" ht="13.5" thickBot="1">
      <c r="B7" s="151" t="s">
        <v>673</v>
      </c>
      <c r="C7" s="152" t="s">
        <v>674</v>
      </c>
      <c r="D7" s="153" t="s">
        <v>675</v>
      </c>
      <c r="E7" s="154" t="s">
        <v>676</v>
      </c>
      <c r="F7" s="154" t="s">
        <v>677</v>
      </c>
      <c r="G7" s="154" t="s">
        <v>678</v>
      </c>
      <c r="H7" s="154" t="s">
        <v>679</v>
      </c>
      <c r="I7" s="154" t="s">
        <v>680</v>
      </c>
      <c r="J7" s="154" t="s">
        <v>681</v>
      </c>
      <c r="K7" s="154" t="s">
        <v>682</v>
      </c>
      <c r="L7" s="154" t="s">
        <v>683</v>
      </c>
      <c r="M7" s="154" t="s">
        <v>684</v>
      </c>
      <c r="N7" s="154" t="s">
        <v>685</v>
      </c>
      <c r="O7" s="154" t="s">
        <v>686</v>
      </c>
      <c r="P7" s="152" t="s">
        <v>674</v>
      </c>
    </row>
    <row r="8" spans="2:16" s="290" customFormat="1" ht="13.5" thickBot="1">
      <c r="B8" s="186" t="s">
        <v>695</v>
      </c>
      <c r="C8" s="187" t="s">
        <v>696</v>
      </c>
      <c r="D8" s="188">
        <v>3154</v>
      </c>
      <c r="E8" s="189">
        <v>0</v>
      </c>
      <c r="F8" s="190">
        <v>0</v>
      </c>
      <c r="G8" s="190">
        <v>0</v>
      </c>
      <c r="H8" s="190">
        <v>0</v>
      </c>
      <c r="I8" s="190">
        <v>0</v>
      </c>
      <c r="J8" s="190">
        <v>0</v>
      </c>
      <c r="K8" s="190">
        <v>0</v>
      </c>
      <c r="L8" s="190">
        <v>0</v>
      </c>
      <c r="M8" s="190">
        <v>0</v>
      </c>
      <c r="N8" s="190">
        <v>0</v>
      </c>
      <c r="O8" s="191">
        <v>0</v>
      </c>
      <c r="P8" s="192"/>
    </row>
    <row r="9" spans="2:16" s="290" customFormat="1">
      <c r="B9" s="156" t="s">
        <v>654</v>
      </c>
      <c r="C9" s="193"/>
      <c r="D9" s="158">
        <v>1070</v>
      </c>
      <c r="E9" s="159">
        <v>1069</v>
      </c>
      <c r="F9" s="159">
        <v>1070</v>
      </c>
      <c r="G9" s="159">
        <v>1069</v>
      </c>
      <c r="H9" s="159">
        <v>1070</v>
      </c>
      <c r="I9" s="159">
        <v>1069</v>
      </c>
      <c r="J9" s="159">
        <v>1070</v>
      </c>
      <c r="K9" s="159">
        <v>1070</v>
      </c>
      <c r="L9" s="159">
        <v>1070</v>
      </c>
      <c r="M9" s="159">
        <v>1069</v>
      </c>
      <c r="N9" s="159">
        <v>1070</v>
      </c>
      <c r="O9" s="160">
        <v>1069</v>
      </c>
      <c r="P9" s="157">
        <v>12835</v>
      </c>
    </row>
    <row r="10" spans="2:16" s="290" customFormat="1">
      <c r="B10" s="161" t="s">
        <v>640</v>
      </c>
      <c r="C10" s="194"/>
      <c r="D10" s="163">
        <v>0</v>
      </c>
      <c r="E10" s="164">
        <v>0</v>
      </c>
      <c r="F10" s="164">
        <v>0</v>
      </c>
      <c r="G10" s="164">
        <v>0</v>
      </c>
      <c r="H10" s="164">
        <v>0</v>
      </c>
      <c r="I10" s="164">
        <v>0</v>
      </c>
      <c r="J10" s="164">
        <v>0</v>
      </c>
      <c r="K10" s="164">
        <v>0</v>
      </c>
      <c r="L10" s="164">
        <v>0</v>
      </c>
      <c r="M10" s="164">
        <v>0</v>
      </c>
      <c r="N10" s="164">
        <v>0</v>
      </c>
      <c r="O10" s="165">
        <v>0</v>
      </c>
      <c r="P10" s="162">
        <v>0</v>
      </c>
    </row>
    <row r="11" spans="2:16" s="290" customFormat="1">
      <c r="B11" s="161" t="s">
        <v>656</v>
      </c>
      <c r="C11" s="194"/>
      <c r="D11" s="163">
        <v>0</v>
      </c>
      <c r="E11" s="164">
        <v>0</v>
      </c>
      <c r="F11" s="164">
        <v>0</v>
      </c>
      <c r="G11" s="164">
        <v>0</v>
      </c>
      <c r="H11" s="164">
        <v>0</v>
      </c>
      <c r="I11" s="164">
        <v>0</v>
      </c>
      <c r="J11" s="164">
        <v>0</v>
      </c>
      <c r="K11" s="164">
        <v>0</v>
      </c>
      <c r="L11" s="164">
        <v>0</v>
      </c>
      <c r="M11" s="164">
        <v>0</v>
      </c>
      <c r="N11" s="164">
        <v>0</v>
      </c>
      <c r="O11" s="165">
        <v>0</v>
      </c>
      <c r="P11" s="162">
        <v>0</v>
      </c>
    </row>
    <row r="12" spans="2:16" s="290" customFormat="1">
      <c r="B12" s="161" t="s">
        <v>658</v>
      </c>
      <c r="C12" s="194"/>
      <c r="D12" s="163">
        <v>3486</v>
      </c>
      <c r="E12" s="164">
        <v>3486</v>
      </c>
      <c r="F12" s="164">
        <v>3486</v>
      </c>
      <c r="G12" s="164">
        <v>3486</v>
      </c>
      <c r="H12" s="164">
        <v>3486</v>
      </c>
      <c r="I12" s="164">
        <v>3486</v>
      </c>
      <c r="J12" s="164">
        <v>3486</v>
      </c>
      <c r="K12" s="164">
        <v>3486</v>
      </c>
      <c r="L12" s="164">
        <v>3486</v>
      </c>
      <c r="M12" s="164">
        <v>3486</v>
      </c>
      <c r="N12" s="164">
        <v>3486</v>
      </c>
      <c r="O12" s="165">
        <v>30177</v>
      </c>
      <c r="P12" s="162">
        <v>68523</v>
      </c>
    </row>
    <row r="13" spans="2:16" s="290" customFormat="1">
      <c r="B13" s="161" t="s">
        <v>642</v>
      </c>
      <c r="C13" s="194"/>
      <c r="D13" s="163">
        <v>0</v>
      </c>
      <c r="E13" s="164">
        <v>0</v>
      </c>
      <c r="F13" s="164">
        <v>0</v>
      </c>
      <c r="G13" s="164">
        <v>0</v>
      </c>
      <c r="H13" s="164">
        <v>0</v>
      </c>
      <c r="I13" s="164">
        <v>0</v>
      </c>
      <c r="J13" s="164">
        <v>0</v>
      </c>
      <c r="K13" s="164">
        <v>0</v>
      </c>
      <c r="L13" s="164">
        <v>0</v>
      </c>
      <c r="M13" s="164">
        <v>0</v>
      </c>
      <c r="N13" s="164">
        <v>0</v>
      </c>
      <c r="O13" s="165">
        <v>0</v>
      </c>
      <c r="P13" s="162">
        <v>0</v>
      </c>
    </row>
    <row r="14" spans="2:16" s="290" customFormat="1">
      <c r="B14" s="166" t="s">
        <v>660</v>
      </c>
      <c r="C14" s="194"/>
      <c r="D14" s="163">
        <v>0</v>
      </c>
      <c r="E14" s="164">
        <v>0</v>
      </c>
      <c r="F14" s="164">
        <v>0</v>
      </c>
      <c r="G14" s="164">
        <v>0</v>
      </c>
      <c r="H14" s="164">
        <v>0</v>
      </c>
      <c r="I14" s="164">
        <v>0</v>
      </c>
      <c r="J14" s="164">
        <v>0</v>
      </c>
      <c r="K14" s="164">
        <v>0</v>
      </c>
      <c r="L14" s="164">
        <v>0</v>
      </c>
      <c r="M14" s="164">
        <v>0</v>
      </c>
      <c r="N14" s="164">
        <v>0</v>
      </c>
      <c r="O14" s="165">
        <v>0</v>
      </c>
      <c r="P14" s="162">
        <v>0</v>
      </c>
    </row>
    <row r="15" spans="2:16" s="290" customFormat="1">
      <c r="B15" s="161" t="s">
        <v>644</v>
      </c>
      <c r="C15" s="194"/>
      <c r="D15" s="163">
        <v>0</v>
      </c>
      <c r="E15" s="164">
        <v>0</v>
      </c>
      <c r="F15" s="164">
        <v>0</v>
      </c>
      <c r="G15" s="164">
        <v>0</v>
      </c>
      <c r="H15" s="164">
        <v>0</v>
      </c>
      <c r="I15" s="164">
        <v>0</v>
      </c>
      <c r="J15" s="164">
        <v>0</v>
      </c>
      <c r="K15" s="164">
        <v>0</v>
      </c>
      <c r="L15" s="164">
        <v>0</v>
      </c>
      <c r="M15" s="164">
        <v>0</v>
      </c>
      <c r="N15" s="164">
        <v>0</v>
      </c>
      <c r="O15" s="165">
        <v>0</v>
      </c>
      <c r="P15" s="162">
        <v>0</v>
      </c>
    </row>
    <row r="16" spans="2:16" s="368" customFormat="1">
      <c r="B16" s="364" t="s">
        <v>698</v>
      </c>
      <c r="C16" s="196"/>
      <c r="D16" s="365">
        <v>0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0</v>
      </c>
      <c r="N16" s="366">
        <v>0</v>
      </c>
      <c r="O16" s="367">
        <v>0</v>
      </c>
      <c r="P16" s="200">
        <v>0</v>
      </c>
    </row>
    <row r="17" spans="2:18" s="294" customFormat="1" ht="13.5" thickBot="1">
      <c r="B17" s="167" t="s">
        <v>870</v>
      </c>
      <c r="C17" s="196"/>
      <c r="D17" s="169">
        <v>7247</v>
      </c>
      <c r="E17" s="169">
        <v>17261</v>
      </c>
      <c r="F17" s="169">
        <v>18372</v>
      </c>
      <c r="G17" s="169">
        <v>18261</v>
      </c>
      <c r="H17" s="169">
        <v>18262</v>
      </c>
      <c r="I17" s="169">
        <v>18663</v>
      </c>
      <c r="J17" s="169">
        <v>17261</v>
      </c>
      <c r="K17" s="169">
        <v>17261</v>
      </c>
      <c r="L17" s="169">
        <v>17262</v>
      </c>
      <c r="M17" s="169">
        <v>17260</v>
      </c>
      <c r="N17" s="169">
        <v>17262</v>
      </c>
      <c r="O17" s="169">
        <v>8230</v>
      </c>
      <c r="P17" s="168">
        <v>192602</v>
      </c>
    </row>
    <row r="18" spans="2:18" s="290" customFormat="1" ht="13.5" thickBot="1">
      <c r="B18" s="172" t="s">
        <v>688</v>
      </c>
      <c r="C18" s="203" t="s">
        <v>696</v>
      </c>
      <c r="D18" s="174">
        <v>11803</v>
      </c>
      <c r="E18" s="174">
        <v>21816</v>
      </c>
      <c r="F18" s="174">
        <v>22928</v>
      </c>
      <c r="G18" s="174">
        <v>22816</v>
      </c>
      <c r="H18" s="174">
        <v>22818</v>
      </c>
      <c r="I18" s="174">
        <v>23218</v>
      </c>
      <c r="J18" s="174">
        <v>21817</v>
      </c>
      <c r="K18" s="174">
        <v>21817</v>
      </c>
      <c r="L18" s="174">
        <v>21818</v>
      </c>
      <c r="M18" s="174">
        <v>21815</v>
      </c>
      <c r="N18" s="174">
        <v>21818</v>
      </c>
      <c r="O18" s="174">
        <v>39476</v>
      </c>
      <c r="P18" s="173">
        <v>273960</v>
      </c>
    </row>
    <row r="19" spans="2:18" s="290" customFormat="1">
      <c r="B19" s="177" t="s">
        <v>655</v>
      </c>
      <c r="C19" s="193"/>
      <c r="D19" s="178">
        <v>6541</v>
      </c>
      <c r="E19" s="159">
        <v>6540</v>
      </c>
      <c r="F19" s="159">
        <v>6541</v>
      </c>
      <c r="G19" s="159">
        <v>6540</v>
      </c>
      <c r="H19" s="159">
        <v>6541</v>
      </c>
      <c r="I19" s="159">
        <v>6541</v>
      </c>
      <c r="J19" s="159">
        <v>6540</v>
      </c>
      <c r="K19" s="159">
        <v>6541</v>
      </c>
      <c r="L19" s="159">
        <v>6541</v>
      </c>
      <c r="M19" s="159">
        <v>6540</v>
      </c>
      <c r="N19" s="159">
        <v>6541</v>
      </c>
      <c r="O19" s="160">
        <v>6041</v>
      </c>
      <c r="P19" s="157">
        <v>77988</v>
      </c>
    </row>
    <row r="20" spans="2:18" s="290" customFormat="1">
      <c r="B20" s="179" t="s">
        <v>690</v>
      </c>
      <c r="C20" s="194"/>
      <c r="D20" s="180">
        <v>1643</v>
      </c>
      <c r="E20" s="164">
        <v>1643</v>
      </c>
      <c r="F20" s="164">
        <v>1643</v>
      </c>
      <c r="G20" s="164">
        <v>1643</v>
      </c>
      <c r="H20" s="164">
        <v>1643</v>
      </c>
      <c r="I20" s="164">
        <v>1643</v>
      </c>
      <c r="J20" s="164">
        <v>1643</v>
      </c>
      <c r="K20" s="164">
        <v>1643</v>
      </c>
      <c r="L20" s="164">
        <v>1643</v>
      </c>
      <c r="M20" s="164">
        <v>1642</v>
      </c>
      <c r="N20" s="164">
        <v>1643</v>
      </c>
      <c r="O20" s="165">
        <v>1508</v>
      </c>
      <c r="P20" s="162">
        <v>19580</v>
      </c>
    </row>
    <row r="21" spans="2:18" s="290" customFormat="1">
      <c r="B21" s="179" t="s">
        <v>659</v>
      </c>
      <c r="C21" s="194"/>
      <c r="D21" s="180">
        <v>13634</v>
      </c>
      <c r="E21" s="164">
        <v>13633</v>
      </c>
      <c r="F21" s="164">
        <v>13634</v>
      </c>
      <c r="G21" s="164">
        <v>13633</v>
      </c>
      <c r="H21" s="164">
        <v>13634</v>
      </c>
      <c r="I21" s="164">
        <v>13634</v>
      </c>
      <c r="J21" s="164">
        <v>13634</v>
      </c>
      <c r="K21" s="164">
        <v>13633</v>
      </c>
      <c r="L21" s="164">
        <v>13634</v>
      </c>
      <c r="M21" s="164">
        <v>13633</v>
      </c>
      <c r="N21" s="164">
        <v>13634</v>
      </c>
      <c r="O21" s="165">
        <v>31927</v>
      </c>
      <c r="P21" s="162">
        <v>181897</v>
      </c>
    </row>
    <row r="22" spans="2:18" s="290" customFormat="1">
      <c r="B22" s="181" t="s">
        <v>661</v>
      </c>
      <c r="C22" s="194"/>
      <c r="D22" s="180">
        <v>0</v>
      </c>
      <c r="E22" s="164">
        <v>0</v>
      </c>
      <c r="F22" s="164">
        <v>0</v>
      </c>
      <c r="G22" s="164">
        <v>0</v>
      </c>
      <c r="H22" s="164">
        <v>0</v>
      </c>
      <c r="I22" s="164">
        <v>0</v>
      </c>
      <c r="J22" s="164">
        <v>0</v>
      </c>
      <c r="K22" s="164">
        <v>0</v>
      </c>
      <c r="L22" s="164">
        <v>0</v>
      </c>
      <c r="M22" s="164">
        <v>0</v>
      </c>
      <c r="N22" s="164">
        <v>0</v>
      </c>
      <c r="O22" s="165">
        <v>0</v>
      </c>
      <c r="P22" s="162">
        <v>0</v>
      </c>
    </row>
    <row r="23" spans="2:18" s="290" customFormat="1">
      <c r="B23" s="179" t="s">
        <v>662</v>
      </c>
      <c r="C23" s="194"/>
      <c r="D23" s="180">
        <v>0</v>
      </c>
      <c r="E23" s="164">
        <v>0</v>
      </c>
      <c r="F23" s="164">
        <v>0</v>
      </c>
      <c r="G23" s="164">
        <v>0</v>
      </c>
      <c r="H23" s="164">
        <v>0</v>
      </c>
      <c r="I23" s="164">
        <v>0</v>
      </c>
      <c r="J23" s="164">
        <v>0</v>
      </c>
      <c r="K23" s="164">
        <v>0</v>
      </c>
      <c r="L23" s="164">
        <v>0</v>
      </c>
      <c r="M23" s="164">
        <v>0</v>
      </c>
      <c r="N23" s="164">
        <v>0</v>
      </c>
      <c r="O23" s="165">
        <v>0</v>
      </c>
      <c r="P23" s="162">
        <v>0</v>
      </c>
    </row>
    <row r="24" spans="2:18" s="290" customFormat="1">
      <c r="B24" s="179" t="s">
        <v>641</v>
      </c>
      <c r="C24" s="194"/>
      <c r="D24" s="180">
        <v>0</v>
      </c>
      <c r="E24" s="164">
        <v>0</v>
      </c>
      <c r="F24" s="164">
        <v>1110</v>
      </c>
      <c r="G24" s="164">
        <v>1000</v>
      </c>
      <c r="H24" s="164">
        <v>1000</v>
      </c>
      <c r="I24" s="164">
        <v>1000</v>
      </c>
      <c r="J24" s="164">
        <v>0</v>
      </c>
      <c r="K24" s="164">
        <v>0</v>
      </c>
      <c r="L24" s="164">
        <v>0</v>
      </c>
      <c r="M24" s="164">
        <v>0</v>
      </c>
      <c r="N24" s="164">
        <v>0</v>
      </c>
      <c r="O24" s="165">
        <v>0</v>
      </c>
      <c r="P24" s="162">
        <v>4110</v>
      </c>
    </row>
    <row r="25" spans="2:18" s="290" customFormat="1">
      <c r="B25" s="179" t="s">
        <v>643</v>
      </c>
      <c r="C25" s="194"/>
      <c r="D25" s="180">
        <v>0</v>
      </c>
      <c r="E25" s="164">
        <v>0</v>
      </c>
      <c r="F25" s="164">
        <v>0</v>
      </c>
      <c r="G25" s="164">
        <v>0</v>
      </c>
      <c r="H25" s="164">
        <v>0</v>
      </c>
      <c r="I25" s="164">
        <v>400</v>
      </c>
      <c r="J25" s="164">
        <v>0</v>
      </c>
      <c r="K25" s="164">
        <v>0</v>
      </c>
      <c r="L25" s="164">
        <v>0</v>
      </c>
      <c r="M25" s="164">
        <v>0</v>
      </c>
      <c r="N25" s="164">
        <v>0</v>
      </c>
      <c r="O25" s="165">
        <v>0</v>
      </c>
      <c r="P25" s="162">
        <v>400</v>
      </c>
    </row>
    <row r="26" spans="2:18" s="290" customFormat="1">
      <c r="B26" s="179" t="s">
        <v>645</v>
      </c>
      <c r="C26" s="194"/>
      <c r="D26" s="180">
        <v>0</v>
      </c>
      <c r="E26" s="164">
        <v>0</v>
      </c>
      <c r="F26" s="164">
        <v>0</v>
      </c>
      <c r="G26" s="164">
        <v>0</v>
      </c>
      <c r="H26" s="164">
        <v>0</v>
      </c>
      <c r="I26" s="164">
        <v>0</v>
      </c>
      <c r="J26" s="164">
        <v>0</v>
      </c>
      <c r="K26" s="164">
        <v>0</v>
      </c>
      <c r="L26" s="164">
        <v>0</v>
      </c>
      <c r="M26" s="164">
        <v>0</v>
      </c>
      <c r="N26" s="164">
        <v>0</v>
      </c>
      <c r="O26" s="165">
        <v>0</v>
      </c>
      <c r="P26" s="162">
        <v>0</v>
      </c>
    </row>
    <row r="27" spans="2:18" s="368" customFormat="1">
      <c r="B27" s="364" t="s">
        <v>698</v>
      </c>
      <c r="C27" s="196"/>
      <c r="D27" s="365">
        <v>-217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0</v>
      </c>
      <c r="M27" s="366">
        <v>0</v>
      </c>
      <c r="N27" s="366">
        <v>0</v>
      </c>
      <c r="O27" s="367">
        <v>0</v>
      </c>
      <c r="P27" s="200">
        <v>-217</v>
      </c>
    </row>
    <row r="28" spans="2:18" s="368" customFormat="1">
      <c r="B28" s="364" t="s">
        <v>698</v>
      </c>
      <c r="C28" s="196"/>
      <c r="D28" s="365">
        <v>-6644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7">
        <v>0</v>
      </c>
      <c r="P28" s="200">
        <v>-6644</v>
      </c>
    </row>
    <row r="29" spans="2:18" s="294" customFormat="1" ht="13.5" thickBot="1">
      <c r="B29" s="182" t="s">
        <v>871</v>
      </c>
      <c r="C29" s="196"/>
      <c r="D29" s="183">
        <v>0</v>
      </c>
      <c r="E29" s="184">
        <v>0</v>
      </c>
      <c r="F29" s="184">
        <v>0</v>
      </c>
      <c r="G29" s="184">
        <v>0</v>
      </c>
      <c r="H29" s="184">
        <v>0</v>
      </c>
      <c r="I29" s="184">
        <v>0</v>
      </c>
      <c r="J29" s="184">
        <v>0</v>
      </c>
      <c r="K29" s="184">
        <v>0</v>
      </c>
      <c r="L29" s="184">
        <v>0</v>
      </c>
      <c r="M29" s="184">
        <v>0</v>
      </c>
      <c r="N29" s="184">
        <v>0</v>
      </c>
      <c r="O29" s="184">
        <v>0</v>
      </c>
      <c r="P29" s="168">
        <v>0</v>
      </c>
    </row>
    <row r="30" spans="2:18" s="290" customFormat="1" ht="13.5" thickBot="1">
      <c r="B30" s="172" t="s">
        <v>692</v>
      </c>
      <c r="C30" s="204" t="s">
        <v>700</v>
      </c>
      <c r="D30" s="174">
        <v>14957</v>
      </c>
      <c r="E30" s="174">
        <v>21816</v>
      </c>
      <c r="F30" s="174">
        <v>22928</v>
      </c>
      <c r="G30" s="174">
        <v>22816</v>
      </c>
      <c r="H30" s="174">
        <v>22818</v>
      </c>
      <c r="I30" s="174">
        <v>23218</v>
      </c>
      <c r="J30" s="174">
        <v>21817</v>
      </c>
      <c r="K30" s="174">
        <v>21817</v>
      </c>
      <c r="L30" s="174">
        <v>21818</v>
      </c>
      <c r="M30" s="174">
        <v>21815</v>
      </c>
      <c r="N30" s="174">
        <v>21818</v>
      </c>
      <c r="O30" s="174">
        <v>39476</v>
      </c>
      <c r="P30" s="173">
        <v>277114</v>
      </c>
      <c r="Q30" s="293">
        <f>SUM(P18-P30)</f>
        <v>-3154</v>
      </c>
      <c r="R30" s="293"/>
    </row>
    <row r="31" spans="2:18" s="290" customFormat="1" ht="13.5" thickBot="1">
      <c r="B31" s="207" t="s">
        <v>701</v>
      </c>
      <c r="C31" s="152" t="s">
        <v>702</v>
      </c>
      <c r="D31" s="208">
        <v>0</v>
      </c>
      <c r="E31" s="190">
        <v>0</v>
      </c>
      <c r="F31" s="190">
        <v>0</v>
      </c>
      <c r="G31" s="190">
        <v>0</v>
      </c>
      <c r="H31" s="190">
        <v>0</v>
      </c>
      <c r="I31" s="190">
        <v>0</v>
      </c>
      <c r="J31" s="190">
        <v>0</v>
      </c>
      <c r="K31" s="190">
        <v>0</v>
      </c>
      <c r="L31" s="190">
        <v>0</v>
      </c>
      <c r="M31" s="190">
        <v>0</v>
      </c>
      <c r="N31" s="190">
        <v>0</v>
      </c>
      <c r="O31" s="191">
        <v>0</v>
      </c>
      <c r="P31" s="209"/>
    </row>
    <row r="32" spans="2:18">
      <c r="C32" s="57"/>
    </row>
    <row r="33" spans="9:12">
      <c r="L33" s="318"/>
    </row>
    <row r="35" spans="9:12">
      <c r="I35" s="145"/>
    </row>
    <row r="36" spans="9:12">
      <c r="I36" s="145"/>
    </row>
    <row r="37" spans="9:12">
      <c r="I37" s="145"/>
    </row>
    <row r="40" spans="9:12">
      <c r="I40" s="145"/>
    </row>
    <row r="41" spans="9:12">
      <c r="I41" s="145"/>
    </row>
    <row r="42" spans="9:12">
      <c r="I42" s="145"/>
    </row>
    <row r="43" spans="9:12">
      <c r="I43" s="145"/>
    </row>
  </sheetData>
  <mergeCells count="3">
    <mergeCell ref="B2:O2"/>
    <mergeCell ref="O4:P4"/>
    <mergeCell ref="B4:K4"/>
  </mergeCells>
  <printOptions horizontalCentered="1"/>
  <pageMargins left="0.47" right="0.51" top="0.79" bottom="0.98425196850393704" header="0.51181102362204722" footer="0.51181102362204722"/>
  <pageSetup paperSize="9" scale="63" orientation="landscape" verticalDpi="254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dimension ref="B2:M32"/>
  <sheetViews>
    <sheetView topLeftCell="A13" zoomScaleNormal="100" workbookViewId="0">
      <selection activeCell="E9" sqref="E9"/>
    </sheetView>
  </sheetViews>
  <sheetFormatPr defaultRowHeight="12.75"/>
  <cols>
    <col min="2" max="2" width="68.140625" bestFit="1" customWidth="1"/>
    <col min="3" max="6" width="9.85546875" customWidth="1"/>
    <col min="7" max="9" width="13.28515625" customWidth="1"/>
    <col min="11" max="11" width="10.5703125" customWidth="1"/>
    <col min="258" max="258" width="68.140625" bestFit="1" customWidth="1"/>
    <col min="259" max="262" width="9.85546875" customWidth="1"/>
    <col min="263" max="265" width="13.28515625" customWidth="1"/>
    <col min="267" max="267" width="10.5703125" customWidth="1"/>
    <col min="514" max="514" width="68.140625" bestFit="1" customWidth="1"/>
    <col min="515" max="518" width="9.85546875" customWidth="1"/>
    <col min="519" max="521" width="13.28515625" customWidth="1"/>
    <col min="523" max="523" width="10.5703125" customWidth="1"/>
    <col min="770" max="770" width="68.140625" bestFit="1" customWidth="1"/>
    <col min="771" max="774" width="9.85546875" customWidth="1"/>
    <col min="775" max="777" width="13.28515625" customWidth="1"/>
    <col min="779" max="779" width="10.5703125" customWidth="1"/>
    <col min="1026" max="1026" width="68.140625" bestFit="1" customWidth="1"/>
    <col min="1027" max="1030" width="9.85546875" customWidth="1"/>
    <col min="1031" max="1033" width="13.28515625" customWidth="1"/>
    <col min="1035" max="1035" width="10.5703125" customWidth="1"/>
    <col min="1282" max="1282" width="68.140625" bestFit="1" customWidth="1"/>
    <col min="1283" max="1286" width="9.85546875" customWidth="1"/>
    <col min="1287" max="1289" width="13.28515625" customWidth="1"/>
    <col min="1291" max="1291" width="10.5703125" customWidth="1"/>
    <col min="1538" max="1538" width="68.140625" bestFit="1" customWidth="1"/>
    <col min="1539" max="1542" width="9.85546875" customWidth="1"/>
    <col min="1543" max="1545" width="13.28515625" customWidth="1"/>
    <col min="1547" max="1547" width="10.5703125" customWidth="1"/>
    <col min="1794" max="1794" width="68.140625" bestFit="1" customWidth="1"/>
    <col min="1795" max="1798" width="9.85546875" customWidth="1"/>
    <col min="1799" max="1801" width="13.28515625" customWidth="1"/>
    <col min="1803" max="1803" width="10.5703125" customWidth="1"/>
    <col min="2050" max="2050" width="68.140625" bestFit="1" customWidth="1"/>
    <col min="2051" max="2054" width="9.85546875" customWidth="1"/>
    <col min="2055" max="2057" width="13.28515625" customWidth="1"/>
    <col min="2059" max="2059" width="10.5703125" customWidth="1"/>
    <col min="2306" max="2306" width="68.140625" bestFit="1" customWidth="1"/>
    <col min="2307" max="2310" width="9.85546875" customWidth="1"/>
    <col min="2311" max="2313" width="13.28515625" customWidth="1"/>
    <col min="2315" max="2315" width="10.5703125" customWidth="1"/>
    <col min="2562" max="2562" width="68.140625" bestFit="1" customWidth="1"/>
    <col min="2563" max="2566" width="9.85546875" customWidth="1"/>
    <col min="2567" max="2569" width="13.28515625" customWidth="1"/>
    <col min="2571" max="2571" width="10.5703125" customWidth="1"/>
    <col min="2818" max="2818" width="68.140625" bestFit="1" customWidth="1"/>
    <col min="2819" max="2822" width="9.85546875" customWidth="1"/>
    <col min="2823" max="2825" width="13.28515625" customWidth="1"/>
    <col min="2827" max="2827" width="10.5703125" customWidth="1"/>
    <col min="3074" max="3074" width="68.140625" bestFit="1" customWidth="1"/>
    <col min="3075" max="3078" width="9.85546875" customWidth="1"/>
    <col min="3079" max="3081" width="13.28515625" customWidth="1"/>
    <col min="3083" max="3083" width="10.5703125" customWidth="1"/>
    <col min="3330" max="3330" width="68.140625" bestFit="1" customWidth="1"/>
    <col min="3331" max="3334" width="9.85546875" customWidth="1"/>
    <col min="3335" max="3337" width="13.28515625" customWidth="1"/>
    <col min="3339" max="3339" width="10.5703125" customWidth="1"/>
    <col min="3586" max="3586" width="68.140625" bestFit="1" customWidth="1"/>
    <col min="3587" max="3590" width="9.85546875" customWidth="1"/>
    <col min="3591" max="3593" width="13.28515625" customWidth="1"/>
    <col min="3595" max="3595" width="10.5703125" customWidth="1"/>
    <col min="3842" max="3842" width="68.140625" bestFit="1" customWidth="1"/>
    <col min="3843" max="3846" width="9.85546875" customWidth="1"/>
    <col min="3847" max="3849" width="13.28515625" customWidth="1"/>
    <col min="3851" max="3851" width="10.5703125" customWidth="1"/>
    <col min="4098" max="4098" width="68.140625" bestFit="1" customWidth="1"/>
    <col min="4099" max="4102" width="9.85546875" customWidth="1"/>
    <col min="4103" max="4105" width="13.28515625" customWidth="1"/>
    <col min="4107" max="4107" width="10.5703125" customWidth="1"/>
    <col min="4354" max="4354" width="68.140625" bestFit="1" customWidth="1"/>
    <col min="4355" max="4358" width="9.85546875" customWidth="1"/>
    <col min="4359" max="4361" width="13.28515625" customWidth="1"/>
    <col min="4363" max="4363" width="10.5703125" customWidth="1"/>
    <col min="4610" max="4610" width="68.140625" bestFit="1" customWidth="1"/>
    <col min="4611" max="4614" width="9.85546875" customWidth="1"/>
    <col min="4615" max="4617" width="13.28515625" customWidth="1"/>
    <col min="4619" max="4619" width="10.5703125" customWidth="1"/>
    <col min="4866" max="4866" width="68.140625" bestFit="1" customWidth="1"/>
    <col min="4867" max="4870" width="9.85546875" customWidth="1"/>
    <col min="4871" max="4873" width="13.28515625" customWidth="1"/>
    <col min="4875" max="4875" width="10.5703125" customWidth="1"/>
    <col min="5122" max="5122" width="68.140625" bestFit="1" customWidth="1"/>
    <col min="5123" max="5126" width="9.85546875" customWidth="1"/>
    <col min="5127" max="5129" width="13.28515625" customWidth="1"/>
    <col min="5131" max="5131" width="10.5703125" customWidth="1"/>
    <col min="5378" max="5378" width="68.140625" bestFit="1" customWidth="1"/>
    <col min="5379" max="5382" width="9.85546875" customWidth="1"/>
    <col min="5383" max="5385" width="13.28515625" customWidth="1"/>
    <col min="5387" max="5387" width="10.5703125" customWidth="1"/>
    <col min="5634" max="5634" width="68.140625" bestFit="1" customWidth="1"/>
    <col min="5635" max="5638" width="9.85546875" customWidth="1"/>
    <col min="5639" max="5641" width="13.28515625" customWidth="1"/>
    <col min="5643" max="5643" width="10.5703125" customWidth="1"/>
    <col min="5890" max="5890" width="68.140625" bestFit="1" customWidth="1"/>
    <col min="5891" max="5894" width="9.85546875" customWidth="1"/>
    <col min="5895" max="5897" width="13.28515625" customWidth="1"/>
    <col min="5899" max="5899" width="10.5703125" customWidth="1"/>
    <col min="6146" max="6146" width="68.140625" bestFit="1" customWidth="1"/>
    <col min="6147" max="6150" width="9.85546875" customWidth="1"/>
    <col min="6151" max="6153" width="13.28515625" customWidth="1"/>
    <col min="6155" max="6155" width="10.5703125" customWidth="1"/>
    <col min="6402" max="6402" width="68.140625" bestFit="1" customWidth="1"/>
    <col min="6403" max="6406" width="9.85546875" customWidth="1"/>
    <col min="6407" max="6409" width="13.28515625" customWidth="1"/>
    <col min="6411" max="6411" width="10.5703125" customWidth="1"/>
    <col min="6658" max="6658" width="68.140625" bestFit="1" customWidth="1"/>
    <col min="6659" max="6662" width="9.85546875" customWidth="1"/>
    <col min="6663" max="6665" width="13.28515625" customWidth="1"/>
    <col min="6667" max="6667" width="10.5703125" customWidth="1"/>
    <col min="6914" max="6914" width="68.140625" bestFit="1" customWidth="1"/>
    <col min="6915" max="6918" width="9.85546875" customWidth="1"/>
    <col min="6919" max="6921" width="13.28515625" customWidth="1"/>
    <col min="6923" max="6923" width="10.5703125" customWidth="1"/>
    <col min="7170" max="7170" width="68.140625" bestFit="1" customWidth="1"/>
    <col min="7171" max="7174" width="9.85546875" customWidth="1"/>
    <col min="7175" max="7177" width="13.28515625" customWidth="1"/>
    <col min="7179" max="7179" width="10.5703125" customWidth="1"/>
    <col min="7426" max="7426" width="68.140625" bestFit="1" customWidth="1"/>
    <col min="7427" max="7430" width="9.85546875" customWidth="1"/>
    <col min="7431" max="7433" width="13.28515625" customWidth="1"/>
    <col min="7435" max="7435" width="10.5703125" customWidth="1"/>
    <col min="7682" max="7682" width="68.140625" bestFit="1" customWidth="1"/>
    <col min="7683" max="7686" width="9.85546875" customWidth="1"/>
    <col min="7687" max="7689" width="13.28515625" customWidth="1"/>
    <col min="7691" max="7691" width="10.5703125" customWidth="1"/>
    <col min="7938" max="7938" width="68.140625" bestFit="1" customWidth="1"/>
    <col min="7939" max="7942" width="9.85546875" customWidth="1"/>
    <col min="7943" max="7945" width="13.28515625" customWidth="1"/>
    <col min="7947" max="7947" width="10.5703125" customWidth="1"/>
    <col min="8194" max="8194" width="68.140625" bestFit="1" customWidth="1"/>
    <col min="8195" max="8198" width="9.85546875" customWidth="1"/>
    <col min="8199" max="8201" width="13.28515625" customWidth="1"/>
    <col min="8203" max="8203" width="10.5703125" customWidth="1"/>
    <col min="8450" max="8450" width="68.140625" bestFit="1" customWidth="1"/>
    <col min="8451" max="8454" width="9.85546875" customWidth="1"/>
    <col min="8455" max="8457" width="13.28515625" customWidth="1"/>
    <col min="8459" max="8459" width="10.5703125" customWidth="1"/>
    <col min="8706" max="8706" width="68.140625" bestFit="1" customWidth="1"/>
    <col min="8707" max="8710" width="9.85546875" customWidth="1"/>
    <col min="8711" max="8713" width="13.28515625" customWidth="1"/>
    <col min="8715" max="8715" width="10.5703125" customWidth="1"/>
    <col min="8962" max="8962" width="68.140625" bestFit="1" customWidth="1"/>
    <col min="8963" max="8966" width="9.85546875" customWidth="1"/>
    <col min="8967" max="8969" width="13.28515625" customWidth="1"/>
    <col min="8971" max="8971" width="10.5703125" customWidth="1"/>
    <col min="9218" max="9218" width="68.140625" bestFit="1" customWidth="1"/>
    <col min="9219" max="9222" width="9.85546875" customWidth="1"/>
    <col min="9223" max="9225" width="13.28515625" customWidth="1"/>
    <col min="9227" max="9227" width="10.5703125" customWidth="1"/>
    <col min="9474" max="9474" width="68.140625" bestFit="1" customWidth="1"/>
    <col min="9475" max="9478" width="9.85546875" customWidth="1"/>
    <col min="9479" max="9481" width="13.28515625" customWidth="1"/>
    <col min="9483" max="9483" width="10.5703125" customWidth="1"/>
    <col min="9730" max="9730" width="68.140625" bestFit="1" customWidth="1"/>
    <col min="9731" max="9734" width="9.85546875" customWidth="1"/>
    <col min="9735" max="9737" width="13.28515625" customWidth="1"/>
    <col min="9739" max="9739" width="10.5703125" customWidth="1"/>
    <col min="9986" max="9986" width="68.140625" bestFit="1" customWidth="1"/>
    <col min="9987" max="9990" width="9.85546875" customWidth="1"/>
    <col min="9991" max="9993" width="13.28515625" customWidth="1"/>
    <col min="9995" max="9995" width="10.5703125" customWidth="1"/>
    <col min="10242" max="10242" width="68.140625" bestFit="1" customWidth="1"/>
    <col min="10243" max="10246" width="9.85546875" customWidth="1"/>
    <col min="10247" max="10249" width="13.28515625" customWidth="1"/>
    <col min="10251" max="10251" width="10.5703125" customWidth="1"/>
    <col min="10498" max="10498" width="68.140625" bestFit="1" customWidth="1"/>
    <col min="10499" max="10502" width="9.85546875" customWidth="1"/>
    <col min="10503" max="10505" width="13.28515625" customWidth="1"/>
    <col min="10507" max="10507" width="10.5703125" customWidth="1"/>
    <col min="10754" max="10754" width="68.140625" bestFit="1" customWidth="1"/>
    <col min="10755" max="10758" width="9.85546875" customWidth="1"/>
    <col min="10759" max="10761" width="13.28515625" customWidth="1"/>
    <col min="10763" max="10763" width="10.5703125" customWidth="1"/>
    <col min="11010" max="11010" width="68.140625" bestFit="1" customWidth="1"/>
    <col min="11011" max="11014" width="9.85546875" customWidth="1"/>
    <col min="11015" max="11017" width="13.28515625" customWidth="1"/>
    <col min="11019" max="11019" width="10.5703125" customWidth="1"/>
    <col min="11266" max="11266" width="68.140625" bestFit="1" customWidth="1"/>
    <col min="11267" max="11270" width="9.85546875" customWidth="1"/>
    <col min="11271" max="11273" width="13.28515625" customWidth="1"/>
    <col min="11275" max="11275" width="10.5703125" customWidth="1"/>
    <col min="11522" max="11522" width="68.140625" bestFit="1" customWidth="1"/>
    <col min="11523" max="11526" width="9.85546875" customWidth="1"/>
    <col min="11527" max="11529" width="13.28515625" customWidth="1"/>
    <col min="11531" max="11531" width="10.5703125" customWidth="1"/>
    <col min="11778" max="11778" width="68.140625" bestFit="1" customWidth="1"/>
    <col min="11779" max="11782" width="9.85546875" customWidth="1"/>
    <col min="11783" max="11785" width="13.28515625" customWidth="1"/>
    <col min="11787" max="11787" width="10.5703125" customWidth="1"/>
    <col min="12034" max="12034" width="68.140625" bestFit="1" customWidth="1"/>
    <col min="12035" max="12038" width="9.85546875" customWidth="1"/>
    <col min="12039" max="12041" width="13.28515625" customWidth="1"/>
    <col min="12043" max="12043" width="10.5703125" customWidth="1"/>
    <col min="12290" max="12290" width="68.140625" bestFit="1" customWidth="1"/>
    <col min="12291" max="12294" width="9.85546875" customWidth="1"/>
    <col min="12295" max="12297" width="13.28515625" customWidth="1"/>
    <col min="12299" max="12299" width="10.5703125" customWidth="1"/>
    <col min="12546" max="12546" width="68.140625" bestFit="1" customWidth="1"/>
    <col min="12547" max="12550" width="9.85546875" customWidth="1"/>
    <col min="12551" max="12553" width="13.28515625" customWidth="1"/>
    <col min="12555" max="12555" width="10.5703125" customWidth="1"/>
    <col min="12802" max="12802" width="68.140625" bestFit="1" customWidth="1"/>
    <col min="12803" max="12806" width="9.85546875" customWidth="1"/>
    <col min="12807" max="12809" width="13.28515625" customWidth="1"/>
    <col min="12811" max="12811" width="10.5703125" customWidth="1"/>
    <col min="13058" max="13058" width="68.140625" bestFit="1" customWidth="1"/>
    <col min="13059" max="13062" width="9.85546875" customWidth="1"/>
    <col min="13063" max="13065" width="13.28515625" customWidth="1"/>
    <col min="13067" max="13067" width="10.5703125" customWidth="1"/>
    <col min="13314" max="13314" width="68.140625" bestFit="1" customWidth="1"/>
    <col min="13315" max="13318" width="9.85546875" customWidth="1"/>
    <col min="13319" max="13321" width="13.28515625" customWidth="1"/>
    <col min="13323" max="13323" width="10.5703125" customWidth="1"/>
    <col min="13570" max="13570" width="68.140625" bestFit="1" customWidth="1"/>
    <col min="13571" max="13574" width="9.85546875" customWidth="1"/>
    <col min="13575" max="13577" width="13.28515625" customWidth="1"/>
    <col min="13579" max="13579" width="10.5703125" customWidth="1"/>
    <col min="13826" max="13826" width="68.140625" bestFit="1" customWidth="1"/>
    <col min="13827" max="13830" width="9.85546875" customWidth="1"/>
    <col min="13831" max="13833" width="13.28515625" customWidth="1"/>
    <col min="13835" max="13835" width="10.5703125" customWidth="1"/>
    <col min="14082" max="14082" width="68.140625" bestFit="1" customWidth="1"/>
    <col min="14083" max="14086" width="9.85546875" customWidth="1"/>
    <col min="14087" max="14089" width="13.28515625" customWidth="1"/>
    <col min="14091" max="14091" width="10.5703125" customWidth="1"/>
    <col min="14338" max="14338" width="68.140625" bestFit="1" customWidth="1"/>
    <col min="14339" max="14342" width="9.85546875" customWidth="1"/>
    <col min="14343" max="14345" width="13.28515625" customWidth="1"/>
    <col min="14347" max="14347" width="10.5703125" customWidth="1"/>
    <col min="14594" max="14594" width="68.140625" bestFit="1" customWidth="1"/>
    <col min="14595" max="14598" width="9.85546875" customWidth="1"/>
    <col min="14599" max="14601" width="13.28515625" customWidth="1"/>
    <col min="14603" max="14603" width="10.5703125" customWidth="1"/>
    <col min="14850" max="14850" width="68.140625" bestFit="1" customWidth="1"/>
    <col min="14851" max="14854" width="9.85546875" customWidth="1"/>
    <col min="14855" max="14857" width="13.28515625" customWidth="1"/>
    <col min="14859" max="14859" width="10.5703125" customWidth="1"/>
    <col min="15106" max="15106" width="68.140625" bestFit="1" customWidth="1"/>
    <col min="15107" max="15110" width="9.85546875" customWidth="1"/>
    <col min="15111" max="15113" width="13.28515625" customWidth="1"/>
    <col min="15115" max="15115" width="10.5703125" customWidth="1"/>
    <col min="15362" max="15362" width="68.140625" bestFit="1" customWidth="1"/>
    <col min="15363" max="15366" width="9.85546875" customWidth="1"/>
    <col min="15367" max="15369" width="13.28515625" customWidth="1"/>
    <col min="15371" max="15371" width="10.5703125" customWidth="1"/>
    <col min="15618" max="15618" width="68.140625" bestFit="1" customWidth="1"/>
    <col min="15619" max="15622" width="9.85546875" customWidth="1"/>
    <col min="15623" max="15625" width="13.28515625" customWidth="1"/>
    <col min="15627" max="15627" width="10.5703125" customWidth="1"/>
    <col min="15874" max="15874" width="68.140625" bestFit="1" customWidth="1"/>
    <col min="15875" max="15878" width="9.85546875" customWidth="1"/>
    <col min="15879" max="15881" width="13.28515625" customWidth="1"/>
    <col min="15883" max="15883" width="10.5703125" customWidth="1"/>
    <col min="16130" max="16130" width="68.140625" bestFit="1" customWidth="1"/>
    <col min="16131" max="16134" width="9.85546875" customWidth="1"/>
    <col min="16135" max="16137" width="13.28515625" customWidth="1"/>
    <col min="16139" max="16139" width="10.5703125" customWidth="1"/>
  </cols>
  <sheetData>
    <row r="2" spans="2:13" ht="11.25" customHeight="1"/>
    <row r="3" spans="2:13" ht="51" customHeight="1">
      <c r="B3" s="522" t="s">
        <v>920</v>
      </c>
      <c r="C3" s="522"/>
      <c r="D3" s="522"/>
      <c r="E3" s="522"/>
      <c r="F3" s="522"/>
      <c r="G3" s="522"/>
      <c r="H3" s="522"/>
      <c r="I3" s="522"/>
      <c r="J3" s="212"/>
    </row>
    <row r="4" spans="2:13" ht="12" customHeight="1">
      <c r="B4" s="211"/>
      <c r="C4" s="211"/>
      <c r="D4" s="211"/>
      <c r="E4" s="211"/>
      <c r="F4" s="211"/>
      <c r="G4" s="211"/>
      <c r="H4" s="211"/>
      <c r="I4" s="211"/>
      <c r="J4" s="212"/>
    </row>
    <row r="5" spans="2:13" ht="30" customHeight="1">
      <c r="B5" s="636" t="s">
        <v>981</v>
      </c>
      <c r="C5" s="636"/>
      <c r="D5" s="636"/>
      <c r="E5" s="636"/>
      <c r="F5" s="636"/>
      <c r="G5" s="78"/>
      <c r="I5" s="78"/>
    </row>
    <row r="6" spans="2:13">
      <c r="G6" s="78"/>
      <c r="I6" s="411" t="s">
        <v>1020</v>
      </c>
    </row>
    <row r="7" spans="2:13" ht="13.5" thickBot="1">
      <c r="G7" s="78"/>
      <c r="I7" s="78"/>
    </row>
    <row r="8" spans="2:13" ht="39" thickBot="1">
      <c r="B8" s="330" t="s">
        <v>620</v>
      </c>
      <c r="C8" s="331" t="s">
        <v>705</v>
      </c>
      <c r="D8" s="332" t="s">
        <v>706</v>
      </c>
      <c r="E8" s="332" t="s">
        <v>707</v>
      </c>
      <c r="F8" s="333" t="s">
        <v>708</v>
      </c>
      <c r="G8" s="334" t="s">
        <v>709</v>
      </c>
      <c r="H8" s="335" t="s">
        <v>710</v>
      </c>
      <c r="I8" s="336" t="s">
        <v>711</v>
      </c>
      <c r="J8" s="337"/>
      <c r="K8" s="338"/>
      <c r="L8" s="221"/>
      <c r="M8" s="221"/>
    </row>
    <row r="9" spans="2:13">
      <c r="B9" s="348" t="s">
        <v>904</v>
      </c>
      <c r="C9" s="369">
        <v>5352</v>
      </c>
      <c r="D9" s="370">
        <v>1445</v>
      </c>
      <c r="E9" s="370">
        <v>14478</v>
      </c>
      <c r="F9" s="370">
        <v>0</v>
      </c>
      <c r="G9" s="342">
        <v>21275</v>
      </c>
      <c r="H9" s="371">
        <v>0</v>
      </c>
      <c r="I9" s="344">
        <v>21275</v>
      </c>
    </row>
    <row r="10" spans="2:13">
      <c r="B10" s="181" t="s">
        <v>905</v>
      </c>
      <c r="C10" s="372">
        <v>16535</v>
      </c>
      <c r="D10" s="323">
        <v>4464</v>
      </c>
      <c r="E10" s="323">
        <v>37481</v>
      </c>
      <c r="F10" s="323">
        <v>0</v>
      </c>
      <c r="G10" s="373">
        <v>58480</v>
      </c>
      <c r="H10" s="374">
        <v>0</v>
      </c>
      <c r="I10" s="375">
        <v>58480</v>
      </c>
    </row>
    <row r="11" spans="2:13">
      <c r="B11" s="241" t="s">
        <v>906</v>
      </c>
      <c r="C11" s="369">
        <v>5343</v>
      </c>
      <c r="D11" s="370">
        <v>1442</v>
      </c>
      <c r="E11" s="370">
        <v>17284</v>
      </c>
      <c r="F11" s="370">
        <v>0</v>
      </c>
      <c r="G11" s="342">
        <v>24069</v>
      </c>
      <c r="H11" s="371">
        <v>0</v>
      </c>
      <c r="I11" s="344">
        <v>24069</v>
      </c>
    </row>
    <row r="12" spans="2:13">
      <c r="B12" s="181" t="s">
        <v>907</v>
      </c>
      <c r="C12" s="372">
        <v>2156</v>
      </c>
      <c r="D12" s="323">
        <v>582</v>
      </c>
      <c r="E12" s="323">
        <v>2200</v>
      </c>
      <c r="F12" s="323">
        <v>0</v>
      </c>
      <c r="G12" s="373">
        <v>4938</v>
      </c>
      <c r="H12" s="374">
        <v>400</v>
      </c>
      <c r="I12" s="375">
        <v>5338</v>
      </c>
    </row>
    <row r="13" spans="2:13">
      <c r="B13" s="241" t="s">
        <v>908</v>
      </c>
      <c r="C13" s="369">
        <v>8021</v>
      </c>
      <c r="D13" s="370">
        <v>2165</v>
      </c>
      <c r="E13" s="370">
        <v>31336</v>
      </c>
      <c r="F13" s="370">
        <v>0</v>
      </c>
      <c r="G13" s="342">
        <v>41522</v>
      </c>
      <c r="H13" s="371">
        <v>0</v>
      </c>
      <c r="I13" s="344">
        <v>41522</v>
      </c>
    </row>
    <row r="14" spans="2:13">
      <c r="B14" s="181" t="s">
        <v>909</v>
      </c>
      <c r="C14" s="372">
        <v>0</v>
      </c>
      <c r="D14" s="323">
        <v>0</v>
      </c>
      <c r="E14" s="323">
        <v>1924</v>
      </c>
      <c r="F14" s="323">
        <v>0</v>
      </c>
      <c r="G14" s="373">
        <v>1924</v>
      </c>
      <c r="H14" s="374">
        <v>0</v>
      </c>
      <c r="I14" s="375">
        <v>1924</v>
      </c>
    </row>
    <row r="15" spans="2:13">
      <c r="B15" s="241" t="s">
        <v>910</v>
      </c>
      <c r="C15" s="369">
        <v>0</v>
      </c>
      <c r="D15" s="370">
        <v>0</v>
      </c>
      <c r="E15" s="370">
        <v>15495</v>
      </c>
      <c r="F15" s="370">
        <v>0</v>
      </c>
      <c r="G15" s="342">
        <v>15495</v>
      </c>
      <c r="H15" s="371">
        <v>0</v>
      </c>
      <c r="I15" s="344">
        <v>15495</v>
      </c>
    </row>
    <row r="16" spans="2:13">
      <c r="B16" s="181" t="s">
        <v>818</v>
      </c>
      <c r="C16" s="372">
        <v>5960</v>
      </c>
      <c r="D16" s="323">
        <v>1661</v>
      </c>
      <c r="E16" s="323">
        <v>3950</v>
      </c>
      <c r="F16" s="323">
        <v>0</v>
      </c>
      <c r="G16" s="373">
        <v>11571</v>
      </c>
      <c r="H16" s="374">
        <v>0</v>
      </c>
      <c r="I16" s="375">
        <v>11571</v>
      </c>
    </row>
    <row r="17" spans="2:9">
      <c r="B17" s="181" t="s">
        <v>911</v>
      </c>
      <c r="C17" s="372">
        <v>32168</v>
      </c>
      <c r="D17" s="323">
        <v>7159</v>
      </c>
      <c r="E17" s="323">
        <v>40650</v>
      </c>
      <c r="F17" s="323">
        <v>0</v>
      </c>
      <c r="G17" s="373">
        <v>79977</v>
      </c>
      <c r="H17" s="374">
        <v>4110</v>
      </c>
      <c r="I17" s="375">
        <v>84087</v>
      </c>
    </row>
    <row r="18" spans="2:9">
      <c r="B18" s="241" t="s">
        <v>912</v>
      </c>
      <c r="C18" s="369">
        <v>0</v>
      </c>
      <c r="D18" s="370">
        <v>0</v>
      </c>
      <c r="E18" s="370">
        <v>2200</v>
      </c>
      <c r="F18" s="370">
        <v>0</v>
      </c>
      <c r="G18" s="342">
        <v>2200</v>
      </c>
      <c r="H18" s="371">
        <v>0</v>
      </c>
      <c r="I18" s="344">
        <v>2200</v>
      </c>
    </row>
    <row r="19" spans="2:9" ht="13.5" thickBot="1">
      <c r="B19" s="376"/>
      <c r="C19" s="372"/>
      <c r="D19" s="323"/>
      <c r="E19" s="323"/>
      <c r="F19" s="323">
        <v>0</v>
      </c>
      <c r="G19" s="373">
        <v>0</v>
      </c>
      <c r="H19" s="374">
        <v>0</v>
      </c>
      <c r="I19" s="375">
        <v>0</v>
      </c>
    </row>
    <row r="20" spans="2:9" ht="15.75" thickBot="1">
      <c r="B20" s="377" t="s">
        <v>715</v>
      </c>
      <c r="C20" s="378">
        <v>75535</v>
      </c>
      <c r="D20" s="379">
        <v>18918</v>
      </c>
      <c r="E20" s="379">
        <v>166998</v>
      </c>
      <c r="F20" s="379">
        <v>0</v>
      </c>
      <c r="G20" s="380">
        <v>261451</v>
      </c>
      <c r="H20" s="381">
        <v>4510</v>
      </c>
      <c r="I20" s="382">
        <v>265961</v>
      </c>
    </row>
    <row r="21" spans="2:9">
      <c r="B21" s="383" t="s">
        <v>913</v>
      </c>
      <c r="C21" s="372">
        <v>2453</v>
      </c>
      <c r="D21" s="323">
        <v>662</v>
      </c>
      <c r="E21" s="323">
        <v>3345</v>
      </c>
      <c r="F21" s="323">
        <v>0</v>
      </c>
      <c r="G21" s="373">
        <v>6460</v>
      </c>
      <c r="H21" s="374">
        <v>0</v>
      </c>
      <c r="I21" s="375">
        <v>6460</v>
      </c>
    </row>
    <row r="22" spans="2:9">
      <c r="B22" s="383" t="s">
        <v>914</v>
      </c>
      <c r="C22" s="372">
        <v>0</v>
      </c>
      <c r="D22" s="323">
        <v>0</v>
      </c>
      <c r="E22" s="323">
        <v>1107</v>
      </c>
      <c r="F22" s="323">
        <v>0</v>
      </c>
      <c r="G22" s="373">
        <v>1107</v>
      </c>
      <c r="H22" s="374">
        <v>0</v>
      </c>
      <c r="I22" s="375">
        <v>1107</v>
      </c>
    </row>
    <row r="23" spans="2:9" ht="13.5" thickBot="1">
      <c r="B23" s="383" t="s">
        <v>915</v>
      </c>
      <c r="C23" s="372">
        <v>0</v>
      </c>
      <c r="D23" s="323">
        <v>0</v>
      </c>
      <c r="E23" s="323">
        <v>1154</v>
      </c>
      <c r="F23" s="323">
        <v>0</v>
      </c>
      <c r="G23" s="373">
        <v>1154</v>
      </c>
      <c r="H23" s="374">
        <v>0</v>
      </c>
      <c r="I23" s="375">
        <v>1154</v>
      </c>
    </row>
    <row r="24" spans="2:9" ht="15.75" thickBot="1">
      <c r="B24" s="377" t="s">
        <v>883</v>
      </c>
      <c r="C24" s="378">
        <v>2453</v>
      </c>
      <c r="D24" s="379">
        <v>662</v>
      </c>
      <c r="E24" s="379">
        <v>5606</v>
      </c>
      <c r="F24" s="379">
        <v>0</v>
      </c>
      <c r="G24" s="380">
        <v>8721</v>
      </c>
      <c r="H24" s="381">
        <v>0</v>
      </c>
      <c r="I24" s="382">
        <v>8721</v>
      </c>
    </row>
    <row r="25" spans="2:9" ht="13.5" thickBot="1">
      <c r="B25" s="384" t="s">
        <v>921</v>
      </c>
      <c r="C25" s="369">
        <v>0</v>
      </c>
      <c r="D25" s="370">
        <v>0</v>
      </c>
      <c r="E25" s="370">
        <v>9293</v>
      </c>
      <c r="F25" s="370">
        <v>0</v>
      </c>
      <c r="G25" s="342">
        <v>9293</v>
      </c>
      <c r="H25" s="371">
        <v>0</v>
      </c>
      <c r="I25" s="344">
        <v>9293</v>
      </c>
    </row>
    <row r="26" spans="2:9" ht="15.75" thickBot="1">
      <c r="B26" s="377" t="s">
        <v>716</v>
      </c>
      <c r="C26" s="378">
        <v>0</v>
      </c>
      <c r="D26" s="379">
        <v>0</v>
      </c>
      <c r="E26" s="379">
        <v>9293</v>
      </c>
      <c r="F26" s="379">
        <v>0</v>
      </c>
      <c r="G26" s="380">
        <v>9293</v>
      </c>
      <c r="H26" s="381">
        <v>0</v>
      </c>
      <c r="I26" s="382">
        <v>9293</v>
      </c>
    </row>
    <row r="27" spans="2:9" ht="13.5" thickBot="1">
      <c r="B27" s="385" t="s">
        <v>700</v>
      </c>
      <c r="C27" s="386">
        <v>0</v>
      </c>
      <c r="D27" s="387">
        <v>0</v>
      </c>
      <c r="E27" s="387">
        <v>0</v>
      </c>
      <c r="F27" s="387">
        <v>0</v>
      </c>
      <c r="G27" s="388">
        <v>0</v>
      </c>
      <c r="H27" s="389">
        <v>0</v>
      </c>
      <c r="I27" s="390">
        <v>0</v>
      </c>
    </row>
    <row r="28" spans="2:9" ht="15.75" thickBot="1">
      <c r="B28" s="377" t="s">
        <v>720</v>
      </c>
      <c r="C28" s="378">
        <v>0</v>
      </c>
      <c r="D28" s="379">
        <v>0</v>
      </c>
      <c r="E28" s="379">
        <v>0</v>
      </c>
      <c r="F28" s="379">
        <v>0</v>
      </c>
      <c r="G28" s="380">
        <v>0</v>
      </c>
      <c r="H28" s="381">
        <v>0</v>
      </c>
      <c r="I28" s="382">
        <v>0</v>
      </c>
    </row>
    <row r="29" spans="2:9">
      <c r="C29" s="145"/>
      <c r="D29" s="145"/>
      <c r="E29" s="145"/>
      <c r="F29" s="145"/>
      <c r="G29" s="145"/>
      <c r="H29" s="145"/>
      <c r="I29" s="145"/>
    </row>
    <row r="32" spans="2:9">
      <c r="I32" s="145">
        <f>I20+I24+I26</f>
        <v>283975</v>
      </c>
    </row>
  </sheetData>
  <mergeCells count="2">
    <mergeCell ref="B3:I3"/>
    <mergeCell ref="B5:F5"/>
  </mergeCells>
  <printOptions horizontalCentered="1"/>
  <pageMargins left="0.74803149606299213" right="0.74803149606299213" top="0.78" bottom="0.98425196850393704" header="0.51181102362204722" footer="0.51181102362204722"/>
  <pageSetup paperSize="9" scale="85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>
  <dimension ref="B3:I63"/>
  <sheetViews>
    <sheetView view="pageBreakPreview" zoomScale="60" zoomScaleNormal="100" workbookViewId="0">
      <selection activeCell="K34" sqref="K34"/>
    </sheetView>
  </sheetViews>
  <sheetFormatPr defaultRowHeight="12.75"/>
  <cols>
    <col min="2" max="5" width="11" customWidth="1"/>
    <col min="6" max="6" width="10.85546875" customWidth="1"/>
    <col min="7" max="7" width="11" customWidth="1"/>
    <col min="8" max="8" width="21.7109375" customWidth="1"/>
    <col min="9" max="9" width="11" customWidth="1"/>
    <col min="258" max="261" width="11" customWidth="1"/>
    <col min="262" max="262" width="10.85546875" customWidth="1"/>
    <col min="263" max="263" width="11" customWidth="1"/>
    <col min="264" max="264" width="21.7109375" customWidth="1"/>
    <col min="265" max="265" width="11" customWidth="1"/>
    <col min="514" max="517" width="11" customWidth="1"/>
    <col min="518" max="518" width="10.85546875" customWidth="1"/>
    <col min="519" max="519" width="11" customWidth="1"/>
    <col min="520" max="520" width="21.7109375" customWidth="1"/>
    <col min="521" max="521" width="11" customWidth="1"/>
    <col min="770" max="773" width="11" customWidth="1"/>
    <col min="774" max="774" width="10.85546875" customWidth="1"/>
    <col min="775" max="775" width="11" customWidth="1"/>
    <col min="776" max="776" width="21.7109375" customWidth="1"/>
    <col min="777" max="777" width="11" customWidth="1"/>
    <col min="1026" max="1029" width="11" customWidth="1"/>
    <col min="1030" max="1030" width="10.85546875" customWidth="1"/>
    <col min="1031" max="1031" width="11" customWidth="1"/>
    <col min="1032" max="1032" width="21.7109375" customWidth="1"/>
    <col min="1033" max="1033" width="11" customWidth="1"/>
    <col min="1282" max="1285" width="11" customWidth="1"/>
    <col min="1286" max="1286" width="10.85546875" customWidth="1"/>
    <col min="1287" max="1287" width="11" customWidth="1"/>
    <col min="1288" max="1288" width="21.7109375" customWidth="1"/>
    <col min="1289" max="1289" width="11" customWidth="1"/>
    <col min="1538" max="1541" width="11" customWidth="1"/>
    <col min="1542" max="1542" width="10.85546875" customWidth="1"/>
    <col min="1543" max="1543" width="11" customWidth="1"/>
    <col min="1544" max="1544" width="21.7109375" customWidth="1"/>
    <col min="1545" max="1545" width="11" customWidth="1"/>
    <col min="1794" max="1797" width="11" customWidth="1"/>
    <col min="1798" max="1798" width="10.85546875" customWidth="1"/>
    <col min="1799" max="1799" width="11" customWidth="1"/>
    <col min="1800" max="1800" width="21.7109375" customWidth="1"/>
    <col min="1801" max="1801" width="11" customWidth="1"/>
    <col min="2050" max="2053" width="11" customWidth="1"/>
    <col min="2054" max="2054" width="10.85546875" customWidth="1"/>
    <col min="2055" max="2055" width="11" customWidth="1"/>
    <col min="2056" max="2056" width="21.7109375" customWidth="1"/>
    <col min="2057" max="2057" width="11" customWidth="1"/>
    <col min="2306" max="2309" width="11" customWidth="1"/>
    <col min="2310" max="2310" width="10.85546875" customWidth="1"/>
    <col min="2311" max="2311" width="11" customWidth="1"/>
    <col min="2312" max="2312" width="21.7109375" customWidth="1"/>
    <col min="2313" max="2313" width="11" customWidth="1"/>
    <col min="2562" max="2565" width="11" customWidth="1"/>
    <col min="2566" max="2566" width="10.85546875" customWidth="1"/>
    <col min="2567" max="2567" width="11" customWidth="1"/>
    <col min="2568" max="2568" width="21.7109375" customWidth="1"/>
    <col min="2569" max="2569" width="11" customWidth="1"/>
    <col min="2818" max="2821" width="11" customWidth="1"/>
    <col min="2822" max="2822" width="10.85546875" customWidth="1"/>
    <col min="2823" max="2823" width="11" customWidth="1"/>
    <col min="2824" max="2824" width="21.7109375" customWidth="1"/>
    <col min="2825" max="2825" width="11" customWidth="1"/>
    <col min="3074" max="3077" width="11" customWidth="1"/>
    <col min="3078" max="3078" width="10.85546875" customWidth="1"/>
    <col min="3079" max="3079" width="11" customWidth="1"/>
    <col min="3080" max="3080" width="21.7109375" customWidth="1"/>
    <col min="3081" max="3081" width="11" customWidth="1"/>
    <col min="3330" max="3333" width="11" customWidth="1"/>
    <col min="3334" max="3334" width="10.85546875" customWidth="1"/>
    <col min="3335" max="3335" width="11" customWidth="1"/>
    <col min="3336" max="3336" width="21.7109375" customWidth="1"/>
    <col min="3337" max="3337" width="11" customWidth="1"/>
    <col min="3586" max="3589" width="11" customWidth="1"/>
    <col min="3590" max="3590" width="10.85546875" customWidth="1"/>
    <col min="3591" max="3591" width="11" customWidth="1"/>
    <col min="3592" max="3592" width="21.7109375" customWidth="1"/>
    <col min="3593" max="3593" width="11" customWidth="1"/>
    <col min="3842" max="3845" width="11" customWidth="1"/>
    <col min="3846" max="3846" width="10.85546875" customWidth="1"/>
    <col min="3847" max="3847" width="11" customWidth="1"/>
    <col min="3848" max="3848" width="21.7109375" customWidth="1"/>
    <col min="3849" max="3849" width="11" customWidth="1"/>
    <col min="4098" max="4101" width="11" customWidth="1"/>
    <col min="4102" max="4102" width="10.85546875" customWidth="1"/>
    <col min="4103" max="4103" width="11" customWidth="1"/>
    <col min="4104" max="4104" width="21.7109375" customWidth="1"/>
    <col min="4105" max="4105" width="11" customWidth="1"/>
    <col min="4354" max="4357" width="11" customWidth="1"/>
    <col min="4358" max="4358" width="10.85546875" customWidth="1"/>
    <col min="4359" max="4359" width="11" customWidth="1"/>
    <col min="4360" max="4360" width="21.7109375" customWidth="1"/>
    <col min="4361" max="4361" width="11" customWidth="1"/>
    <col min="4610" max="4613" width="11" customWidth="1"/>
    <col min="4614" max="4614" width="10.85546875" customWidth="1"/>
    <col min="4615" max="4615" width="11" customWidth="1"/>
    <col min="4616" max="4616" width="21.7109375" customWidth="1"/>
    <col min="4617" max="4617" width="11" customWidth="1"/>
    <col min="4866" max="4869" width="11" customWidth="1"/>
    <col min="4870" max="4870" width="10.85546875" customWidth="1"/>
    <col min="4871" max="4871" width="11" customWidth="1"/>
    <col min="4872" max="4872" width="21.7109375" customWidth="1"/>
    <col min="4873" max="4873" width="11" customWidth="1"/>
    <col min="5122" max="5125" width="11" customWidth="1"/>
    <col min="5126" max="5126" width="10.85546875" customWidth="1"/>
    <col min="5127" max="5127" width="11" customWidth="1"/>
    <col min="5128" max="5128" width="21.7109375" customWidth="1"/>
    <col min="5129" max="5129" width="11" customWidth="1"/>
    <col min="5378" max="5381" width="11" customWidth="1"/>
    <col min="5382" max="5382" width="10.85546875" customWidth="1"/>
    <col min="5383" max="5383" width="11" customWidth="1"/>
    <col min="5384" max="5384" width="21.7109375" customWidth="1"/>
    <col min="5385" max="5385" width="11" customWidth="1"/>
    <col min="5634" max="5637" width="11" customWidth="1"/>
    <col min="5638" max="5638" width="10.85546875" customWidth="1"/>
    <col min="5639" max="5639" width="11" customWidth="1"/>
    <col min="5640" max="5640" width="21.7109375" customWidth="1"/>
    <col min="5641" max="5641" width="11" customWidth="1"/>
    <col min="5890" max="5893" width="11" customWidth="1"/>
    <col min="5894" max="5894" width="10.85546875" customWidth="1"/>
    <col min="5895" max="5895" width="11" customWidth="1"/>
    <col min="5896" max="5896" width="21.7109375" customWidth="1"/>
    <col min="5897" max="5897" width="11" customWidth="1"/>
    <col min="6146" max="6149" width="11" customWidth="1"/>
    <col min="6150" max="6150" width="10.85546875" customWidth="1"/>
    <col min="6151" max="6151" width="11" customWidth="1"/>
    <col min="6152" max="6152" width="21.7109375" customWidth="1"/>
    <col min="6153" max="6153" width="11" customWidth="1"/>
    <col min="6402" max="6405" width="11" customWidth="1"/>
    <col min="6406" max="6406" width="10.85546875" customWidth="1"/>
    <col min="6407" max="6407" width="11" customWidth="1"/>
    <col min="6408" max="6408" width="21.7109375" customWidth="1"/>
    <col min="6409" max="6409" width="11" customWidth="1"/>
    <col min="6658" max="6661" width="11" customWidth="1"/>
    <col min="6662" max="6662" width="10.85546875" customWidth="1"/>
    <col min="6663" max="6663" width="11" customWidth="1"/>
    <col min="6664" max="6664" width="21.7109375" customWidth="1"/>
    <col min="6665" max="6665" width="11" customWidth="1"/>
    <col min="6914" max="6917" width="11" customWidth="1"/>
    <col min="6918" max="6918" width="10.85546875" customWidth="1"/>
    <col min="6919" max="6919" width="11" customWidth="1"/>
    <col min="6920" max="6920" width="21.7109375" customWidth="1"/>
    <col min="6921" max="6921" width="11" customWidth="1"/>
    <col min="7170" max="7173" width="11" customWidth="1"/>
    <col min="7174" max="7174" width="10.85546875" customWidth="1"/>
    <col min="7175" max="7175" width="11" customWidth="1"/>
    <col min="7176" max="7176" width="21.7109375" customWidth="1"/>
    <col min="7177" max="7177" width="11" customWidth="1"/>
    <col min="7426" max="7429" width="11" customWidth="1"/>
    <col min="7430" max="7430" width="10.85546875" customWidth="1"/>
    <col min="7431" max="7431" width="11" customWidth="1"/>
    <col min="7432" max="7432" width="21.7109375" customWidth="1"/>
    <col min="7433" max="7433" width="11" customWidth="1"/>
    <col min="7682" max="7685" width="11" customWidth="1"/>
    <col min="7686" max="7686" width="10.85546875" customWidth="1"/>
    <col min="7687" max="7687" width="11" customWidth="1"/>
    <col min="7688" max="7688" width="21.7109375" customWidth="1"/>
    <col min="7689" max="7689" width="11" customWidth="1"/>
    <col min="7938" max="7941" width="11" customWidth="1"/>
    <col min="7942" max="7942" width="10.85546875" customWidth="1"/>
    <col min="7943" max="7943" width="11" customWidth="1"/>
    <col min="7944" max="7944" width="21.7109375" customWidth="1"/>
    <col min="7945" max="7945" width="11" customWidth="1"/>
    <col min="8194" max="8197" width="11" customWidth="1"/>
    <col min="8198" max="8198" width="10.85546875" customWidth="1"/>
    <col min="8199" max="8199" width="11" customWidth="1"/>
    <col min="8200" max="8200" width="21.7109375" customWidth="1"/>
    <col min="8201" max="8201" width="11" customWidth="1"/>
    <col min="8450" max="8453" width="11" customWidth="1"/>
    <col min="8454" max="8454" width="10.85546875" customWidth="1"/>
    <col min="8455" max="8455" width="11" customWidth="1"/>
    <col min="8456" max="8456" width="21.7109375" customWidth="1"/>
    <col min="8457" max="8457" width="11" customWidth="1"/>
    <col min="8706" max="8709" width="11" customWidth="1"/>
    <col min="8710" max="8710" width="10.85546875" customWidth="1"/>
    <col min="8711" max="8711" width="11" customWidth="1"/>
    <col min="8712" max="8712" width="21.7109375" customWidth="1"/>
    <col min="8713" max="8713" width="11" customWidth="1"/>
    <col min="8962" max="8965" width="11" customWidth="1"/>
    <col min="8966" max="8966" width="10.85546875" customWidth="1"/>
    <col min="8967" max="8967" width="11" customWidth="1"/>
    <col min="8968" max="8968" width="21.7109375" customWidth="1"/>
    <col min="8969" max="8969" width="11" customWidth="1"/>
    <col min="9218" max="9221" width="11" customWidth="1"/>
    <col min="9222" max="9222" width="10.85546875" customWidth="1"/>
    <col min="9223" max="9223" width="11" customWidth="1"/>
    <col min="9224" max="9224" width="21.7109375" customWidth="1"/>
    <col min="9225" max="9225" width="11" customWidth="1"/>
    <col min="9474" max="9477" width="11" customWidth="1"/>
    <col min="9478" max="9478" width="10.85546875" customWidth="1"/>
    <col min="9479" max="9479" width="11" customWidth="1"/>
    <col min="9480" max="9480" width="21.7109375" customWidth="1"/>
    <col min="9481" max="9481" width="11" customWidth="1"/>
    <col min="9730" max="9733" width="11" customWidth="1"/>
    <col min="9734" max="9734" width="10.85546875" customWidth="1"/>
    <col min="9735" max="9735" width="11" customWidth="1"/>
    <col min="9736" max="9736" width="21.7109375" customWidth="1"/>
    <col min="9737" max="9737" width="11" customWidth="1"/>
    <col min="9986" max="9989" width="11" customWidth="1"/>
    <col min="9990" max="9990" width="10.85546875" customWidth="1"/>
    <col min="9991" max="9991" width="11" customWidth="1"/>
    <col min="9992" max="9992" width="21.7109375" customWidth="1"/>
    <col min="9993" max="9993" width="11" customWidth="1"/>
    <col min="10242" max="10245" width="11" customWidth="1"/>
    <col min="10246" max="10246" width="10.85546875" customWidth="1"/>
    <col min="10247" max="10247" width="11" customWidth="1"/>
    <col min="10248" max="10248" width="21.7109375" customWidth="1"/>
    <col min="10249" max="10249" width="11" customWidth="1"/>
    <col min="10498" max="10501" width="11" customWidth="1"/>
    <col min="10502" max="10502" width="10.85546875" customWidth="1"/>
    <col min="10503" max="10503" width="11" customWidth="1"/>
    <col min="10504" max="10504" width="21.7109375" customWidth="1"/>
    <col min="10505" max="10505" width="11" customWidth="1"/>
    <col min="10754" max="10757" width="11" customWidth="1"/>
    <col min="10758" max="10758" width="10.85546875" customWidth="1"/>
    <col min="10759" max="10759" width="11" customWidth="1"/>
    <col min="10760" max="10760" width="21.7109375" customWidth="1"/>
    <col min="10761" max="10761" width="11" customWidth="1"/>
    <col min="11010" max="11013" width="11" customWidth="1"/>
    <col min="11014" max="11014" width="10.85546875" customWidth="1"/>
    <col min="11015" max="11015" width="11" customWidth="1"/>
    <col min="11016" max="11016" width="21.7109375" customWidth="1"/>
    <col min="11017" max="11017" width="11" customWidth="1"/>
    <col min="11266" max="11269" width="11" customWidth="1"/>
    <col min="11270" max="11270" width="10.85546875" customWidth="1"/>
    <col min="11271" max="11271" width="11" customWidth="1"/>
    <col min="11272" max="11272" width="21.7109375" customWidth="1"/>
    <col min="11273" max="11273" width="11" customWidth="1"/>
    <col min="11522" max="11525" width="11" customWidth="1"/>
    <col min="11526" max="11526" width="10.85546875" customWidth="1"/>
    <col min="11527" max="11527" width="11" customWidth="1"/>
    <col min="11528" max="11528" width="21.7109375" customWidth="1"/>
    <col min="11529" max="11529" width="11" customWidth="1"/>
    <col min="11778" max="11781" width="11" customWidth="1"/>
    <col min="11782" max="11782" width="10.85546875" customWidth="1"/>
    <col min="11783" max="11783" width="11" customWidth="1"/>
    <col min="11784" max="11784" width="21.7109375" customWidth="1"/>
    <col min="11785" max="11785" width="11" customWidth="1"/>
    <col min="12034" max="12037" width="11" customWidth="1"/>
    <col min="12038" max="12038" width="10.85546875" customWidth="1"/>
    <col min="12039" max="12039" width="11" customWidth="1"/>
    <col min="12040" max="12040" width="21.7109375" customWidth="1"/>
    <col min="12041" max="12041" width="11" customWidth="1"/>
    <col min="12290" max="12293" width="11" customWidth="1"/>
    <col min="12294" max="12294" width="10.85546875" customWidth="1"/>
    <col min="12295" max="12295" width="11" customWidth="1"/>
    <col min="12296" max="12296" width="21.7109375" customWidth="1"/>
    <col min="12297" max="12297" width="11" customWidth="1"/>
    <col min="12546" max="12549" width="11" customWidth="1"/>
    <col min="12550" max="12550" width="10.85546875" customWidth="1"/>
    <col min="12551" max="12551" width="11" customWidth="1"/>
    <col min="12552" max="12552" width="21.7109375" customWidth="1"/>
    <col min="12553" max="12553" width="11" customWidth="1"/>
    <col min="12802" max="12805" width="11" customWidth="1"/>
    <col min="12806" max="12806" width="10.85546875" customWidth="1"/>
    <col min="12807" max="12807" width="11" customWidth="1"/>
    <col min="12808" max="12808" width="21.7109375" customWidth="1"/>
    <col min="12809" max="12809" width="11" customWidth="1"/>
    <col min="13058" max="13061" width="11" customWidth="1"/>
    <col min="13062" max="13062" width="10.85546875" customWidth="1"/>
    <col min="13063" max="13063" width="11" customWidth="1"/>
    <col min="13064" max="13064" width="21.7109375" customWidth="1"/>
    <col min="13065" max="13065" width="11" customWidth="1"/>
    <col min="13314" max="13317" width="11" customWidth="1"/>
    <col min="13318" max="13318" width="10.85546875" customWidth="1"/>
    <col min="13319" max="13319" width="11" customWidth="1"/>
    <col min="13320" max="13320" width="21.7109375" customWidth="1"/>
    <col min="13321" max="13321" width="11" customWidth="1"/>
    <col min="13570" max="13573" width="11" customWidth="1"/>
    <col min="13574" max="13574" width="10.85546875" customWidth="1"/>
    <col min="13575" max="13575" width="11" customWidth="1"/>
    <col min="13576" max="13576" width="21.7109375" customWidth="1"/>
    <col min="13577" max="13577" width="11" customWidth="1"/>
    <col min="13826" max="13829" width="11" customWidth="1"/>
    <col min="13830" max="13830" width="10.85546875" customWidth="1"/>
    <col min="13831" max="13831" width="11" customWidth="1"/>
    <col min="13832" max="13832" width="21.7109375" customWidth="1"/>
    <col min="13833" max="13833" width="11" customWidth="1"/>
    <col min="14082" max="14085" width="11" customWidth="1"/>
    <col min="14086" max="14086" width="10.85546875" customWidth="1"/>
    <col min="14087" max="14087" width="11" customWidth="1"/>
    <col min="14088" max="14088" width="21.7109375" customWidth="1"/>
    <col min="14089" max="14089" width="11" customWidth="1"/>
    <col min="14338" max="14341" width="11" customWidth="1"/>
    <col min="14342" max="14342" width="10.85546875" customWidth="1"/>
    <col min="14343" max="14343" width="11" customWidth="1"/>
    <col min="14344" max="14344" width="21.7109375" customWidth="1"/>
    <col min="14345" max="14345" width="11" customWidth="1"/>
    <col min="14594" max="14597" width="11" customWidth="1"/>
    <col min="14598" max="14598" width="10.85546875" customWidth="1"/>
    <col min="14599" max="14599" width="11" customWidth="1"/>
    <col min="14600" max="14600" width="21.7109375" customWidth="1"/>
    <col min="14601" max="14601" width="11" customWidth="1"/>
    <col min="14850" max="14853" width="11" customWidth="1"/>
    <col min="14854" max="14854" width="10.85546875" customWidth="1"/>
    <col min="14855" max="14855" width="11" customWidth="1"/>
    <col min="14856" max="14856" width="21.7109375" customWidth="1"/>
    <col min="14857" max="14857" width="11" customWidth="1"/>
    <col min="15106" max="15109" width="11" customWidth="1"/>
    <col min="15110" max="15110" width="10.85546875" customWidth="1"/>
    <col min="15111" max="15111" width="11" customWidth="1"/>
    <col min="15112" max="15112" width="21.7109375" customWidth="1"/>
    <col min="15113" max="15113" width="11" customWidth="1"/>
    <col min="15362" max="15365" width="11" customWidth="1"/>
    <col min="15366" max="15366" width="10.85546875" customWidth="1"/>
    <col min="15367" max="15367" width="11" customWidth="1"/>
    <col min="15368" max="15368" width="21.7109375" customWidth="1"/>
    <col min="15369" max="15369" width="11" customWidth="1"/>
    <col min="15618" max="15621" width="11" customWidth="1"/>
    <col min="15622" max="15622" width="10.85546875" customWidth="1"/>
    <col min="15623" max="15623" width="11" customWidth="1"/>
    <col min="15624" max="15624" width="21.7109375" customWidth="1"/>
    <col min="15625" max="15625" width="11" customWidth="1"/>
    <col min="15874" max="15877" width="11" customWidth="1"/>
    <col min="15878" max="15878" width="10.85546875" customWidth="1"/>
    <col min="15879" max="15879" width="11" customWidth="1"/>
    <col min="15880" max="15880" width="21.7109375" customWidth="1"/>
    <col min="15881" max="15881" width="11" customWidth="1"/>
    <col min="16130" max="16133" width="11" customWidth="1"/>
    <col min="16134" max="16134" width="10.85546875" customWidth="1"/>
    <col min="16135" max="16135" width="11" customWidth="1"/>
    <col min="16136" max="16136" width="21.7109375" customWidth="1"/>
    <col min="16137" max="16137" width="11" customWidth="1"/>
  </cols>
  <sheetData>
    <row r="3" spans="2:9">
      <c r="B3" s="1"/>
      <c r="C3" s="1"/>
      <c r="D3" s="1"/>
      <c r="E3" s="1"/>
      <c r="F3" s="1"/>
      <c r="G3" s="1"/>
      <c r="H3" s="1"/>
      <c r="I3" s="1"/>
    </row>
    <row r="4" spans="2:9">
      <c r="B4" s="1"/>
      <c r="C4" s="1"/>
      <c r="D4" s="1"/>
      <c r="E4" s="1"/>
      <c r="F4" s="1"/>
      <c r="G4" s="1"/>
      <c r="H4" s="1"/>
      <c r="I4" s="1"/>
    </row>
    <row r="5" spans="2:9">
      <c r="B5" s="1"/>
      <c r="C5" s="1"/>
      <c r="D5" s="1"/>
      <c r="E5" s="1"/>
      <c r="F5" s="1"/>
      <c r="G5" s="1"/>
      <c r="H5" s="1"/>
      <c r="I5" s="1"/>
    </row>
    <row r="6" spans="2:9">
      <c r="B6" s="1"/>
      <c r="C6" s="1"/>
      <c r="D6" s="1"/>
      <c r="E6" s="1"/>
      <c r="F6" s="1"/>
      <c r="G6" s="1"/>
      <c r="H6" s="1"/>
      <c r="I6" s="1"/>
    </row>
    <row r="7" spans="2:9">
      <c r="B7" s="1"/>
      <c r="C7" s="1"/>
      <c r="D7" s="1"/>
      <c r="E7" s="1"/>
      <c r="F7" s="1"/>
      <c r="G7" s="1"/>
      <c r="H7" s="1"/>
      <c r="I7" s="1"/>
    </row>
    <row r="8" spans="2:9">
      <c r="B8" s="1"/>
      <c r="C8" s="1"/>
      <c r="D8" s="1"/>
      <c r="E8" s="1"/>
      <c r="F8" s="1"/>
      <c r="G8" s="1"/>
      <c r="H8" s="1"/>
      <c r="I8" s="1"/>
    </row>
    <row r="9" spans="2:9">
      <c r="B9" s="1"/>
      <c r="C9" s="1"/>
      <c r="D9" s="1"/>
      <c r="E9" s="1"/>
      <c r="F9" s="1"/>
      <c r="G9" s="1"/>
      <c r="H9" s="1"/>
      <c r="I9" s="1"/>
    </row>
    <row r="10" spans="2:9">
      <c r="B10" s="1"/>
      <c r="C10" s="1"/>
      <c r="D10" s="1"/>
      <c r="E10" s="1"/>
      <c r="F10" s="1"/>
      <c r="G10" s="1"/>
      <c r="H10" s="1"/>
      <c r="I10" s="1"/>
    </row>
    <row r="11" spans="2:9">
      <c r="B11" s="1"/>
      <c r="C11" s="1"/>
      <c r="D11" s="1"/>
      <c r="E11" s="1"/>
      <c r="F11" s="1"/>
      <c r="G11" s="1"/>
      <c r="H11" s="1"/>
      <c r="I11" s="1"/>
    </row>
    <row r="12" spans="2:9">
      <c r="B12" s="1"/>
      <c r="C12" s="1"/>
      <c r="D12" s="1"/>
      <c r="E12" s="1"/>
      <c r="F12" s="1"/>
      <c r="G12" s="1"/>
      <c r="H12" s="1"/>
      <c r="I12" s="1"/>
    </row>
    <row r="13" spans="2:9">
      <c r="B13" s="1"/>
      <c r="C13" s="1"/>
      <c r="D13" s="1"/>
      <c r="E13" s="1"/>
      <c r="F13" s="1"/>
      <c r="G13" s="1"/>
      <c r="H13" s="1"/>
      <c r="I13" s="1"/>
    </row>
    <row r="14" spans="2:9">
      <c r="B14" s="1"/>
      <c r="C14" s="1"/>
      <c r="D14" s="1"/>
      <c r="E14" s="1"/>
      <c r="F14" s="1"/>
      <c r="G14" s="1"/>
      <c r="H14" s="1"/>
      <c r="I14" s="1"/>
    </row>
    <row r="15" spans="2:9" ht="18">
      <c r="B15" s="1"/>
      <c r="C15" s="417" t="s">
        <v>298</v>
      </c>
      <c r="D15" s="417"/>
      <c r="E15" s="417"/>
      <c r="F15" s="417"/>
      <c r="G15" s="417"/>
      <c r="H15" s="417"/>
      <c r="I15" s="1"/>
    </row>
    <row r="16" spans="2:9">
      <c r="B16" s="1"/>
      <c r="C16" s="1"/>
      <c r="D16" s="1"/>
      <c r="E16" s="1"/>
      <c r="F16" s="1"/>
      <c r="G16" s="1"/>
      <c r="H16" s="1"/>
      <c r="I16" s="1"/>
    </row>
    <row r="17" spans="2:9" ht="122.25" customHeight="1">
      <c r="B17" s="1"/>
      <c r="C17" s="418" t="s">
        <v>299</v>
      </c>
      <c r="D17" s="419"/>
      <c r="E17" s="419"/>
      <c r="F17" s="419"/>
      <c r="G17" s="419"/>
      <c r="H17" s="419"/>
      <c r="I17" s="1"/>
    </row>
    <row r="18" spans="2:9" ht="35.25" customHeight="1">
      <c r="B18" s="1"/>
      <c r="C18" s="27"/>
      <c r="D18" s="28"/>
      <c r="E18" s="28"/>
      <c r="F18" s="28"/>
      <c r="G18" s="28"/>
      <c r="H18" s="28"/>
      <c r="I18" s="1"/>
    </row>
    <row r="19" spans="2:9" ht="30">
      <c r="B19" s="1"/>
      <c r="C19" s="419" t="s">
        <v>291</v>
      </c>
      <c r="D19" s="419"/>
      <c r="E19" s="419"/>
      <c r="F19" s="419"/>
      <c r="G19" s="419"/>
      <c r="H19" s="419"/>
      <c r="I19" s="1"/>
    </row>
    <row r="20" spans="2:9" ht="15">
      <c r="B20" s="1"/>
      <c r="C20" s="420"/>
      <c r="D20" s="420"/>
      <c r="E20" s="420"/>
      <c r="F20" s="420"/>
      <c r="G20" s="420"/>
      <c r="H20" s="420"/>
      <c r="I20" s="1"/>
    </row>
    <row r="21" spans="2:9">
      <c r="B21" s="1"/>
      <c r="C21" s="1"/>
      <c r="D21" s="1"/>
      <c r="E21" s="1"/>
      <c r="F21" s="1"/>
      <c r="G21" s="1"/>
      <c r="H21" s="1"/>
      <c r="I21" s="1"/>
    </row>
    <row r="22" spans="2:9">
      <c r="B22" s="1"/>
      <c r="C22" s="1"/>
      <c r="D22" s="1"/>
      <c r="E22" s="1"/>
      <c r="F22" s="1"/>
      <c r="G22" s="1"/>
      <c r="H22" s="1"/>
      <c r="I22" s="1"/>
    </row>
    <row r="23" spans="2:9">
      <c r="B23" s="1"/>
      <c r="C23" s="1"/>
      <c r="D23" s="1"/>
      <c r="E23" s="1"/>
      <c r="F23" s="1"/>
      <c r="G23" s="1"/>
      <c r="H23" s="1"/>
      <c r="I23" s="1"/>
    </row>
    <row r="24" spans="2:9">
      <c r="B24" s="1"/>
      <c r="C24" s="1"/>
      <c r="D24" s="1"/>
      <c r="E24" s="1"/>
      <c r="F24" s="1"/>
      <c r="G24" s="1"/>
      <c r="H24" s="1"/>
      <c r="I24" s="1"/>
    </row>
    <row r="25" spans="2:9">
      <c r="B25" s="1"/>
      <c r="C25" s="1"/>
      <c r="D25" s="1"/>
      <c r="E25" s="1"/>
      <c r="F25" s="1"/>
      <c r="G25" s="1"/>
      <c r="H25" s="1"/>
      <c r="I25" s="1"/>
    </row>
    <row r="26" spans="2:9">
      <c r="B26" s="1"/>
      <c r="C26" s="1"/>
      <c r="D26" s="1"/>
      <c r="E26" s="1"/>
      <c r="F26" s="1"/>
      <c r="G26" s="1"/>
      <c r="H26" s="1"/>
      <c r="I26" s="1"/>
    </row>
    <row r="27" spans="2:9">
      <c r="B27" s="1"/>
      <c r="C27" s="1"/>
      <c r="D27" s="1"/>
      <c r="E27" s="1"/>
      <c r="F27" s="1"/>
      <c r="G27" s="1"/>
      <c r="H27" s="1"/>
      <c r="I27" s="1"/>
    </row>
    <row r="28" spans="2:9">
      <c r="B28" s="1"/>
      <c r="C28" s="1"/>
      <c r="D28" s="1"/>
      <c r="E28" s="1"/>
      <c r="F28" s="1"/>
      <c r="G28" s="1"/>
      <c r="H28" s="1"/>
      <c r="I28" s="1"/>
    </row>
    <row r="29" spans="2:9">
      <c r="B29" s="1"/>
      <c r="C29" s="1"/>
      <c r="D29" s="1"/>
      <c r="E29" s="1"/>
      <c r="F29" s="1"/>
      <c r="G29" s="1"/>
      <c r="H29" s="1"/>
      <c r="I29" s="1"/>
    </row>
    <row r="30" spans="2:9">
      <c r="B30" s="1"/>
      <c r="C30" s="1"/>
      <c r="D30" s="1"/>
      <c r="E30" s="1"/>
      <c r="F30" s="1"/>
      <c r="G30" s="1"/>
      <c r="H30" s="1"/>
      <c r="I30" s="1"/>
    </row>
    <row r="31" spans="2:9">
      <c r="B31" s="1"/>
      <c r="C31" s="1"/>
      <c r="D31" s="1"/>
      <c r="E31" s="1"/>
      <c r="F31" s="1"/>
      <c r="G31" s="1"/>
      <c r="H31" s="1"/>
      <c r="I31" s="1"/>
    </row>
    <row r="32" spans="2:9">
      <c r="B32" s="1"/>
      <c r="C32" s="1"/>
      <c r="D32" s="1"/>
      <c r="E32" s="1"/>
      <c r="F32" s="1"/>
      <c r="G32" s="1"/>
      <c r="H32" s="1"/>
      <c r="I32" s="1"/>
    </row>
    <row r="33" spans="2:9">
      <c r="B33" s="1"/>
      <c r="C33" s="1"/>
      <c r="D33" s="1"/>
      <c r="E33" s="1"/>
      <c r="F33" s="1"/>
      <c r="G33" s="1"/>
      <c r="H33" s="1"/>
      <c r="I33" s="1"/>
    </row>
    <row r="34" spans="2:9">
      <c r="B34" s="1"/>
      <c r="C34" s="1"/>
      <c r="D34" s="1"/>
      <c r="E34" s="1"/>
      <c r="F34" s="1"/>
      <c r="G34" s="1"/>
      <c r="H34" s="1"/>
      <c r="I34" s="1"/>
    </row>
    <row r="35" spans="2:9">
      <c r="B35" s="1"/>
      <c r="C35" s="1"/>
      <c r="D35" s="1"/>
      <c r="E35" s="1"/>
      <c r="F35" s="1"/>
      <c r="G35" s="1"/>
      <c r="H35" s="1"/>
      <c r="I35" s="1"/>
    </row>
    <row r="36" spans="2:9">
      <c r="B36" s="1"/>
      <c r="C36" s="1"/>
      <c r="D36" s="1"/>
      <c r="E36" s="1"/>
      <c r="F36" s="1"/>
      <c r="G36" s="1"/>
      <c r="H36" s="1"/>
      <c r="I36" s="1"/>
    </row>
    <row r="37" spans="2:9">
      <c r="B37" s="1"/>
      <c r="C37" s="1"/>
      <c r="D37" s="1"/>
      <c r="E37" s="1"/>
      <c r="F37" s="1"/>
      <c r="G37" s="1"/>
      <c r="H37" s="1"/>
      <c r="I37" s="1"/>
    </row>
    <row r="38" spans="2:9">
      <c r="B38" s="1"/>
      <c r="C38" s="1"/>
      <c r="D38" s="1"/>
      <c r="E38" s="1"/>
      <c r="F38" s="1"/>
      <c r="G38" s="1"/>
      <c r="H38" s="1"/>
      <c r="I38" s="1"/>
    </row>
    <row r="39" spans="2:9">
      <c r="B39" s="1"/>
      <c r="C39" s="1"/>
      <c r="D39" s="1"/>
      <c r="E39" s="1"/>
      <c r="F39" s="1"/>
      <c r="G39" s="1"/>
      <c r="H39" s="1"/>
      <c r="I39" s="1"/>
    </row>
    <row r="40" spans="2:9">
      <c r="B40" s="1"/>
      <c r="C40" s="1"/>
      <c r="D40" s="1"/>
      <c r="E40" s="1"/>
      <c r="F40" s="1"/>
      <c r="G40" s="1"/>
      <c r="H40" s="1"/>
      <c r="I40" s="1"/>
    </row>
    <row r="41" spans="2:9">
      <c r="B41" s="1"/>
      <c r="C41" s="1"/>
      <c r="D41" s="1"/>
      <c r="E41" s="1"/>
      <c r="F41" s="1"/>
      <c r="G41" s="1"/>
      <c r="H41" s="1"/>
      <c r="I41" s="1"/>
    </row>
    <row r="42" spans="2:9">
      <c r="B42" s="1"/>
      <c r="C42" s="1"/>
      <c r="D42" s="1"/>
      <c r="E42" s="1"/>
      <c r="F42" s="1"/>
      <c r="G42" s="1"/>
      <c r="H42" s="1"/>
      <c r="I42" s="1"/>
    </row>
    <row r="43" spans="2:9">
      <c r="B43" s="1"/>
      <c r="C43" s="1"/>
      <c r="D43" s="1"/>
      <c r="E43" s="1"/>
      <c r="F43" s="1"/>
      <c r="G43" s="1"/>
      <c r="H43" s="1"/>
      <c r="I43" s="1"/>
    </row>
    <row r="44" spans="2:9">
      <c r="B44" s="1"/>
      <c r="C44" s="1"/>
      <c r="D44" s="1"/>
      <c r="E44" s="1"/>
      <c r="F44" s="1"/>
      <c r="G44" s="1"/>
      <c r="H44" s="1"/>
      <c r="I44" s="1"/>
    </row>
    <row r="45" spans="2:9">
      <c r="B45" s="1"/>
      <c r="C45" s="1"/>
      <c r="D45" s="1"/>
      <c r="E45" s="1"/>
      <c r="F45" s="1"/>
      <c r="G45" s="1"/>
      <c r="H45" s="1"/>
      <c r="I45" s="1"/>
    </row>
    <row r="46" spans="2:9">
      <c r="B46" s="1"/>
      <c r="C46" s="1"/>
      <c r="D46" s="1"/>
      <c r="E46" s="1"/>
      <c r="F46" s="1"/>
      <c r="G46" s="1"/>
      <c r="H46" s="1"/>
      <c r="I46" s="1"/>
    </row>
    <row r="47" spans="2:9">
      <c r="B47" s="1"/>
      <c r="C47" s="1"/>
      <c r="D47" s="1"/>
      <c r="E47" s="1"/>
      <c r="F47" s="1"/>
      <c r="G47" s="1"/>
      <c r="H47" s="1"/>
      <c r="I47" s="1"/>
    </row>
    <row r="48" spans="2:9">
      <c r="B48" s="1"/>
      <c r="C48" s="1"/>
      <c r="D48" s="1"/>
      <c r="E48" s="1"/>
      <c r="F48" s="1"/>
      <c r="G48" s="1"/>
      <c r="H48" s="1"/>
      <c r="I48" s="1"/>
    </row>
    <row r="49" spans="2:9">
      <c r="B49" s="1"/>
      <c r="C49" s="1"/>
      <c r="D49" s="1"/>
      <c r="E49" s="1"/>
      <c r="F49" s="1"/>
      <c r="G49" s="1"/>
      <c r="H49" s="1"/>
      <c r="I49" s="1"/>
    </row>
    <row r="50" spans="2:9">
      <c r="B50" s="1"/>
      <c r="C50" s="1"/>
      <c r="D50" s="1"/>
      <c r="E50" s="1"/>
      <c r="F50" s="1"/>
      <c r="G50" s="1"/>
      <c r="H50" s="1"/>
      <c r="I50" s="1"/>
    </row>
    <row r="51" spans="2:9">
      <c r="B51" s="1"/>
      <c r="C51" s="1"/>
      <c r="D51" s="1"/>
      <c r="E51" s="1"/>
      <c r="F51" s="1"/>
      <c r="G51" s="1"/>
      <c r="H51" s="1"/>
      <c r="I51" s="1"/>
    </row>
    <row r="52" spans="2:9">
      <c r="B52" s="1"/>
      <c r="C52" s="1"/>
      <c r="D52" s="1"/>
      <c r="E52" s="1"/>
      <c r="F52" s="1"/>
      <c r="G52" s="1"/>
      <c r="H52" s="1"/>
      <c r="I52" s="1"/>
    </row>
    <row r="53" spans="2:9">
      <c r="B53" s="1"/>
      <c r="C53" s="1"/>
      <c r="D53" s="1"/>
      <c r="E53" s="1"/>
      <c r="F53" s="1"/>
      <c r="G53" s="1"/>
      <c r="H53" s="1"/>
      <c r="I53" s="1"/>
    </row>
    <row r="54" spans="2:9">
      <c r="B54" s="1"/>
      <c r="C54" s="1"/>
      <c r="D54" s="1"/>
      <c r="E54" s="1"/>
      <c r="F54" s="1"/>
      <c r="G54" s="1"/>
      <c r="H54" s="1"/>
      <c r="I54" s="1"/>
    </row>
    <row r="55" spans="2:9">
      <c r="B55" s="1"/>
      <c r="C55" s="1"/>
      <c r="D55" s="1"/>
      <c r="E55" s="1"/>
      <c r="F55" s="1"/>
      <c r="G55" s="1"/>
      <c r="H55" s="1"/>
      <c r="I55" s="1"/>
    </row>
    <row r="56" spans="2:9">
      <c r="B56" s="1"/>
      <c r="C56" s="1"/>
      <c r="D56" s="1"/>
      <c r="E56" s="1"/>
      <c r="F56" s="1"/>
      <c r="G56" s="1"/>
      <c r="H56" s="1"/>
      <c r="I56" s="1"/>
    </row>
    <row r="57" spans="2:9">
      <c r="B57" s="1"/>
      <c r="C57" s="1"/>
      <c r="D57" s="1"/>
      <c r="E57" s="1"/>
      <c r="F57" s="1"/>
      <c r="G57" s="1"/>
      <c r="H57" s="1"/>
      <c r="I57" s="1"/>
    </row>
    <row r="58" spans="2:9">
      <c r="B58" s="1"/>
      <c r="C58" s="1"/>
      <c r="D58" s="1"/>
      <c r="E58" s="1"/>
      <c r="F58" s="1"/>
      <c r="G58" s="1"/>
      <c r="H58" s="1"/>
      <c r="I58" s="1"/>
    </row>
    <row r="59" spans="2:9">
      <c r="B59" s="1"/>
      <c r="C59" s="1"/>
      <c r="D59" s="1"/>
      <c r="E59" s="1"/>
      <c r="F59" s="1"/>
      <c r="G59" s="1"/>
      <c r="H59" s="1"/>
      <c r="I59" s="1"/>
    </row>
    <row r="60" spans="2:9">
      <c r="B60" s="1"/>
      <c r="C60" s="1"/>
      <c r="D60" s="1"/>
      <c r="E60" s="1"/>
      <c r="F60" s="1"/>
      <c r="G60" s="1"/>
      <c r="H60" s="1"/>
      <c r="I60" s="1"/>
    </row>
    <row r="61" spans="2:9">
      <c r="B61" s="1"/>
      <c r="C61" s="1"/>
      <c r="D61" s="1"/>
      <c r="E61" s="1"/>
      <c r="F61" s="1"/>
      <c r="G61" s="1"/>
      <c r="H61" s="1"/>
      <c r="I61" s="1"/>
    </row>
    <row r="62" spans="2:9">
      <c r="B62" s="1"/>
      <c r="C62" s="1"/>
      <c r="D62" s="1"/>
      <c r="E62" s="1"/>
      <c r="F62" s="1"/>
      <c r="G62" s="1"/>
      <c r="H62" s="1"/>
      <c r="I62" s="1"/>
    </row>
    <row r="63" spans="2:9">
      <c r="B63" s="1"/>
      <c r="C63" s="1"/>
      <c r="D63" s="1"/>
      <c r="E63" s="1"/>
      <c r="F63" s="1"/>
      <c r="G63" s="1"/>
      <c r="H63" s="1"/>
      <c r="I63" s="1"/>
    </row>
  </sheetData>
  <mergeCells count="4">
    <mergeCell ref="C15:H15"/>
    <mergeCell ref="C17:H17"/>
    <mergeCell ref="C19:H19"/>
    <mergeCell ref="C20:H20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86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I108"/>
  <sheetViews>
    <sheetView view="pageBreakPreview" zoomScaleNormal="100" zoomScaleSheetLayoutView="100" workbookViewId="0">
      <selection activeCell="A3" sqref="A3"/>
    </sheetView>
  </sheetViews>
  <sheetFormatPr defaultRowHeight="12.75"/>
  <cols>
    <col min="1" max="2" width="2.7109375" style="24" customWidth="1"/>
    <col min="3" max="7" width="2.7109375" style="4" customWidth="1"/>
    <col min="8" max="8" width="8.7109375" style="4" customWidth="1"/>
    <col min="9" max="14" width="2.7109375" style="4" customWidth="1"/>
    <col min="15" max="15" width="9.42578125" style="4" customWidth="1"/>
    <col min="16" max="32" width="2.7109375" style="4" customWidth="1"/>
    <col min="33" max="33" width="11.140625" style="4" bestFit="1" customWidth="1"/>
    <col min="34" max="34" width="2.7109375" style="4" customWidth="1"/>
    <col min="35" max="35" width="7.7109375" style="4" customWidth="1"/>
    <col min="36" max="41" width="2.7109375" style="4" customWidth="1"/>
    <col min="42" max="256" width="9.140625" style="4"/>
    <col min="257" max="263" width="2.7109375" style="4" customWidth="1"/>
    <col min="264" max="264" width="8.7109375" style="4" customWidth="1"/>
    <col min="265" max="270" width="2.7109375" style="4" customWidth="1"/>
    <col min="271" max="271" width="9.42578125" style="4" customWidth="1"/>
    <col min="272" max="288" width="2.7109375" style="4" customWidth="1"/>
    <col min="289" max="289" width="11.140625" style="4" bestFit="1" customWidth="1"/>
    <col min="290" max="290" width="2.7109375" style="4" customWidth="1"/>
    <col min="291" max="291" width="7.7109375" style="4" customWidth="1"/>
    <col min="292" max="297" width="2.7109375" style="4" customWidth="1"/>
    <col min="298" max="512" width="9.140625" style="4"/>
    <col min="513" max="519" width="2.7109375" style="4" customWidth="1"/>
    <col min="520" max="520" width="8.7109375" style="4" customWidth="1"/>
    <col min="521" max="526" width="2.7109375" style="4" customWidth="1"/>
    <col min="527" max="527" width="9.42578125" style="4" customWidth="1"/>
    <col min="528" max="544" width="2.7109375" style="4" customWidth="1"/>
    <col min="545" max="545" width="11.140625" style="4" bestFit="1" customWidth="1"/>
    <col min="546" max="546" width="2.7109375" style="4" customWidth="1"/>
    <col min="547" max="547" width="7.7109375" style="4" customWidth="1"/>
    <col min="548" max="553" width="2.7109375" style="4" customWidth="1"/>
    <col min="554" max="768" width="9.140625" style="4"/>
    <col min="769" max="775" width="2.7109375" style="4" customWidth="1"/>
    <col min="776" max="776" width="8.7109375" style="4" customWidth="1"/>
    <col min="777" max="782" width="2.7109375" style="4" customWidth="1"/>
    <col min="783" max="783" width="9.42578125" style="4" customWidth="1"/>
    <col min="784" max="800" width="2.7109375" style="4" customWidth="1"/>
    <col min="801" max="801" width="11.140625" style="4" bestFit="1" customWidth="1"/>
    <col min="802" max="802" width="2.7109375" style="4" customWidth="1"/>
    <col min="803" max="803" width="7.7109375" style="4" customWidth="1"/>
    <col min="804" max="809" width="2.7109375" style="4" customWidth="1"/>
    <col min="810" max="1024" width="9.140625" style="4"/>
    <col min="1025" max="1031" width="2.7109375" style="4" customWidth="1"/>
    <col min="1032" max="1032" width="8.7109375" style="4" customWidth="1"/>
    <col min="1033" max="1038" width="2.7109375" style="4" customWidth="1"/>
    <col min="1039" max="1039" width="9.42578125" style="4" customWidth="1"/>
    <col min="1040" max="1056" width="2.7109375" style="4" customWidth="1"/>
    <col min="1057" max="1057" width="11.140625" style="4" bestFit="1" customWidth="1"/>
    <col min="1058" max="1058" width="2.7109375" style="4" customWidth="1"/>
    <col min="1059" max="1059" width="7.7109375" style="4" customWidth="1"/>
    <col min="1060" max="1065" width="2.7109375" style="4" customWidth="1"/>
    <col min="1066" max="1280" width="9.140625" style="4"/>
    <col min="1281" max="1287" width="2.7109375" style="4" customWidth="1"/>
    <col min="1288" max="1288" width="8.7109375" style="4" customWidth="1"/>
    <col min="1289" max="1294" width="2.7109375" style="4" customWidth="1"/>
    <col min="1295" max="1295" width="9.42578125" style="4" customWidth="1"/>
    <col min="1296" max="1312" width="2.7109375" style="4" customWidth="1"/>
    <col min="1313" max="1313" width="11.140625" style="4" bestFit="1" customWidth="1"/>
    <col min="1314" max="1314" width="2.7109375" style="4" customWidth="1"/>
    <col min="1315" max="1315" width="7.7109375" style="4" customWidth="1"/>
    <col min="1316" max="1321" width="2.7109375" style="4" customWidth="1"/>
    <col min="1322" max="1536" width="9.140625" style="4"/>
    <col min="1537" max="1543" width="2.7109375" style="4" customWidth="1"/>
    <col min="1544" max="1544" width="8.7109375" style="4" customWidth="1"/>
    <col min="1545" max="1550" width="2.7109375" style="4" customWidth="1"/>
    <col min="1551" max="1551" width="9.42578125" style="4" customWidth="1"/>
    <col min="1552" max="1568" width="2.7109375" style="4" customWidth="1"/>
    <col min="1569" max="1569" width="11.140625" style="4" bestFit="1" customWidth="1"/>
    <col min="1570" max="1570" width="2.7109375" style="4" customWidth="1"/>
    <col min="1571" max="1571" width="7.7109375" style="4" customWidth="1"/>
    <col min="1572" max="1577" width="2.7109375" style="4" customWidth="1"/>
    <col min="1578" max="1792" width="9.140625" style="4"/>
    <col min="1793" max="1799" width="2.7109375" style="4" customWidth="1"/>
    <col min="1800" max="1800" width="8.7109375" style="4" customWidth="1"/>
    <col min="1801" max="1806" width="2.7109375" style="4" customWidth="1"/>
    <col min="1807" max="1807" width="9.42578125" style="4" customWidth="1"/>
    <col min="1808" max="1824" width="2.7109375" style="4" customWidth="1"/>
    <col min="1825" max="1825" width="11.140625" style="4" bestFit="1" customWidth="1"/>
    <col min="1826" max="1826" width="2.7109375" style="4" customWidth="1"/>
    <col min="1827" max="1827" width="7.7109375" style="4" customWidth="1"/>
    <col min="1828" max="1833" width="2.7109375" style="4" customWidth="1"/>
    <col min="1834" max="2048" width="9.140625" style="4"/>
    <col min="2049" max="2055" width="2.7109375" style="4" customWidth="1"/>
    <col min="2056" max="2056" width="8.7109375" style="4" customWidth="1"/>
    <col min="2057" max="2062" width="2.7109375" style="4" customWidth="1"/>
    <col min="2063" max="2063" width="9.42578125" style="4" customWidth="1"/>
    <col min="2064" max="2080" width="2.7109375" style="4" customWidth="1"/>
    <col min="2081" max="2081" width="11.140625" style="4" bestFit="1" customWidth="1"/>
    <col min="2082" max="2082" width="2.7109375" style="4" customWidth="1"/>
    <col min="2083" max="2083" width="7.7109375" style="4" customWidth="1"/>
    <col min="2084" max="2089" width="2.7109375" style="4" customWidth="1"/>
    <col min="2090" max="2304" width="9.140625" style="4"/>
    <col min="2305" max="2311" width="2.7109375" style="4" customWidth="1"/>
    <col min="2312" max="2312" width="8.7109375" style="4" customWidth="1"/>
    <col min="2313" max="2318" width="2.7109375" style="4" customWidth="1"/>
    <col min="2319" max="2319" width="9.42578125" style="4" customWidth="1"/>
    <col min="2320" max="2336" width="2.7109375" style="4" customWidth="1"/>
    <col min="2337" max="2337" width="11.140625" style="4" bestFit="1" customWidth="1"/>
    <col min="2338" max="2338" width="2.7109375" style="4" customWidth="1"/>
    <col min="2339" max="2339" width="7.7109375" style="4" customWidth="1"/>
    <col min="2340" max="2345" width="2.7109375" style="4" customWidth="1"/>
    <col min="2346" max="2560" width="9.140625" style="4"/>
    <col min="2561" max="2567" width="2.7109375" style="4" customWidth="1"/>
    <col min="2568" max="2568" width="8.7109375" style="4" customWidth="1"/>
    <col min="2569" max="2574" width="2.7109375" style="4" customWidth="1"/>
    <col min="2575" max="2575" width="9.42578125" style="4" customWidth="1"/>
    <col min="2576" max="2592" width="2.7109375" style="4" customWidth="1"/>
    <col min="2593" max="2593" width="11.140625" style="4" bestFit="1" customWidth="1"/>
    <col min="2594" max="2594" width="2.7109375" style="4" customWidth="1"/>
    <col min="2595" max="2595" width="7.7109375" style="4" customWidth="1"/>
    <col min="2596" max="2601" width="2.7109375" style="4" customWidth="1"/>
    <col min="2602" max="2816" width="9.140625" style="4"/>
    <col min="2817" max="2823" width="2.7109375" style="4" customWidth="1"/>
    <col min="2824" max="2824" width="8.7109375" style="4" customWidth="1"/>
    <col min="2825" max="2830" width="2.7109375" style="4" customWidth="1"/>
    <col min="2831" max="2831" width="9.42578125" style="4" customWidth="1"/>
    <col min="2832" max="2848" width="2.7109375" style="4" customWidth="1"/>
    <col min="2849" max="2849" width="11.140625" style="4" bestFit="1" customWidth="1"/>
    <col min="2850" max="2850" width="2.7109375" style="4" customWidth="1"/>
    <col min="2851" max="2851" width="7.7109375" style="4" customWidth="1"/>
    <col min="2852" max="2857" width="2.7109375" style="4" customWidth="1"/>
    <col min="2858" max="3072" width="9.140625" style="4"/>
    <col min="3073" max="3079" width="2.7109375" style="4" customWidth="1"/>
    <col min="3080" max="3080" width="8.7109375" style="4" customWidth="1"/>
    <col min="3081" max="3086" width="2.7109375" style="4" customWidth="1"/>
    <col min="3087" max="3087" width="9.42578125" style="4" customWidth="1"/>
    <col min="3088" max="3104" width="2.7109375" style="4" customWidth="1"/>
    <col min="3105" max="3105" width="11.140625" style="4" bestFit="1" customWidth="1"/>
    <col min="3106" max="3106" width="2.7109375" style="4" customWidth="1"/>
    <col min="3107" max="3107" width="7.7109375" style="4" customWidth="1"/>
    <col min="3108" max="3113" width="2.7109375" style="4" customWidth="1"/>
    <col min="3114" max="3328" width="9.140625" style="4"/>
    <col min="3329" max="3335" width="2.7109375" style="4" customWidth="1"/>
    <col min="3336" max="3336" width="8.7109375" style="4" customWidth="1"/>
    <col min="3337" max="3342" width="2.7109375" style="4" customWidth="1"/>
    <col min="3343" max="3343" width="9.42578125" style="4" customWidth="1"/>
    <col min="3344" max="3360" width="2.7109375" style="4" customWidth="1"/>
    <col min="3361" max="3361" width="11.140625" style="4" bestFit="1" customWidth="1"/>
    <col min="3362" max="3362" width="2.7109375" style="4" customWidth="1"/>
    <col min="3363" max="3363" width="7.7109375" style="4" customWidth="1"/>
    <col min="3364" max="3369" width="2.7109375" style="4" customWidth="1"/>
    <col min="3370" max="3584" width="9.140625" style="4"/>
    <col min="3585" max="3591" width="2.7109375" style="4" customWidth="1"/>
    <col min="3592" max="3592" width="8.7109375" style="4" customWidth="1"/>
    <col min="3593" max="3598" width="2.7109375" style="4" customWidth="1"/>
    <col min="3599" max="3599" width="9.42578125" style="4" customWidth="1"/>
    <col min="3600" max="3616" width="2.7109375" style="4" customWidth="1"/>
    <col min="3617" max="3617" width="11.140625" style="4" bestFit="1" customWidth="1"/>
    <col min="3618" max="3618" width="2.7109375" style="4" customWidth="1"/>
    <col min="3619" max="3619" width="7.7109375" style="4" customWidth="1"/>
    <col min="3620" max="3625" width="2.7109375" style="4" customWidth="1"/>
    <col min="3626" max="3840" width="9.140625" style="4"/>
    <col min="3841" max="3847" width="2.7109375" style="4" customWidth="1"/>
    <col min="3848" max="3848" width="8.7109375" style="4" customWidth="1"/>
    <col min="3849" max="3854" width="2.7109375" style="4" customWidth="1"/>
    <col min="3855" max="3855" width="9.42578125" style="4" customWidth="1"/>
    <col min="3856" max="3872" width="2.7109375" style="4" customWidth="1"/>
    <col min="3873" max="3873" width="11.140625" style="4" bestFit="1" customWidth="1"/>
    <col min="3874" max="3874" width="2.7109375" style="4" customWidth="1"/>
    <col min="3875" max="3875" width="7.7109375" style="4" customWidth="1"/>
    <col min="3876" max="3881" width="2.7109375" style="4" customWidth="1"/>
    <col min="3882" max="4096" width="9.140625" style="4"/>
    <col min="4097" max="4103" width="2.7109375" style="4" customWidth="1"/>
    <col min="4104" max="4104" width="8.7109375" style="4" customWidth="1"/>
    <col min="4105" max="4110" width="2.7109375" style="4" customWidth="1"/>
    <col min="4111" max="4111" width="9.42578125" style="4" customWidth="1"/>
    <col min="4112" max="4128" width="2.7109375" style="4" customWidth="1"/>
    <col min="4129" max="4129" width="11.140625" style="4" bestFit="1" customWidth="1"/>
    <col min="4130" max="4130" width="2.7109375" style="4" customWidth="1"/>
    <col min="4131" max="4131" width="7.7109375" style="4" customWidth="1"/>
    <col min="4132" max="4137" width="2.7109375" style="4" customWidth="1"/>
    <col min="4138" max="4352" width="9.140625" style="4"/>
    <col min="4353" max="4359" width="2.7109375" style="4" customWidth="1"/>
    <col min="4360" max="4360" width="8.7109375" style="4" customWidth="1"/>
    <col min="4361" max="4366" width="2.7109375" style="4" customWidth="1"/>
    <col min="4367" max="4367" width="9.42578125" style="4" customWidth="1"/>
    <col min="4368" max="4384" width="2.7109375" style="4" customWidth="1"/>
    <col min="4385" max="4385" width="11.140625" style="4" bestFit="1" customWidth="1"/>
    <col min="4386" max="4386" width="2.7109375" style="4" customWidth="1"/>
    <col min="4387" max="4387" width="7.7109375" style="4" customWidth="1"/>
    <col min="4388" max="4393" width="2.7109375" style="4" customWidth="1"/>
    <col min="4394" max="4608" width="9.140625" style="4"/>
    <col min="4609" max="4615" width="2.7109375" style="4" customWidth="1"/>
    <col min="4616" max="4616" width="8.7109375" style="4" customWidth="1"/>
    <col min="4617" max="4622" width="2.7109375" style="4" customWidth="1"/>
    <col min="4623" max="4623" width="9.42578125" style="4" customWidth="1"/>
    <col min="4624" max="4640" width="2.7109375" style="4" customWidth="1"/>
    <col min="4641" max="4641" width="11.140625" style="4" bestFit="1" customWidth="1"/>
    <col min="4642" max="4642" width="2.7109375" style="4" customWidth="1"/>
    <col min="4643" max="4643" width="7.7109375" style="4" customWidth="1"/>
    <col min="4644" max="4649" width="2.7109375" style="4" customWidth="1"/>
    <col min="4650" max="4864" width="9.140625" style="4"/>
    <col min="4865" max="4871" width="2.7109375" style="4" customWidth="1"/>
    <col min="4872" max="4872" width="8.7109375" style="4" customWidth="1"/>
    <col min="4873" max="4878" width="2.7109375" style="4" customWidth="1"/>
    <col min="4879" max="4879" width="9.42578125" style="4" customWidth="1"/>
    <col min="4880" max="4896" width="2.7109375" style="4" customWidth="1"/>
    <col min="4897" max="4897" width="11.140625" style="4" bestFit="1" customWidth="1"/>
    <col min="4898" max="4898" width="2.7109375" style="4" customWidth="1"/>
    <col min="4899" max="4899" width="7.7109375" style="4" customWidth="1"/>
    <col min="4900" max="4905" width="2.7109375" style="4" customWidth="1"/>
    <col min="4906" max="5120" width="9.140625" style="4"/>
    <col min="5121" max="5127" width="2.7109375" style="4" customWidth="1"/>
    <col min="5128" max="5128" width="8.7109375" style="4" customWidth="1"/>
    <col min="5129" max="5134" width="2.7109375" style="4" customWidth="1"/>
    <col min="5135" max="5135" width="9.42578125" style="4" customWidth="1"/>
    <col min="5136" max="5152" width="2.7109375" style="4" customWidth="1"/>
    <col min="5153" max="5153" width="11.140625" style="4" bestFit="1" customWidth="1"/>
    <col min="5154" max="5154" width="2.7109375" style="4" customWidth="1"/>
    <col min="5155" max="5155" width="7.7109375" style="4" customWidth="1"/>
    <col min="5156" max="5161" width="2.7109375" style="4" customWidth="1"/>
    <col min="5162" max="5376" width="9.140625" style="4"/>
    <col min="5377" max="5383" width="2.7109375" style="4" customWidth="1"/>
    <col min="5384" max="5384" width="8.7109375" style="4" customWidth="1"/>
    <col min="5385" max="5390" width="2.7109375" style="4" customWidth="1"/>
    <col min="5391" max="5391" width="9.42578125" style="4" customWidth="1"/>
    <col min="5392" max="5408" width="2.7109375" style="4" customWidth="1"/>
    <col min="5409" max="5409" width="11.140625" style="4" bestFit="1" customWidth="1"/>
    <col min="5410" max="5410" width="2.7109375" style="4" customWidth="1"/>
    <col min="5411" max="5411" width="7.7109375" style="4" customWidth="1"/>
    <col min="5412" max="5417" width="2.7109375" style="4" customWidth="1"/>
    <col min="5418" max="5632" width="9.140625" style="4"/>
    <col min="5633" max="5639" width="2.7109375" style="4" customWidth="1"/>
    <col min="5640" max="5640" width="8.7109375" style="4" customWidth="1"/>
    <col min="5641" max="5646" width="2.7109375" style="4" customWidth="1"/>
    <col min="5647" max="5647" width="9.42578125" style="4" customWidth="1"/>
    <col min="5648" max="5664" width="2.7109375" style="4" customWidth="1"/>
    <col min="5665" max="5665" width="11.140625" style="4" bestFit="1" customWidth="1"/>
    <col min="5666" max="5666" width="2.7109375" style="4" customWidth="1"/>
    <col min="5667" max="5667" width="7.7109375" style="4" customWidth="1"/>
    <col min="5668" max="5673" width="2.7109375" style="4" customWidth="1"/>
    <col min="5674" max="5888" width="9.140625" style="4"/>
    <col min="5889" max="5895" width="2.7109375" style="4" customWidth="1"/>
    <col min="5896" max="5896" width="8.7109375" style="4" customWidth="1"/>
    <col min="5897" max="5902" width="2.7109375" style="4" customWidth="1"/>
    <col min="5903" max="5903" width="9.42578125" style="4" customWidth="1"/>
    <col min="5904" max="5920" width="2.7109375" style="4" customWidth="1"/>
    <col min="5921" max="5921" width="11.140625" style="4" bestFit="1" customWidth="1"/>
    <col min="5922" max="5922" width="2.7109375" style="4" customWidth="1"/>
    <col min="5923" max="5923" width="7.7109375" style="4" customWidth="1"/>
    <col min="5924" max="5929" width="2.7109375" style="4" customWidth="1"/>
    <col min="5930" max="6144" width="9.140625" style="4"/>
    <col min="6145" max="6151" width="2.7109375" style="4" customWidth="1"/>
    <col min="6152" max="6152" width="8.7109375" style="4" customWidth="1"/>
    <col min="6153" max="6158" width="2.7109375" style="4" customWidth="1"/>
    <col min="6159" max="6159" width="9.42578125" style="4" customWidth="1"/>
    <col min="6160" max="6176" width="2.7109375" style="4" customWidth="1"/>
    <col min="6177" max="6177" width="11.140625" style="4" bestFit="1" customWidth="1"/>
    <col min="6178" max="6178" width="2.7109375" style="4" customWidth="1"/>
    <col min="6179" max="6179" width="7.7109375" style="4" customWidth="1"/>
    <col min="6180" max="6185" width="2.7109375" style="4" customWidth="1"/>
    <col min="6186" max="6400" width="9.140625" style="4"/>
    <col min="6401" max="6407" width="2.7109375" style="4" customWidth="1"/>
    <col min="6408" max="6408" width="8.7109375" style="4" customWidth="1"/>
    <col min="6409" max="6414" width="2.7109375" style="4" customWidth="1"/>
    <col min="6415" max="6415" width="9.42578125" style="4" customWidth="1"/>
    <col min="6416" max="6432" width="2.7109375" style="4" customWidth="1"/>
    <col min="6433" max="6433" width="11.140625" style="4" bestFit="1" customWidth="1"/>
    <col min="6434" max="6434" width="2.7109375" style="4" customWidth="1"/>
    <col min="6435" max="6435" width="7.7109375" style="4" customWidth="1"/>
    <col min="6436" max="6441" width="2.7109375" style="4" customWidth="1"/>
    <col min="6442" max="6656" width="9.140625" style="4"/>
    <col min="6657" max="6663" width="2.7109375" style="4" customWidth="1"/>
    <col min="6664" max="6664" width="8.7109375" style="4" customWidth="1"/>
    <col min="6665" max="6670" width="2.7109375" style="4" customWidth="1"/>
    <col min="6671" max="6671" width="9.42578125" style="4" customWidth="1"/>
    <col min="6672" max="6688" width="2.7109375" style="4" customWidth="1"/>
    <col min="6689" max="6689" width="11.140625" style="4" bestFit="1" customWidth="1"/>
    <col min="6690" max="6690" width="2.7109375" style="4" customWidth="1"/>
    <col min="6691" max="6691" width="7.7109375" style="4" customWidth="1"/>
    <col min="6692" max="6697" width="2.7109375" style="4" customWidth="1"/>
    <col min="6698" max="6912" width="9.140625" style="4"/>
    <col min="6913" max="6919" width="2.7109375" style="4" customWidth="1"/>
    <col min="6920" max="6920" width="8.7109375" style="4" customWidth="1"/>
    <col min="6921" max="6926" width="2.7109375" style="4" customWidth="1"/>
    <col min="6927" max="6927" width="9.42578125" style="4" customWidth="1"/>
    <col min="6928" max="6944" width="2.7109375" style="4" customWidth="1"/>
    <col min="6945" max="6945" width="11.140625" style="4" bestFit="1" customWidth="1"/>
    <col min="6946" max="6946" width="2.7109375" style="4" customWidth="1"/>
    <col min="6947" max="6947" width="7.7109375" style="4" customWidth="1"/>
    <col min="6948" max="6953" width="2.7109375" style="4" customWidth="1"/>
    <col min="6954" max="7168" width="9.140625" style="4"/>
    <col min="7169" max="7175" width="2.7109375" style="4" customWidth="1"/>
    <col min="7176" max="7176" width="8.7109375" style="4" customWidth="1"/>
    <col min="7177" max="7182" width="2.7109375" style="4" customWidth="1"/>
    <col min="7183" max="7183" width="9.42578125" style="4" customWidth="1"/>
    <col min="7184" max="7200" width="2.7109375" style="4" customWidth="1"/>
    <col min="7201" max="7201" width="11.140625" style="4" bestFit="1" customWidth="1"/>
    <col min="7202" max="7202" width="2.7109375" style="4" customWidth="1"/>
    <col min="7203" max="7203" width="7.7109375" style="4" customWidth="1"/>
    <col min="7204" max="7209" width="2.7109375" style="4" customWidth="1"/>
    <col min="7210" max="7424" width="9.140625" style="4"/>
    <col min="7425" max="7431" width="2.7109375" style="4" customWidth="1"/>
    <col min="7432" max="7432" width="8.7109375" style="4" customWidth="1"/>
    <col min="7433" max="7438" width="2.7109375" style="4" customWidth="1"/>
    <col min="7439" max="7439" width="9.42578125" style="4" customWidth="1"/>
    <col min="7440" max="7456" width="2.7109375" style="4" customWidth="1"/>
    <col min="7457" max="7457" width="11.140625" style="4" bestFit="1" customWidth="1"/>
    <col min="7458" max="7458" width="2.7109375" style="4" customWidth="1"/>
    <col min="7459" max="7459" width="7.7109375" style="4" customWidth="1"/>
    <col min="7460" max="7465" width="2.7109375" style="4" customWidth="1"/>
    <col min="7466" max="7680" width="9.140625" style="4"/>
    <col min="7681" max="7687" width="2.7109375" style="4" customWidth="1"/>
    <col min="7688" max="7688" width="8.7109375" style="4" customWidth="1"/>
    <col min="7689" max="7694" width="2.7109375" style="4" customWidth="1"/>
    <col min="7695" max="7695" width="9.42578125" style="4" customWidth="1"/>
    <col min="7696" max="7712" width="2.7109375" style="4" customWidth="1"/>
    <col min="7713" max="7713" width="11.140625" style="4" bestFit="1" customWidth="1"/>
    <col min="7714" max="7714" width="2.7109375" style="4" customWidth="1"/>
    <col min="7715" max="7715" width="7.7109375" style="4" customWidth="1"/>
    <col min="7716" max="7721" width="2.7109375" style="4" customWidth="1"/>
    <col min="7722" max="7936" width="9.140625" style="4"/>
    <col min="7937" max="7943" width="2.7109375" style="4" customWidth="1"/>
    <col min="7944" max="7944" width="8.7109375" style="4" customWidth="1"/>
    <col min="7945" max="7950" width="2.7109375" style="4" customWidth="1"/>
    <col min="7951" max="7951" width="9.42578125" style="4" customWidth="1"/>
    <col min="7952" max="7968" width="2.7109375" style="4" customWidth="1"/>
    <col min="7969" max="7969" width="11.140625" style="4" bestFit="1" customWidth="1"/>
    <col min="7970" max="7970" width="2.7109375" style="4" customWidth="1"/>
    <col min="7971" max="7971" width="7.7109375" style="4" customWidth="1"/>
    <col min="7972" max="7977" width="2.7109375" style="4" customWidth="1"/>
    <col min="7978" max="8192" width="9.140625" style="4"/>
    <col min="8193" max="8199" width="2.7109375" style="4" customWidth="1"/>
    <col min="8200" max="8200" width="8.7109375" style="4" customWidth="1"/>
    <col min="8201" max="8206" width="2.7109375" style="4" customWidth="1"/>
    <col min="8207" max="8207" width="9.42578125" style="4" customWidth="1"/>
    <col min="8208" max="8224" width="2.7109375" style="4" customWidth="1"/>
    <col min="8225" max="8225" width="11.140625" style="4" bestFit="1" customWidth="1"/>
    <col min="8226" max="8226" width="2.7109375" style="4" customWidth="1"/>
    <col min="8227" max="8227" width="7.7109375" style="4" customWidth="1"/>
    <col min="8228" max="8233" width="2.7109375" style="4" customWidth="1"/>
    <col min="8234" max="8448" width="9.140625" style="4"/>
    <col min="8449" max="8455" width="2.7109375" style="4" customWidth="1"/>
    <col min="8456" max="8456" width="8.7109375" style="4" customWidth="1"/>
    <col min="8457" max="8462" width="2.7109375" style="4" customWidth="1"/>
    <col min="8463" max="8463" width="9.42578125" style="4" customWidth="1"/>
    <col min="8464" max="8480" width="2.7109375" style="4" customWidth="1"/>
    <col min="8481" max="8481" width="11.140625" style="4" bestFit="1" customWidth="1"/>
    <col min="8482" max="8482" width="2.7109375" style="4" customWidth="1"/>
    <col min="8483" max="8483" width="7.7109375" style="4" customWidth="1"/>
    <col min="8484" max="8489" width="2.7109375" style="4" customWidth="1"/>
    <col min="8490" max="8704" width="9.140625" style="4"/>
    <col min="8705" max="8711" width="2.7109375" style="4" customWidth="1"/>
    <col min="8712" max="8712" width="8.7109375" style="4" customWidth="1"/>
    <col min="8713" max="8718" width="2.7109375" style="4" customWidth="1"/>
    <col min="8719" max="8719" width="9.42578125" style="4" customWidth="1"/>
    <col min="8720" max="8736" width="2.7109375" style="4" customWidth="1"/>
    <col min="8737" max="8737" width="11.140625" style="4" bestFit="1" customWidth="1"/>
    <col min="8738" max="8738" width="2.7109375" style="4" customWidth="1"/>
    <col min="8739" max="8739" width="7.7109375" style="4" customWidth="1"/>
    <col min="8740" max="8745" width="2.7109375" style="4" customWidth="1"/>
    <col min="8746" max="8960" width="9.140625" style="4"/>
    <col min="8961" max="8967" width="2.7109375" style="4" customWidth="1"/>
    <col min="8968" max="8968" width="8.7109375" style="4" customWidth="1"/>
    <col min="8969" max="8974" width="2.7109375" style="4" customWidth="1"/>
    <col min="8975" max="8975" width="9.42578125" style="4" customWidth="1"/>
    <col min="8976" max="8992" width="2.7109375" style="4" customWidth="1"/>
    <col min="8993" max="8993" width="11.140625" style="4" bestFit="1" customWidth="1"/>
    <col min="8994" max="8994" width="2.7109375" style="4" customWidth="1"/>
    <col min="8995" max="8995" width="7.7109375" style="4" customWidth="1"/>
    <col min="8996" max="9001" width="2.7109375" style="4" customWidth="1"/>
    <col min="9002" max="9216" width="9.140625" style="4"/>
    <col min="9217" max="9223" width="2.7109375" style="4" customWidth="1"/>
    <col min="9224" max="9224" width="8.7109375" style="4" customWidth="1"/>
    <col min="9225" max="9230" width="2.7109375" style="4" customWidth="1"/>
    <col min="9231" max="9231" width="9.42578125" style="4" customWidth="1"/>
    <col min="9232" max="9248" width="2.7109375" style="4" customWidth="1"/>
    <col min="9249" max="9249" width="11.140625" style="4" bestFit="1" customWidth="1"/>
    <col min="9250" max="9250" width="2.7109375" style="4" customWidth="1"/>
    <col min="9251" max="9251" width="7.7109375" style="4" customWidth="1"/>
    <col min="9252" max="9257" width="2.7109375" style="4" customWidth="1"/>
    <col min="9258" max="9472" width="9.140625" style="4"/>
    <col min="9473" max="9479" width="2.7109375" style="4" customWidth="1"/>
    <col min="9480" max="9480" width="8.7109375" style="4" customWidth="1"/>
    <col min="9481" max="9486" width="2.7109375" style="4" customWidth="1"/>
    <col min="9487" max="9487" width="9.42578125" style="4" customWidth="1"/>
    <col min="9488" max="9504" width="2.7109375" style="4" customWidth="1"/>
    <col min="9505" max="9505" width="11.140625" style="4" bestFit="1" customWidth="1"/>
    <col min="9506" max="9506" width="2.7109375" style="4" customWidth="1"/>
    <col min="9507" max="9507" width="7.7109375" style="4" customWidth="1"/>
    <col min="9508" max="9513" width="2.7109375" style="4" customWidth="1"/>
    <col min="9514" max="9728" width="9.140625" style="4"/>
    <col min="9729" max="9735" width="2.7109375" style="4" customWidth="1"/>
    <col min="9736" max="9736" width="8.7109375" style="4" customWidth="1"/>
    <col min="9737" max="9742" width="2.7109375" style="4" customWidth="1"/>
    <col min="9743" max="9743" width="9.42578125" style="4" customWidth="1"/>
    <col min="9744" max="9760" width="2.7109375" style="4" customWidth="1"/>
    <col min="9761" max="9761" width="11.140625" style="4" bestFit="1" customWidth="1"/>
    <col min="9762" max="9762" width="2.7109375" style="4" customWidth="1"/>
    <col min="9763" max="9763" width="7.7109375" style="4" customWidth="1"/>
    <col min="9764" max="9769" width="2.7109375" style="4" customWidth="1"/>
    <col min="9770" max="9984" width="9.140625" style="4"/>
    <col min="9985" max="9991" width="2.7109375" style="4" customWidth="1"/>
    <col min="9992" max="9992" width="8.7109375" style="4" customWidth="1"/>
    <col min="9993" max="9998" width="2.7109375" style="4" customWidth="1"/>
    <col min="9999" max="9999" width="9.42578125" style="4" customWidth="1"/>
    <col min="10000" max="10016" width="2.7109375" style="4" customWidth="1"/>
    <col min="10017" max="10017" width="11.140625" style="4" bestFit="1" customWidth="1"/>
    <col min="10018" max="10018" width="2.7109375" style="4" customWidth="1"/>
    <col min="10019" max="10019" width="7.7109375" style="4" customWidth="1"/>
    <col min="10020" max="10025" width="2.7109375" style="4" customWidth="1"/>
    <col min="10026" max="10240" width="9.140625" style="4"/>
    <col min="10241" max="10247" width="2.7109375" style="4" customWidth="1"/>
    <col min="10248" max="10248" width="8.7109375" style="4" customWidth="1"/>
    <col min="10249" max="10254" width="2.7109375" style="4" customWidth="1"/>
    <col min="10255" max="10255" width="9.42578125" style="4" customWidth="1"/>
    <col min="10256" max="10272" width="2.7109375" style="4" customWidth="1"/>
    <col min="10273" max="10273" width="11.140625" style="4" bestFit="1" customWidth="1"/>
    <col min="10274" max="10274" width="2.7109375" style="4" customWidth="1"/>
    <col min="10275" max="10275" width="7.7109375" style="4" customWidth="1"/>
    <col min="10276" max="10281" width="2.7109375" style="4" customWidth="1"/>
    <col min="10282" max="10496" width="9.140625" style="4"/>
    <col min="10497" max="10503" width="2.7109375" style="4" customWidth="1"/>
    <col min="10504" max="10504" width="8.7109375" style="4" customWidth="1"/>
    <col min="10505" max="10510" width="2.7109375" style="4" customWidth="1"/>
    <col min="10511" max="10511" width="9.42578125" style="4" customWidth="1"/>
    <col min="10512" max="10528" width="2.7109375" style="4" customWidth="1"/>
    <col min="10529" max="10529" width="11.140625" style="4" bestFit="1" customWidth="1"/>
    <col min="10530" max="10530" width="2.7109375" style="4" customWidth="1"/>
    <col min="10531" max="10531" width="7.7109375" style="4" customWidth="1"/>
    <col min="10532" max="10537" width="2.7109375" style="4" customWidth="1"/>
    <col min="10538" max="10752" width="9.140625" style="4"/>
    <col min="10753" max="10759" width="2.7109375" style="4" customWidth="1"/>
    <col min="10760" max="10760" width="8.7109375" style="4" customWidth="1"/>
    <col min="10761" max="10766" width="2.7109375" style="4" customWidth="1"/>
    <col min="10767" max="10767" width="9.42578125" style="4" customWidth="1"/>
    <col min="10768" max="10784" width="2.7109375" style="4" customWidth="1"/>
    <col min="10785" max="10785" width="11.140625" style="4" bestFit="1" customWidth="1"/>
    <col min="10786" max="10786" width="2.7109375" style="4" customWidth="1"/>
    <col min="10787" max="10787" width="7.7109375" style="4" customWidth="1"/>
    <col min="10788" max="10793" width="2.7109375" style="4" customWidth="1"/>
    <col min="10794" max="11008" width="9.140625" style="4"/>
    <col min="11009" max="11015" width="2.7109375" style="4" customWidth="1"/>
    <col min="11016" max="11016" width="8.7109375" style="4" customWidth="1"/>
    <col min="11017" max="11022" width="2.7109375" style="4" customWidth="1"/>
    <col min="11023" max="11023" width="9.42578125" style="4" customWidth="1"/>
    <col min="11024" max="11040" width="2.7109375" style="4" customWidth="1"/>
    <col min="11041" max="11041" width="11.140625" style="4" bestFit="1" customWidth="1"/>
    <col min="11042" max="11042" width="2.7109375" style="4" customWidth="1"/>
    <col min="11043" max="11043" width="7.7109375" style="4" customWidth="1"/>
    <col min="11044" max="11049" width="2.7109375" style="4" customWidth="1"/>
    <col min="11050" max="11264" width="9.140625" style="4"/>
    <col min="11265" max="11271" width="2.7109375" style="4" customWidth="1"/>
    <col min="11272" max="11272" width="8.7109375" style="4" customWidth="1"/>
    <col min="11273" max="11278" width="2.7109375" style="4" customWidth="1"/>
    <col min="11279" max="11279" width="9.42578125" style="4" customWidth="1"/>
    <col min="11280" max="11296" width="2.7109375" style="4" customWidth="1"/>
    <col min="11297" max="11297" width="11.140625" style="4" bestFit="1" customWidth="1"/>
    <col min="11298" max="11298" width="2.7109375" style="4" customWidth="1"/>
    <col min="11299" max="11299" width="7.7109375" style="4" customWidth="1"/>
    <col min="11300" max="11305" width="2.7109375" style="4" customWidth="1"/>
    <col min="11306" max="11520" width="9.140625" style="4"/>
    <col min="11521" max="11527" width="2.7109375" style="4" customWidth="1"/>
    <col min="11528" max="11528" width="8.7109375" style="4" customWidth="1"/>
    <col min="11529" max="11534" width="2.7109375" style="4" customWidth="1"/>
    <col min="11535" max="11535" width="9.42578125" style="4" customWidth="1"/>
    <col min="11536" max="11552" width="2.7109375" style="4" customWidth="1"/>
    <col min="11553" max="11553" width="11.140625" style="4" bestFit="1" customWidth="1"/>
    <col min="11554" max="11554" width="2.7109375" style="4" customWidth="1"/>
    <col min="11555" max="11555" width="7.7109375" style="4" customWidth="1"/>
    <col min="11556" max="11561" width="2.7109375" style="4" customWidth="1"/>
    <col min="11562" max="11776" width="9.140625" style="4"/>
    <col min="11777" max="11783" width="2.7109375" style="4" customWidth="1"/>
    <col min="11784" max="11784" width="8.7109375" style="4" customWidth="1"/>
    <col min="11785" max="11790" width="2.7109375" style="4" customWidth="1"/>
    <col min="11791" max="11791" width="9.42578125" style="4" customWidth="1"/>
    <col min="11792" max="11808" width="2.7109375" style="4" customWidth="1"/>
    <col min="11809" max="11809" width="11.140625" style="4" bestFit="1" customWidth="1"/>
    <col min="11810" max="11810" width="2.7109375" style="4" customWidth="1"/>
    <col min="11811" max="11811" width="7.7109375" style="4" customWidth="1"/>
    <col min="11812" max="11817" width="2.7109375" style="4" customWidth="1"/>
    <col min="11818" max="12032" width="9.140625" style="4"/>
    <col min="12033" max="12039" width="2.7109375" style="4" customWidth="1"/>
    <col min="12040" max="12040" width="8.7109375" style="4" customWidth="1"/>
    <col min="12041" max="12046" width="2.7109375" style="4" customWidth="1"/>
    <col min="12047" max="12047" width="9.42578125" style="4" customWidth="1"/>
    <col min="12048" max="12064" width="2.7109375" style="4" customWidth="1"/>
    <col min="12065" max="12065" width="11.140625" style="4" bestFit="1" customWidth="1"/>
    <col min="12066" max="12066" width="2.7109375" style="4" customWidth="1"/>
    <col min="12067" max="12067" width="7.7109375" style="4" customWidth="1"/>
    <col min="12068" max="12073" width="2.7109375" style="4" customWidth="1"/>
    <col min="12074" max="12288" width="9.140625" style="4"/>
    <col min="12289" max="12295" width="2.7109375" style="4" customWidth="1"/>
    <col min="12296" max="12296" width="8.7109375" style="4" customWidth="1"/>
    <col min="12297" max="12302" width="2.7109375" style="4" customWidth="1"/>
    <col min="12303" max="12303" width="9.42578125" style="4" customWidth="1"/>
    <col min="12304" max="12320" width="2.7109375" style="4" customWidth="1"/>
    <col min="12321" max="12321" width="11.140625" style="4" bestFit="1" customWidth="1"/>
    <col min="12322" max="12322" width="2.7109375" style="4" customWidth="1"/>
    <col min="12323" max="12323" width="7.7109375" style="4" customWidth="1"/>
    <col min="12324" max="12329" width="2.7109375" style="4" customWidth="1"/>
    <col min="12330" max="12544" width="9.140625" style="4"/>
    <col min="12545" max="12551" width="2.7109375" style="4" customWidth="1"/>
    <col min="12552" max="12552" width="8.7109375" style="4" customWidth="1"/>
    <col min="12553" max="12558" width="2.7109375" style="4" customWidth="1"/>
    <col min="12559" max="12559" width="9.42578125" style="4" customWidth="1"/>
    <col min="12560" max="12576" width="2.7109375" style="4" customWidth="1"/>
    <col min="12577" max="12577" width="11.140625" style="4" bestFit="1" customWidth="1"/>
    <col min="12578" max="12578" width="2.7109375" style="4" customWidth="1"/>
    <col min="12579" max="12579" width="7.7109375" style="4" customWidth="1"/>
    <col min="12580" max="12585" width="2.7109375" style="4" customWidth="1"/>
    <col min="12586" max="12800" width="9.140625" style="4"/>
    <col min="12801" max="12807" width="2.7109375" style="4" customWidth="1"/>
    <col min="12808" max="12808" width="8.7109375" style="4" customWidth="1"/>
    <col min="12809" max="12814" width="2.7109375" style="4" customWidth="1"/>
    <col min="12815" max="12815" width="9.42578125" style="4" customWidth="1"/>
    <col min="12816" max="12832" width="2.7109375" style="4" customWidth="1"/>
    <col min="12833" max="12833" width="11.140625" style="4" bestFit="1" customWidth="1"/>
    <col min="12834" max="12834" width="2.7109375" style="4" customWidth="1"/>
    <col min="12835" max="12835" width="7.7109375" style="4" customWidth="1"/>
    <col min="12836" max="12841" width="2.7109375" style="4" customWidth="1"/>
    <col min="12842" max="13056" width="9.140625" style="4"/>
    <col min="13057" max="13063" width="2.7109375" style="4" customWidth="1"/>
    <col min="13064" max="13064" width="8.7109375" style="4" customWidth="1"/>
    <col min="13065" max="13070" width="2.7109375" style="4" customWidth="1"/>
    <col min="13071" max="13071" width="9.42578125" style="4" customWidth="1"/>
    <col min="13072" max="13088" width="2.7109375" style="4" customWidth="1"/>
    <col min="13089" max="13089" width="11.140625" style="4" bestFit="1" customWidth="1"/>
    <col min="13090" max="13090" width="2.7109375" style="4" customWidth="1"/>
    <col min="13091" max="13091" width="7.7109375" style="4" customWidth="1"/>
    <col min="13092" max="13097" width="2.7109375" style="4" customWidth="1"/>
    <col min="13098" max="13312" width="9.140625" style="4"/>
    <col min="13313" max="13319" width="2.7109375" style="4" customWidth="1"/>
    <col min="13320" max="13320" width="8.7109375" style="4" customWidth="1"/>
    <col min="13321" max="13326" width="2.7109375" style="4" customWidth="1"/>
    <col min="13327" max="13327" width="9.42578125" style="4" customWidth="1"/>
    <col min="13328" max="13344" width="2.7109375" style="4" customWidth="1"/>
    <col min="13345" max="13345" width="11.140625" style="4" bestFit="1" customWidth="1"/>
    <col min="13346" max="13346" width="2.7109375" style="4" customWidth="1"/>
    <col min="13347" max="13347" width="7.7109375" style="4" customWidth="1"/>
    <col min="13348" max="13353" width="2.7109375" style="4" customWidth="1"/>
    <col min="13354" max="13568" width="9.140625" style="4"/>
    <col min="13569" max="13575" width="2.7109375" style="4" customWidth="1"/>
    <col min="13576" max="13576" width="8.7109375" style="4" customWidth="1"/>
    <col min="13577" max="13582" width="2.7109375" style="4" customWidth="1"/>
    <col min="13583" max="13583" width="9.42578125" style="4" customWidth="1"/>
    <col min="13584" max="13600" width="2.7109375" style="4" customWidth="1"/>
    <col min="13601" max="13601" width="11.140625" style="4" bestFit="1" customWidth="1"/>
    <col min="13602" max="13602" width="2.7109375" style="4" customWidth="1"/>
    <col min="13603" max="13603" width="7.7109375" style="4" customWidth="1"/>
    <col min="13604" max="13609" width="2.7109375" style="4" customWidth="1"/>
    <col min="13610" max="13824" width="9.140625" style="4"/>
    <col min="13825" max="13831" width="2.7109375" style="4" customWidth="1"/>
    <col min="13832" max="13832" width="8.7109375" style="4" customWidth="1"/>
    <col min="13833" max="13838" width="2.7109375" style="4" customWidth="1"/>
    <col min="13839" max="13839" width="9.42578125" style="4" customWidth="1"/>
    <col min="13840" max="13856" width="2.7109375" style="4" customWidth="1"/>
    <col min="13857" max="13857" width="11.140625" style="4" bestFit="1" customWidth="1"/>
    <col min="13858" max="13858" width="2.7109375" style="4" customWidth="1"/>
    <col min="13859" max="13859" width="7.7109375" style="4" customWidth="1"/>
    <col min="13860" max="13865" width="2.7109375" style="4" customWidth="1"/>
    <col min="13866" max="14080" width="9.140625" style="4"/>
    <col min="14081" max="14087" width="2.7109375" style="4" customWidth="1"/>
    <col min="14088" max="14088" width="8.7109375" style="4" customWidth="1"/>
    <col min="14089" max="14094" width="2.7109375" style="4" customWidth="1"/>
    <col min="14095" max="14095" width="9.42578125" style="4" customWidth="1"/>
    <col min="14096" max="14112" width="2.7109375" style="4" customWidth="1"/>
    <col min="14113" max="14113" width="11.140625" style="4" bestFit="1" customWidth="1"/>
    <col min="14114" max="14114" width="2.7109375" style="4" customWidth="1"/>
    <col min="14115" max="14115" width="7.7109375" style="4" customWidth="1"/>
    <col min="14116" max="14121" width="2.7109375" style="4" customWidth="1"/>
    <col min="14122" max="14336" width="9.140625" style="4"/>
    <col min="14337" max="14343" width="2.7109375" style="4" customWidth="1"/>
    <col min="14344" max="14344" width="8.7109375" style="4" customWidth="1"/>
    <col min="14345" max="14350" width="2.7109375" style="4" customWidth="1"/>
    <col min="14351" max="14351" width="9.42578125" style="4" customWidth="1"/>
    <col min="14352" max="14368" width="2.7109375" style="4" customWidth="1"/>
    <col min="14369" max="14369" width="11.140625" style="4" bestFit="1" customWidth="1"/>
    <col min="14370" max="14370" width="2.7109375" style="4" customWidth="1"/>
    <col min="14371" max="14371" width="7.7109375" style="4" customWidth="1"/>
    <col min="14372" max="14377" width="2.7109375" style="4" customWidth="1"/>
    <col min="14378" max="14592" width="9.140625" style="4"/>
    <col min="14593" max="14599" width="2.7109375" style="4" customWidth="1"/>
    <col min="14600" max="14600" width="8.7109375" style="4" customWidth="1"/>
    <col min="14601" max="14606" width="2.7109375" style="4" customWidth="1"/>
    <col min="14607" max="14607" width="9.42578125" style="4" customWidth="1"/>
    <col min="14608" max="14624" width="2.7109375" style="4" customWidth="1"/>
    <col min="14625" max="14625" width="11.140625" style="4" bestFit="1" customWidth="1"/>
    <col min="14626" max="14626" width="2.7109375" style="4" customWidth="1"/>
    <col min="14627" max="14627" width="7.7109375" style="4" customWidth="1"/>
    <col min="14628" max="14633" width="2.7109375" style="4" customWidth="1"/>
    <col min="14634" max="14848" width="9.140625" style="4"/>
    <col min="14849" max="14855" width="2.7109375" style="4" customWidth="1"/>
    <col min="14856" max="14856" width="8.7109375" style="4" customWidth="1"/>
    <col min="14857" max="14862" width="2.7109375" style="4" customWidth="1"/>
    <col min="14863" max="14863" width="9.42578125" style="4" customWidth="1"/>
    <col min="14864" max="14880" width="2.7109375" style="4" customWidth="1"/>
    <col min="14881" max="14881" width="11.140625" style="4" bestFit="1" customWidth="1"/>
    <col min="14882" max="14882" width="2.7109375" style="4" customWidth="1"/>
    <col min="14883" max="14883" width="7.7109375" style="4" customWidth="1"/>
    <col min="14884" max="14889" width="2.7109375" style="4" customWidth="1"/>
    <col min="14890" max="15104" width="9.140625" style="4"/>
    <col min="15105" max="15111" width="2.7109375" style="4" customWidth="1"/>
    <col min="15112" max="15112" width="8.7109375" style="4" customWidth="1"/>
    <col min="15113" max="15118" width="2.7109375" style="4" customWidth="1"/>
    <col min="15119" max="15119" width="9.42578125" style="4" customWidth="1"/>
    <col min="15120" max="15136" width="2.7109375" style="4" customWidth="1"/>
    <col min="15137" max="15137" width="11.140625" style="4" bestFit="1" customWidth="1"/>
    <col min="15138" max="15138" width="2.7109375" style="4" customWidth="1"/>
    <col min="15139" max="15139" width="7.7109375" style="4" customWidth="1"/>
    <col min="15140" max="15145" width="2.7109375" style="4" customWidth="1"/>
    <col min="15146" max="15360" width="9.140625" style="4"/>
    <col min="15361" max="15367" width="2.7109375" style="4" customWidth="1"/>
    <col min="15368" max="15368" width="8.7109375" style="4" customWidth="1"/>
    <col min="15369" max="15374" width="2.7109375" style="4" customWidth="1"/>
    <col min="15375" max="15375" width="9.42578125" style="4" customWidth="1"/>
    <col min="15376" max="15392" width="2.7109375" style="4" customWidth="1"/>
    <col min="15393" max="15393" width="11.140625" style="4" bestFit="1" customWidth="1"/>
    <col min="15394" max="15394" width="2.7109375" style="4" customWidth="1"/>
    <col min="15395" max="15395" width="7.7109375" style="4" customWidth="1"/>
    <col min="15396" max="15401" width="2.7109375" style="4" customWidth="1"/>
    <col min="15402" max="15616" width="9.140625" style="4"/>
    <col min="15617" max="15623" width="2.7109375" style="4" customWidth="1"/>
    <col min="15624" max="15624" width="8.7109375" style="4" customWidth="1"/>
    <col min="15625" max="15630" width="2.7109375" style="4" customWidth="1"/>
    <col min="15631" max="15631" width="9.42578125" style="4" customWidth="1"/>
    <col min="15632" max="15648" width="2.7109375" style="4" customWidth="1"/>
    <col min="15649" max="15649" width="11.140625" style="4" bestFit="1" customWidth="1"/>
    <col min="15650" max="15650" width="2.7109375" style="4" customWidth="1"/>
    <col min="15651" max="15651" width="7.7109375" style="4" customWidth="1"/>
    <col min="15652" max="15657" width="2.7109375" style="4" customWidth="1"/>
    <col min="15658" max="15872" width="9.140625" style="4"/>
    <col min="15873" max="15879" width="2.7109375" style="4" customWidth="1"/>
    <col min="15880" max="15880" width="8.7109375" style="4" customWidth="1"/>
    <col min="15881" max="15886" width="2.7109375" style="4" customWidth="1"/>
    <col min="15887" max="15887" width="9.42578125" style="4" customWidth="1"/>
    <col min="15888" max="15904" width="2.7109375" style="4" customWidth="1"/>
    <col min="15905" max="15905" width="11.140625" style="4" bestFit="1" customWidth="1"/>
    <col min="15906" max="15906" width="2.7109375" style="4" customWidth="1"/>
    <col min="15907" max="15907" width="7.7109375" style="4" customWidth="1"/>
    <col min="15908" max="15913" width="2.7109375" style="4" customWidth="1"/>
    <col min="15914" max="16128" width="9.140625" style="4"/>
    <col min="16129" max="16135" width="2.7109375" style="4" customWidth="1"/>
    <col min="16136" max="16136" width="8.7109375" style="4" customWidth="1"/>
    <col min="16137" max="16142" width="2.7109375" style="4" customWidth="1"/>
    <col min="16143" max="16143" width="9.42578125" style="4" customWidth="1"/>
    <col min="16144" max="16160" width="2.7109375" style="4" customWidth="1"/>
    <col min="16161" max="16161" width="11.140625" style="4" bestFit="1" customWidth="1"/>
    <col min="16162" max="16162" width="2.7109375" style="4" customWidth="1"/>
    <col min="16163" max="16163" width="7.7109375" style="4" customWidth="1"/>
    <col min="16164" max="16169" width="2.7109375" style="4" customWidth="1"/>
    <col min="16170" max="16384" width="9.140625" style="4"/>
  </cols>
  <sheetData>
    <row r="1" spans="1:33" ht="25.5" customHeight="1">
      <c r="A1" s="570" t="s">
        <v>1021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</row>
    <row r="2" spans="1:33" ht="24" customHeight="1">
      <c r="A2" s="647" t="s">
        <v>304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647"/>
      <c r="AB2" s="647"/>
      <c r="AC2" s="647"/>
      <c r="AD2" s="647"/>
      <c r="AE2" s="647"/>
      <c r="AF2" s="647"/>
      <c r="AG2" s="10"/>
    </row>
    <row r="3" spans="1:33" ht="25.5" customHeight="1">
      <c r="A3" s="13"/>
      <c r="B3" s="441" t="s">
        <v>300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</row>
    <row r="4" spans="1:33" ht="9.75" customHeight="1">
      <c r="A4" s="13"/>
      <c r="B4" s="1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5.95" customHeight="1" thickBot="1">
      <c r="A5" s="15"/>
      <c r="B5" s="16"/>
      <c r="C5" s="17"/>
      <c r="D5" s="18"/>
      <c r="E5" s="19"/>
      <c r="F5" s="19"/>
      <c r="G5" s="19"/>
      <c r="H5" s="19"/>
      <c r="I5" s="20"/>
      <c r="J5" s="19"/>
      <c r="K5" s="21"/>
      <c r="L5" s="15"/>
      <c r="M5" s="474" t="s">
        <v>3</v>
      </c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  <c r="AF5" s="475"/>
      <c r="AG5" s="475"/>
    </row>
    <row r="6" spans="1:33" ht="35.1" customHeight="1">
      <c r="A6" s="512" t="s">
        <v>8</v>
      </c>
      <c r="B6" s="513"/>
      <c r="C6" s="456" t="s">
        <v>4</v>
      </c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56"/>
      <c r="AB6" s="456"/>
      <c r="AC6" s="445" t="s">
        <v>5</v>
      </c>
      <c r="AD6" s="445"/>
      <c r="AE6" s="445"/>
      <c r="AF6" s="445"/>
      <c r="AG6" s="6" t="s">
        <v>6</v>
      </c>
    </row>
    <row r="7" spans="1:33" ht="14.1" customHeight="1">
      <c r="A7" s="503" t="s">
        <v>9</v>
      </c>
      <c r="B7" s="504"/>
      <c r="C7" s="510" t="s">
        <v>49</v>
      </c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0"/>
      <c r="U7" s="510"/>
      <c r="V7" s="510"/>
      <c r="W7" s="510"/>
      <c r="X7" s="510"/>
      <c r="Y7" s="510"/>
      <c r="Z7" s="510"/>
      <c r="AA7" s="510"/>
      <c r="AB7" s="510"/>
      <c r="AC7" s="511" t="s">
        <v>50</v>
      </c>
      <c r="AD7" s="511"/>
      <c r="AE7" s="511"/>
      <c r="AF7" s="511"/>
      <c r="AG7" s="7">
        <v>9107</v>
      </c>
    </row>
    <row r="8" spans="1:33" ht="14.1" customHeight="1">
      <c r="A8" s="503" t="s">
        <v>10</v>
      </c>
      <c r="B8" s="504"/>
      <c r="C8" s="510" t="s">
        <v>51</v>
      </c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0"/>
      <c r="R8" s="510"/>
      <c r="S8" s="510"/>
      <c r="T8" s="510"/>
      <c r="U8" s="510"/>
      <c r="V8" s="510"/>
      <c r="W8" s="510"/>
      <c r="X8" s="510"/>
      <c r="Y8" s="510"/>
      <c r="Z8" s="510"/>
      <c r="AA8" s="510"/>
      <c r="AB8" s="510"/>
      <c r="AC8" s="481" t="s">
        <v>52</v>
      </c>
      <c r="AD8" s="481"/>
      <c r="AE8" s="481"/>
      <c r="AF8" s="481"/>
      <c r="AG8" s="7">
        <v>0</v>
      </c>
    </row>
    <row r="9" spans="1:33" ht="14.1" customHeight="1">
      <c r="A9" s="503" t="s">
        <v>11</v>
      </c>
      <c r="B9" s="504"/>
      <c r="C9" s="510" t="s">
        <v>53</v>
      </c>
      <c r="D9" s="510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  <c r="Q9" s="510"/>
      <c r="R9" s="510"/>
      <c r="S9" s="510"/>
      <c r="T9" s="510"/>
      <c r="U9" s="510"/>
      <c r="V9" s="510"/>
      <c r="W9" s="510"/>
      <c r="X9" s="510"/>
      <c r="Y9" s="510"/>
      <c r="Z9" s="510"/>
      <c r="AA9" s="510"/>
      <c r="AB9" s="510"/>
      <c r="AC9" s="481" t="s">
        <v>54</v>
      </c>
      <c r="AD9" s="481"/>
      <c r="AE9" s="481"/>
      <c r="AF9" s="481"/>
      <c r="AG9" s="7">
        <v>0</v>
      </c>
    </row>
    <row r="10" spans="1:33" ht="14.1" customHeight="1">
      <c r="A10" s="503" t="s">
        <v>12</v>
      </c>
      <c r="B10" s="504"/>
      <c r="C10" s="455" t="s">
        <v>55</v>
      </c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5"/>
      <c r="Y10" s="455"/>
      <c r="Z10" s="455"/>
      <c r="AA10" s="455"/>
      <c r="AB10" s="455"/>
      <c r="AC10" s="481" t="s">
        <v>56</v>
      </c>
      <c r="AD10" s="481"/>
      <c r="AE10" s="481"/>
      <c r="AF10" s="481"/>
      <c r="AG10" s="7">
        <v>0</v>
      </c>
    </row>
    <row r="11" spans="1:33" ht="14.1" customHeight="1">
      <c r="A11" s="503" t="s">
        <v>13</v>
      </c>
      <c r="B11" s="504"/>
      <c r="C11" s="455" t="s">
        <v>57</v>
      </c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  <c r="Y11" s="455"/>
      <c r="Z11" s="455"/>
      <c r="AA11" s="455"/>
      <c r="AB11" s="455"/>
      <c r="AC11" s="481" t="s">
        <v>58</v>
      </c>
      <c r="AD11" s="481"/>
      <c r="AE11" s="481"/>
      <c r="AF11" s="481"/>
      <c r="AG11" s="7">
        <v>0</v>
      </c>
    </row>
    <row r="12" spans="1:33" ht="14.1" customHeight="1">
      <c r="A12" s="503" t="s">
        <v>14</v>
      </c>
      <c r="B12" s="504"/>
      <c r="C12" s="455" t="s">
        <v>59</v>
      </c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455"/>
      <c r="Z12" s="455"/>
      <c r="AA12" s="455"/>
      <c r="AB12" s="455"/>
      <c r="AC12" s="481" t="s">
        <v>60</v>
      </c>
      <c r="AD12" s="481"/>
      <c r="AE12" s="481"/>
      <c r="AF12" s="481"/>
      <c r="AG12" s="7">
        <v>0</v>
      </c>
    </row>
    <row r="13" spans="1:33" ht="14.1" customHeight="1">
      <c r="A13" s="503" t="s">
        <v>15</v>
      </c>
      <c r="B13" s="504"/>
      <c r="C13" s="455" t="s">
        <v>61</v>
      </c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55"/>
      <c r="AB13" s="455"/>
      <c r="AC13" s="481" t="s">
        <v>62</v>
      </c>
      <c r="AD13" s="481"/>
      <c r="AE13" s="481"/>
      <c r="AF13" s="481"/>
      <c r="AG13" s="7">
        <v>0</v>
      </c>
    </row>
    <row r="14" spans="1:33" ht="14.1" customHeight="1">
      <c r="A14" s="503" t="s">
        <v>16</v>
      </c>
      <c r="B14" s="504"/>
      <c r="C14" s="455" t="s">
        <v>63</v>
      </c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5"/>
      <c r="Y14" s="455"/>
      <c r="Z14" s="455"/>
      <c r="AA14" s="455"/>
      <c r="AB14" s="455"/>
      <c r="AC14" s="481" t="s">
        <v>64</v>
      </c>
      <c r="AD14" s="481"/>
      <c r="AE14" s="481"/>
      <c r="AF14" s="481"/>
      <c r="AG14" s="7">
        <v>0</v>
      </c>
    </row>
    <row r="15" spans="1:33" ht="14.1" customHeight="1">
      <c r="A15" s="503" t="s">
        <v>17</v>
      </c>
      <c r="B15" s="504"/>
      <c r="C15" s="437" t="s">
        <v>65</v>
      </c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7"/>
      <c r="AC15" s="481" t="s">
        <v>66</v>
      </c>
      <c r="AD15" s="481"/>
      <c r="AE15" s="481"/>
      <c r="AF15" s="481"/>
      <c r="AG15" s="7">
        <v>0</v>
      </c>
    </row>
    <row r="16" spans="1:33" ht="14.1" customHeight="1">
      <c r="A16" s="503" t="s">
        <v>18</v>
      </c>
      <c r="B16" s="504"/>
      <c r="C16" s="437" t="s">
        <v>67</v>
      </c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7"/>
      <c r="AC16" s="481" t="s">
        <v>68</v>
      </c>
      <c r="AD16" s="481"/>
      <c r="AE16" s="481"/>
      <c r="AF16" s="481"/>
      <c r="AG16" s="7">
        <v>0</v>
      </c>
    </row>
    <row r="17" spans="1:35" ht="14.1" customHeight="1">
      <c r="A17" s="503" t="s">
        <v>19</v>
      </c>
      <c r="B17" s="504"/>
      <c r="C17" s="437" t="s">
        <v>69</v>
      </c>
      <c r="D17" s="437"/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/>
      <c r="U17" s="437"/>
      <c r="V17" s="437"/>
      <c r="W17" s="437"/>
      <c r="X17" s="437"/>
      <c r="Y17" s="437"/>
      <c r="Z17" s="437"/>
      <c r="AA17" s="437"/>
      <c r="AB17" s="437"/>
      <c r="AC17" s="481" t="s">
        <v>70</v>
      </c>
      <c r="AD17" s="481"/>
      <c r="AE17" s="481"/>
      <c r="AF17" s="481"/>
      <c r="AG17" s="7">
        <v>0</v>
      </c>
    </row>
    <row r="18" spans="1:35" s="11" customFormat="1" ht="14.1" customHeight="1">
      <c r="A18" s="503" t="s">
        <v>20</v>
      </c>
      <c r="B18" s="504"/>
      <c r="C18" s="437" t="s">
        <v>71</v>
      </c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7"/>
      <c r="U18" s="437"/>
      <c r="V18" s="437"/>
      <c r="W18" s="437"/>
      <c r="X18" s="437"/>
      <c r="Y18" s="437"/>
      <c r="Z18" s="437"/>
      <c r="AA18" s="437"/>
      <c r="AB18" s="437"/>
      <c r="AC18" s="481" t="s">
        <v>72</v>
      </c>
      <c r="AD18" s="481"/>
      <c r="AE18" s="481"/>
      <c r="AF18" s="481"/>
      <c r="AG18" s="7">
        <v>0</v>
      </c>
    </row>
    <row r="19" spans="1:35" s="11" customFormat="1" ht="14.1" customHeight="1">
      <c r="A19" s="503" t="s">
        <v>21</v>
      </c>
      <c r="B19" s="504"/>
      <c r="C19" s="437" t="s">
        <v>73</v>
      </c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437"/>
      <c r="U19" s="437"/>
      <c r="V19" s="437"/>
      <c r="W19" s="437"/>
      <c r="X19" s="437"/>
      <c r="Y19" s="437"/>
      <c r="Z19" s="437"/>
      <c r="AA19" s="437"/>
      <c r="AB19" s="437"/>
      <c r="AC19" s="481" t="s">
        <v>74</v>
      </c>
      <c r="AD19" s="481"/>
      <c r="AE19" s="481"/>
      <c r="AF19" s="481"/>
      <c r="AG19" s="7">
        <v>628</v>
      </c>
    </row>
    <row r="20" spans="1:35" s="11" customFormat="1" ht="14.1" customHeight="1">
      <c r="A20" s="506" t="s">
        <v>22</v>
      </c>
      <c r="B20" s="507"/>
      <c r="C20" s="509" t="s">
        <v>75</v>
      </c>
      <c r="D20" s="509"/>
      <c r="E20" s="509"/>
      <c r="F20" s="509"/>
      <c r="G20" s="509"/>
      <c r="H20" s="509"/>
      <c r="I20" s="509"/>
      <c r="J20" s="509"/>
      <c r="K20" s="509"/>
      <c r="L20" s="509"/>
      <c r="M20" s="509"/>
      <c r="N20" s="509"/>
      <c r="O20" s="509"/>
      <c r="P20" s="509"/>
      <c r="Q20" s="509"/>
      <c r="R20" s="509"/>
      <c r="S20" s="509"/>
      <c r="T20" s="509"/>
      <c r="U20" s="509"/>
      <c r="V20" s="509"/>
      <c r="W20" s="509"/>
      <c r="X20" s="509"/>
      <c r="Y20" s="509"/>
      <c r="Z20" s="509"/>
      <c r="AA20" s="509"/>
      <c r="AB20" s="509"/>
      <c r="AC20" s="491" t="s">
        <v>76</v>
      </c>
      <c r="AD20" s="491"/>
      <c r="AE20" s="491"/>
      <c r="AF20" s="491"/>
      <c r="AG20" s="7">
        <v>9735</v>
      </c>
    </row>
    <row r="21" spans="1:35" ht="14.1" customHeight="1">
      <c r="A21" s="503" t="s">
        <v>23</v>
      </c>
      <c r="B21" s="504"/>
      <c r="C21" s="437" t="s">
        <v>77</v>
      </c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437"/>
      <c r="V21" s="437"/>
      <c r="W21" s="437"/>
      <c r="X21" s="437"/>
      <c r="Y21" s="437"/>
      <c r="Z21" s="437"/>
      <c r="AA21" s="437"/>
      <c r="AB21" s="437"/>
      <c r="AC21" s="481" t="s">
        <v>78</v>
      </c>
      <c r="AD21" s="481"/>
      <c r="AE21" s="481"/>
      <c r="AF21" s="481"/>
      <c r="AG21" s="7">
        <v>0</v>
      </c>
    </row>
    <row r="22" spans="1:35" ht="14.1" customHeight="1">
      <c r="A22" s="503" t="s">
        <v>24</v>
      </c>
      <c r="B22" s="504"/>
      <c r="C22" s="437" t="s">
        <v>79</v>
      </c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37"/>
      <c r="U22" s="437"/>
      <c r="V22" s="437"/>
      <c r="W22" s="437"/>
      <c r="X22" s="437"/>
      <c r="Y22" s="437"/>
      <c r="Z22" s="437"/>
      <c r="AA22" s="437"/>
      <c r="AB22" s="437"/>
      <c r="AC22" s="481" t="s">
        <v>80</v>
      </c>
      <c r="AD22" s="481"/>
      <c r="AE22" s="481"/>
      <c r="AF22" s="481"/>
      <c r="AG22" s="7">
        <v>870</v>
      </c>
    </row>
    <row r="23" spans="1:35" ht="14.1" customHeight="1">
      <c r="A23" s="503" t="s">
        <v>25</v>
      </c>
      <c r="B23" s="504"/>
      <c r="C23" s="435" t="s">
        <v>81</v>
      </c>
      <c r="D23" s="435"/>
      <c r="E23" s="435"/>
      <c r="F23" s="435"/>
      <c r="G23" s="435"/>
      <c r="H23" s="435"/>
      <c r="I23" s="435"/>
      <c r="J23" s="435"/>
      <c r="K23" s="435"/>
      <c r="L23" s="435"/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81" t="s">
        <v>82</v>
      </c>
      <c r="AD23" s="481"/>
      <c r="AE23" s="481"/>
      <c r="AF23" s="481"/>
      <c r="AG23" s="7">
        <v>0</v>
      </c>
    </row>
    <row r="24" spans="1:35" ht="14.1" customHeight="1">
      <c r="A24" s="506" t="s">
        <v>26</v>
      </c>
      <c r="B24" s="507"/>
      <c r="C24" s="450" t="s">
        <v>83</v>
      </c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0"/>
      <c r="T24" s="450"/>
      <c r="U24" s="450"/>
      <c r="V24" s="450"/>
      <c r="W24" s="450"/>
      <c r="X24" s="450"/>
      <c r="Y24" s="450"/>
      <c r="Z24" s="450"/>
      <c r="AA24" s="450"/>
      <c r="AB24" s="450"/>
      <c r="AC24" s="491" t="s">
        <v>84</v>
      </c>
      <c r="AD24" s="491"/>
      <c r="AE24" s="491"/>
      <c r="AF24" s="491"/>
      <c r="AG24" s="7">
        <v>870</v>
      </c>
    </row>
    <row r="25" spans="1:35" ht="14.1" customHeight="1">
      <c r="A25" s="506" t="s">
        <v>27</v>
      </c>
      <c r="B25" s="507"/>
      <c r="C25" s="509" t="s">
        <v>85</v>
      </c>
      <c r="D25" s="509"/>
      <c r="E25" s="509"/>
      <c r="F25" s="509"/>
      <c r="G25" s="509"/>
      <c r="H25" s="509"/>
      <c r="I25" s="509"/>
      <c r="J25" s="509"/>
      <c r="K25" s="509"/>
      <c r="L25" s="509"/>
      <c r="M25" s="509"/>
      <c r="N25" s="509"/>
      <c r="O25" s="509"/>
      <c r="P25" s="509"/>
      <c r="Q25" s="509"/>
      <c r="R25" s="509"/>
      <c r="S25" s="509"/>
      <c r="T25" s="509"/>
      <c r="U25" s="509"/>
      <c r="V25" s="509"/>
      <c r="W25" s="509"/>
      <c r="X25" s="509"/>
      <c r="Y25" s="509"/>
      <c r="Z25" s="509"/>
      <c r="AA25" s="509"/>
      <c r="AB25" s="509"/>
      <c r="AC25" s="491" t="s">
        <v>39</v>
      </c>
      <c r="AD25" s="491"/>
      <c r="AE25" s="491"/>
      <c r="AF25" s="491"/>
      <c r="AG25" s="12">
        <v>10605</v>
      </c>
      <c r="AI25" s="23">
        <f>SUM(AG20+AG24)</f>
        <v>10605</v>
      </c>
    </row>
    <row r="26" spans="1:35" s="8" customFormat="1" ht="14.1" customHeight="1">
      <c r="A26" s="506" t="s">
        <v>28</v>
      </c>
      <c r="B26" s="507"/>
      <c r="C26" s="450" t="s">
        <v>40</v>
      </c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91" t="s">
        <v>41</v>
      </c>
      <c r="AD26" s="491"/>
      <c r="AE26" s="491"/>
      <c r="AF26" s="491"/>
      <c r="AG26" s="12">
        <v>2864</v>
      </c>
      <c r="AI26" s="4">
        <f>1741+661+462</f>
        <v>2864</v>
      </c>
    </row>
    <row r="27" spans="1:35" ht="14.1" customHeight="1">
      <c r="A27" s="503" t="s">
        <v>29</v>
      </c>
      <c r="B27" s="504"/>
      <c r="C27" s="437" t="s">
        <v>86</v>
      </c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7"/>
      <c r="AC27" s="481" t="s">
        <v>87</v>
      </c>
      <c r="AD27" s="481"/>
      <c r="AE27" s="481"/>
      <c r="AF27" s="481"/>
      <c r="AG27" s="7">
        <v>3103</v>
      </c>
    </row>
    <row r="28" spans="1:35" ht="14.1" customHeight="1">
      <c r="A28" s="503" t="s">
        <v>30</v>
      </c>
      <c r="B28" s="504"/>
      <c r="C28" s="437" t="s">
        <v>88</v>
      </c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7"/>
      <c r="S28" s="437"/>
      <c r="T28" s="437"/>
      <c r="U28" s="437"/>
      <c r="V28" s="437"/>
      <c r="W28" s="437"/>
      <c r="X28" s="437"/>
      <c r="Y28" s="437"/>
      <c r="Z28" s="437"/>
      <c r="AA28" s="437"/>
      <c r="AB28" s="437"/>
      <c r="AC28" s="481" t="s">
        <v>89</v>
      </c>
      <c r="AD28" s="481"/>
      <c r="AE28" s="481"/>
      <c r="AF28" s="481"/>
      <c r="AG28" s="7">
        <v>1450</v>
      </c>
    </row>
    <row r="29" spans="1:35" ht="14.1" customHeight="1">
      <c r="A29" s="503" t="s">
        <v>31</v>
      </c>
      <c r="B29" s="504"/>
      <c r="C29" s="437" t="s">
        <v>90</v>
      </c>
      <c r="D29" s="437"/>
      <c r="E29" s="437"/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437"/>
      <c r="S29" s="437"/>
      <c r="T29" s="437"/>
      <c r="U29" s="437"/>
      <c r="V29" s="437"/>
      <c r="W29" s="437"/>
      <c r="X29" s="437"/>
      <c r="Y29" s="437"/>
      <c r="Z29" s="437"/>
      <c r="AA29" s="437"/>
      <c r="AB29" s="437"/>
      <c r="AC29" s="481" t="s">
        <v>91</v>
      </c>
      <c r="AD29" s="481"/>
      <c r="AE29" s="481"/>
      <c r="AF29" s="481"/>
      <c r="AG29" s="7">
        <v>0</v>
      </c>
    </row>
    <row r="30" spans="1:35" ht="14.1" customHeight="1">
      <c r="A30" s="506" t="s">
        <v>32</v>
      </c>
      <c r="B30" s="507"/>
      <c r="C30" s="450" t="s">
        <v>92</v>
      </c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0"/>
      <c r="P30" s="450"/>
      <c r="Q30" s="450"/>
      <c r="R30" s="450"/>
      <c r="S30" s="450"/>
      <c r="T30" s="450"/>
      <c r="U30" s="450"/>
      <c r="V30" s="450"/>
      <c r="W30" s="450"/>
      <c r="X30" s="450"/>
      <c r="Y30" s="450"/>
      <c r="Z30" s="450"/>
      <c r="AA30" s="450"/>
      <c r="AB30" s="450"/>
      <c r="AC30" s="491" t="s">
        <v>93</v>
      </c>
      <c r="AD30" s="491"/>
      <c r="AE30" s="491"/>
      <c r="AF30" s="491"/>
      <c r="AG30" s="7">
        <v>4553</v>
      </c>
    </row>
    <row r="31" spans="1:35" ht="14.1" customHeight="1">
      <c r="A31" s="503" t="s">
        <v>33</v>
      </c>
      <c r="B31" s="504"/>
      <c r="C31" s="437" t="s">
        <v>94</v>
      </c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7"/>
      <c r="S31" s="437"/>
      <c r="T31" s="437"/>
      <c r="U31" s="437"/>
      <c r="V31" s="437"/>
      <c r="W31" s="437"/>
      <c r="X31" s="437"/>
      <c r="Y31" s="437"/>
      <c r="Z31" s="437"/>
      <c r="AA31" s="437"/>
      <c r="AB31" s="437"/>
      <c r="AC31" s="481" t="s">
        <v>95</v>
      </c>
      <c r="AD31" s="481"/>
      <c r="AE31" s="481"/>
      <c r="AF31" s="481"/>
      <c r="AG31" s="7">
        <v>300</v>
      </c>
    </row>
    <row r="32" spans="1:35" ht="14.1" customHeight="1">
      <c r="A32" s="503" t="s">
        <v>34</v>
      </c>
      <c r="B32" s="504"/>
      <c r="C32" s="437" t="s">
        <v>96</v>
      </c>
      <c r="D32" s="437"/>
      <c r="E32" s="437"/>
      <c r="F32" s="437"/>
      <c r="G32" s="437"/>
      <c r="H32" s="437"/>
      <c r="I32" s="437"/>
      <c r="J32" s="437"/>
      <c r="K32" s="437"/>
      <c r="L32" s="437"/>
      <c r="M32" s="437"/>
      <c r="N32" s="437"/>
      <c r="O32" s="437"/>
      <c r="P32" s="437"/>
      <c r="Q32" s="437"/>
      <c r="R32" s="437"/>
      <c r="S32" s="437"/>
      <c r="T32" s="437"/>
      <c r="U32" s="437"/>
      <c r="V32" s="437"/>
      <c r="W32" s="437"/>
      <c r="X32" s="437"/>
      <c r="Y32" s="437"/>
      <c r="Z32" s="437"/>
      <c r="AA32" s="437"/>
      <c r="AB32" s="437"/>
      <c r="AC32" s="481" t="s">
        <v>97</v>
      </c>
      <c r="AD32" s="481"/>
      <c r="AE32" s="481"/>
      <c r="AF32" s="481"/>
      <c r="AG32" s="7">
        <v>182</v>
      </c>
    </row>
    <row r="33" spans="1:33" ht="14.1" customHeight="1">
      <c r="A33" s="506" t="s">
        <v>35</v>
      </c>
      <c r="B33" s="507"/>
      <c r="C33" s="450" t="s">
        <v>98</v>
      </c>
      <c r="D33" s="450"/>
      <c r="E33" s="450"/>
      <c r="F33" s="450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50"/>
      <c r="R33" s="450"/>
      <c r="S33" s="450"/>
      <c r="T33" s="450"/>
      <c r="U33" s="450"/>
      <c r="V33" s="450"/>
      <c r="W33" s="450"/>
      <c r="X33" s="450"/>
      <c r="Y33" s="450"/>
      <c r="Z33" s="450"/>
      <c r="AA33" s="450"/>
      <c r="AB33" s="450"/>
      <c r="AC33" s="491" t="s">
        <v>99</v>
      </c>
      <c r="AD33" s="491"/>
      <c r="AE33" s="491"/>
      <c r="AF33" s="491"/>
      <c r="AG33" s="7">
        <v>482</v>
      </c>
    </row>
    <row r="34" spans="1:33" ht="14.1" customHeight="1">
      <c r="A34" s="503" t="s">
        <v>36</v>
      </c>
      <c r="B34" s="504"/>
      <c r="C34" s="437" t="s">
        <v>100</v>
      </c>
      <c r="D34" s="437"/>
      <c r="E34" s="437"/>
      <c r="F34" s="437"/>
      <c r="G34" s="437"/>
      <c r="H34" s="437"/>
      <c r="I34" s="437"/>
      <c r="J34" s="437"/>
      <c r="K34" s="437"/>
      <c r="L34" s="437"/>
      <c r="M34" s="437"/>
      <c r="N34" s="437"/>
      <c r="O34" s="437"/>
      <c r="P34" s="437"/>
      <c r="Q34" s="437"/>
      <c r="R34" s="437"/>
      <c r="S34" s="437"/>
      <c r="T34" s="437"/>
      <c r="U34" s="437"/>
      <c r="V34" s="437"/>
      <c r="W34" s="437"/>
      <c r="X34" s="437"/>
      <c r="Y34" s="437"/>
      <c r="Z34" s="437"/>
      <c r="AA34" s="437"/>
      <c r="AB34" s="437"/>
      <c r="AC34" s="481" t="s">
        <v>101</v>
      </c>
      <c r="AD34" s="481"/>
      <c r="AE34" s="481"/>
      <c r="AF34" s="481"/>
      <c r="AG34" s="7">
        <v>6160</v>
      </c>
    </row>
    <row r="35" spans="1:33" ht="14.1" customHeight="1">
      <c r="A35" s="503" t="s">
        <v>37</v>
      </c>
      <c r="B35" s="504"/>
      <c r="C35" s="437" t="s">
        <v>102</v>
      </c>
      <c r="D35" s="437"/>
      <c r="E35" s="437"/>
      <c r="F35" s="437"/>
      <c r="G35" s="437"/>
      <c r="H35" s="437"/>
      <c r="I35" s="437"/>
      <c r="J35" s="437"/>
      <c r="K35" s="437"/>
      <c r="L35" s="437"/>
      <c r="M35" s="437"/>
      <c r="N35" s="437"/>
      <c r="O35" s="437"/>
      <c r="P35" s="437"/>
      <c r="Q35" s="437"/>
      <c r="R35" s="437"/>
      <c r="S35" s="437"/>
      <c r="T35" s="437"/>
      <c r="U35" s="437"/>
      <c r="V35" s="437"/>
      <c r="W35" s="437"/>
      <c r="X35" s="437"/>
      <c r="Y35" s="437"/>
      <c r="Z35" s="437"/>
      <c r="AA35" s="437"/>
      <c r="AB35" s="437"/>
      <c r="AC35" s="481" t="s">
        <v>103</v>
      </c>
      <c r="AD35" s="481"/>
      <c r="AE35" s="481"/>
      <c r="AF35" s="481"/>
      <c r="AG35" s="7">
        <v>0</v>
      </c>
    </row>
    <row r="36" spans="1:33" ht="14.1" customHeight="1">
      <c r="A36" s="503" t="s">
        <v>104</v>
      </c>
      <c r="B36" s="504"/>
      <c r="C36" s="437" t="s">
        <v>105</v>
      </c>
      <c r="D36" s="437"/>
      <c r="E36" s="437"/>
      <c r="F36" s="437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437"/>
      <c r="V36" s="437"/>
      <c r="W36" s="437"/>
      <c r="X36" s="437"/>
      <c r="Y36" s="437"/>
      <c r="Z36" s="437"/>
      <c r="AA36" s="437"/>
      <c r="AB36" s="437"/>
      <c r="AC36" s="481" t="s">
        <v>106</v>
      </c>
      <c r="AD36" s="481"/>
      <c r="AE36" s="481"/>
      <c r="AF36" s="481"/>
      <c r="AG36" s="7">
        <v>100</v>
      </c>
    </row>
    <row r="37" spans="1:33" ht="14.1" customHeight="1">
      <c r="A37" s="503" t="s">
        <v>107</v>
      </c>
      <c r="B37" s="504"/>
      <c r="C37" s="437" t="s">
        <v>108</v>
      </c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437"/>
      <c r="V37" s="437"/>
      <c r="W37" s="437"/>
      <c r="X37" s="437"/>
      <c r="Y37" s="437"/>
      <c r="Z37" s="437"/>
      <c r="AA37" s="437"/>
      <c r="AB37" s="437"/>
      <c r="AC37" s="481" t="s">
        <v>109</v>
      </c>
      <c r="AD37" s="481"/>
      <c r="AE37" s="481"/>
      <c r="AF37" s="481"/>
      <c r="AG37" s="7">
        <v>1329</v>
      </c>
    </row>
    <row r="38" spans="1:33" ht="14.1" customHeight="1">
      <c r="A38" s="503" t="s">
        <v>110</v>
      </c>
      <c r="B38" s="504"/>
      <c r="C38" s="508" t="s">
        <v>111</v>
      </c>
      <c r="D38" s="508"/>
      <c r="E38" s="508"/>
      <c r="F38" s="508"/>
      <c r="G38" s="508"/>
      <c r="H38" s="508"/>
      <c r="I38" s="508"/>
      <c r="J38" s="508"/>
      <c r="K38" s="508"/>
      <c r="L38" s="508"/>
      <c r="M38" s="508"/>
      <c r="N38" s="508"/>
      <c r="O38" s="508"/>
      <c r="P38" s="508"/>
      <c r="Q38" s="508"/>
      <c r="R38" s="508"/>
      <c r="S38" s="508"/>
      <c r="T38" s="508"/>
      <c r="U38" s="508"/>
      <c r="V38" s="508"/>
      <c r="W38" s="508"/>
      <c r="X38" s="508"/>
      <c r="Y38" s="508"/>
      <c r="Z38" s="508"/>
      <c r="AA38" s="508"/>
      <c r="AB38" s="508"/>
      <c r="AC38" s="481" t="s">
        <v>112</v>
      </c>
      <c r="AD38" s="481"/>
      <c r="AE38" s="481"/>
      <c r="AF38" s="481"/>
      <c r="AG38" s="7">
        <v>0</v>
      </c>
    </row>
    <row r="39" spans="1:33" ht="14.1" customHeight="1">
      <c r="A39" s="503" t="s">
        <v>113</v>
      </c>
      <c r="B39" s="504"/>
      <c r="C39" s="435" t="s">
        <v>114</v>
      </c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435"/>
      <c r="P39" s="435"/>
      <c r="Q39" s="435"/>
      <c r="R39" s="435"/>
      <c r="S39" s="435"/>
      <c r="T39" s="435"/>
      <c r="U39" s="435"/>
      <c r="V39" s="435"/>
      <c r="W39" s="435"/>
      <c r="X39" s="435"/>
      <c r="Y39" s="435"/>
      <c r="Z39" s="435"/>
      <c r="AA39" s="435"/>
      <c r="AB39" s="435"/>
      <c r="AC39" s="481" t="s">
        <v>115</v>
      </c>
      <c r="AD39" s="481"/>
      <c r="AE39" s="481"/>
      <c r="AF39" s="481"/>
      <c r="AG39" s="7">
        <v>776</v>
      </c>
    </row>
    <row r="40" spans="1:33" ht="14.1" customHeight="1">
      <c r="A40" s="503" t="s">
        <v>116</v>
      </c>
      <c r="B40" s="504"/>
      <c r="C40" s="437" t="s">
        <v>117</v>
      </c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37"/>
      <c r="Q40" s="437"/>
      <c r="R40" s="437"/>
      <c r="S40" s="437"/>
      <c r="T40" s="437"/>
      <c r="U40" s="437"/>
      <c r="V40" s="437"/>
      <c r="W40" s="437"/>
      <c r="X40" s="437"/>
      <c r="Y40" s="437"/>
      <c r="Z40" s="437"/>
      <c r="AA40" s="437"/>
      <c r="AB40" s="437"/>
      <c r="AC40" s="481" t="s">
        <v>118</v>
      </c>
      <c r="AD40" s="481"/>
      <c r="AE40" s="481"/>
      <c r="AF40" s="481"/>
      <c r="AG40" s="7">
        <v>3797</v>
      </c>
    </row>
    <row r="41" spans="1:33" ht="14.1" customHeight="1">
      <c r="A41" s="506" t="s">
        <v>119</v>
      </c>
      <c r="B41" s="507"/>
      <c r="C41" s="450" t="s">
        <v>120</v>
      </c>
      <c r="D41" s="450"/>
      <c r="E41" s="450"/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0"/>
      <c r="Q41" s="450"/>
      <c r="R41" s="450"/>
      <c r="S41" s="450"/>
      <c r="T41" s="450"/>
      <c r="U41" s="450"/>
      <c r="V41" s="450"/>
      <c r="W41" s="450"/>
      <c r="X41" s="450"/>
      <c r="Y41" s="450"/>
      <c r="Z41" s="450"/>
      <c r="AA41" s="450"/>
      <c r="AB41" s="450"/>
      <c r="AC41" s="491" t="s">
        <v>121</v>
      </c>
      <c r="AD41" s="491"/>
      <c r="AE41" s="491"/>
      <c r="AF41" s="491"/>
      <c r="AG41" s="7">
        <v>12162</v>
      </c>
    </row>
    <row r="42" spans="1:33" ht="14.1" customHeight="1">
      <c r="A42" s="503" t="s">
        <v>122</v>
      </c>
      <c r="B42" s="504"/>
      <c r="C42" s="437" t="s">
        <v>123</v>
      </c>
      <c r="D42" s="437"/>
      <c r="E42" s="437"/>
      <c r="F42" s="437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  <c r="S42" s="437"/>
      <c r="T42" s="437"/>
      <c r="U42" s="437"/>
      <c r="V42" s="437"/>
      <c r="W42" s="437"/>
      <c r="X42" s="437"/>
      <c r="Y42" s="437"/>
      <c r="Z42" s="437"/>
      <c r="AA42" s="437"/>
      <c r="AB42" s="437"/>
      <c r="AC42" s="481" t="s">
        <v>124</v>
      </c>
      <c r="AD42" s="481"/>
      <c r="AE42" s="481"/>
      <c r="AF42" s="481"/>
      <c r="AG42" s="7">
        <v>110</v>
      </c>
    </row>
    <row r="43" spans="1:33" ht="14.1" customHeight="1">
      <c r="A43" s="503" t="s">
        <v>125</v>
      </c>
      <c r="B43" s="504"/>
      <c r="C43" s="437" t="s">
        <v>126</v>
      </c>
      <c r="D43" s="437"/>
      <c r="E43" s="437"/>
      <c r="F43" s="437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  <c r="S43" s="437"/>
      <c r="T43" s="437"/>
      <c r="U43" s="437"/>
      <c r="V43" s="437"/>
      <c r="W43" s="437"/>
      <c r="X43" s="437"/>
      <c r="Y43" s="437"/>
      <c r="Z43" s="437"/>
      <c r="AA43" s="437"/>
      <c r="AB43" s="437"/>
      <c r="AC43" s="481" t="s">
        <v>127</v>
      </c>
      <c r="AD43" s="481"/>
      <c r="AE43" s="481"/>
      <c r="AF43" s="481"/>
      <c r="AG43" s="7">
        <v>0</v>
      </c>
    </row>
    <row r="44" spans="1:33" ht="14.1" customHeight="1">
      <c r="A44" s="506" t="s">
        <v>128</v>
      </c>
      <c r="B44" s="507"/>
      <c r="C44" s="450" t="s">
        <v>129</v>
      </c>
      <c r="D44" s="450"/>
      <c r="E44" s="450"/>
      <c r="F44" s="450"/>
      <c r="G44" s="450"/>
      <c r="H44" s="450"/>
      <c r="I44" s="450"/>
      <c r="J44" s="450"/>
      <c r="K44" s="450"/>
      <c r="L44" s="450"/>
      <c r="M44" s="450"/>
      <c r="N44" s="450"/>
      <c r="O44" s="450"/>
      <c r="P44" s="450"/>
      <c r="Q44" s="450"/>
      <c r="R44" s="450"/>
      <c r="S44" s="450"/>
      <c r="T44" s="450"/>
      <c r="U44" s="450"/>
      <c r="V44" s="450"/>
      <c r="W44" s="450"/>
      <c r="X44" s="450"/>
      <c r="Y44" s="450"/>
      <c r="Z44" s="450"/>
      <c r="AA44" s="450"/>
      <c r="AB44" s="450"/>
      <c r="AC44" s="491" t="s">
        <v>130</v>
      </c>
      <c r="AD44" s="491"/>
      <c r="AE44" s="491"/>
      <c r="AF44" s="491"/>
      <c r="AG44" s="7">
        <v>110</v>
      </c>
    </row>
    <row r="45" spans="1:33" ht="14.1" customHeight="1">
      <c r="A45" s="503" t="s">
        <v>131</v>
      </c>
      <c r="B45" s="504"/>
      <c r="C45" s="437" t="s">
        <v>132</v>
      </c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  <c r="S45" s="437"/>
      <c r="T45" s="437"/>
      <c r="U45" s="437"/>
      <c r="V45" s="437"/>
      <c r="W45" s="437"/>
      <c r="X45" s="437"/>
      <c r="Y45" s="437"/>
      <c r="Z45" s="437"/>
      <c r="AA45" s="437"/>
      <c r="AB45" s="437"/>
      <c r="AC45" s="481" t="s">
        <v>133</v>
      </c>
      <c r="AD45" s="481"/>
      <c r="AE45" s="481"/>
      <c r="AF45" s="481"/>
      <c r="AG45" s="7">
        <v>3009</v>
      </c>
    </row>
    <row r="46" spans="1:33" ht="14.1" customHeight="1">
      <c r="A46" s="503" t="s">
        <v>134</v>
      </c>
      <c r="B46" s="504"/>
      <c r="C46" s="437" t="s">
        <v>135</v>
      </c>
      <c r="D46" s="437"/>
      <c r="E46" s="437"/>
      <c r="F46" s="437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  <c r="S46" s="437"/>
      <c r="T46" s="437"/>
      <c r="U46" s="437"/>
      <c r="V46" s="437"/>
      <c r="W46" s="437"/>
      <c r="X46" s="437"/>
      <c r="Y46" s="437"/>
      <c r="Z46" s="437"/>
      <c r="AA46" s="437"/>
      <c r="AB46" s="437"/>
      <c r="AC46" s="481" t="s">
        <v>136</v>
      </c>
      <c r="AD46" s="481"/>
      <c r="AE46" s="481"/>
      <c r="AF46" s="481"/>
      <c r="AG46" s="7">
        <v>1000</v>
      </c>
    </row>
    <row r="47" spans="1:33" ht="14.1" customHeight="1">
      <c r="A47" s="503" t="s">
        <v>137</v>
      </c>
      <c r="B47" s="504"/>
      <c r="C47" s="437" t="s">
        <v>138</v>
      </c>
      <c r="D47" s="437"/>
      <c r="E47" s="437"/>
      <c r="F47" s="437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  <c r="S47" s="437"/>
      <c r="T47" s="437"/>
      <c r="U47" s="437"/>
      <c r="V47" s="437"/>
      <c r="W47" s="437"/>
      <c r="X47" s="437"/>
      <c r="Y47" s="437"/>
      <c r="Z47" s="437"/>
      <c r="AA47" s="437"/>
      <c r="AB47" s="437"/>
      <c r="AC47" s="481" t="s">
        <v>139</v>
      </c>
      <c r="AD47" s="481"/>
      <c r="AE47" s="481"/>
      <c r="AF47" s="481"/>
      <c r="AG47" s="7">
        <v>50</v>
      </c>
    </row>
    <row r="48" spans="1:33" ht="14.1" customHeight="1">
      <c r="A48" s="503" t="s">
        <v>140</v>
      </c>
      <c r="B48" s="504"/>
      <c r="C48" s="437" t="s">
        <v>141</v>
      </c>
      <c r="D48" s="437"/>
      <c r="E48" s="437"/>
      <c r="F48" s="437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  <c r="S48" s="437"/>
      <c r="T48" s="437"/>
      <c r="U48" s="437"/>
      <c r="V48" s="437"/>
      <c r="W48" s="437"/>
      <c r="X48" s="437"/>
      <c r="Y48" s="437"/>
      <c r="Z48" s="437"/>
      <c r="AA48" s="437"/>
      <c r="AB48" s="437"/>
      <c r="AC48" s="481" t="s">
        <v>142</v>
      </c>
      <c r="AD48" s="481"/>
      <c r="AE48" s="481"/>
      <c r="AF48" s="481"/>
      <c r="AG48" s="7">
        <v>0</v>
      </c>
    </row>
    <row r="49" spans="1:35" ht="14.1" customHeight="1">
      <c r="A49" s="503" t="s">
        <v>143</v>
      </c>
      <c r="B49" s="504"/>
      <c r="C49" s="437" t="s">
        <v>144</v>
      </c>
      <c r="D49" s="437"/>
      <c r="E49" s="437"/>
      <c r="F49" s="437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  <c r="S49" s="437"/>
      <c r="T49" s="437"/>
      <c r="U49" s="437"/>
      <c r="V49" s="437"/>
      <c r="W49" s="437"/>
      <c r="X49" s="437"/>
      <c r="Y49" s="437"/>
      <c r="Z49" s="437"/>
      <c r="AA49" s="437"/>
      <c r="AB49" s="437"/>
      <c r="AC49" s="481" t="s">
        <v>145</v>
      </c>
      <c r="AD49" s="481"/>
      <c r="AE49" s="481"/>
      <c r="AF49" s="481"/>
      <c r="AG49" s="7">
        <v>20</v>
      </c>
    </row>
    <row r="50" spans="1:35" ht="14.1" customHeight="1">
      <c r="A50" s="506" t="s">
        <v>146</v>
      </c>
      <c r="B50" s="507"/>
      <c r="C50" s="450" t="s">
        <v>147</v>
      </c>
      <c r="D50" s="450"/>
      <c r="E50" s="450"/>
      <c r="F50" s="450"/>
      <c r="G50" s="450"/>
      <c r="H50" s="450"/>
      <c r="I50" s="450"/>
      <c r="J50" s="450"/>
      <c r="K50" s="450"/>
      <c r="L50" s="450"/>
      <c r="M50" s="450"/>
      <c r="N50" s="450"/>
      <c r="O50" s="450"/>
      <c r="P50" s="450"/>
      <c r="Q50" s="450"/>
      <c r="R50" s="450"/>
      <c r="S50" s="450"/>
      <c r="T50" s="450"/>
      <c r="U50" s="450"/>
      <c r="V50" s="450"/>
      <c r="W50" s="450"/>
      <c r="X50" s="450"/>
      <c r="Y50" s="450"/>
      <c r="Z50" s="450"/>
      <c r="AA50" s="450"/>
      <c r="AB50" s="450"/>
      <c r="AC50" s="491" t="s">
        <v>148</v>
      </c>
      <c r="AD50" s="491"/>
      <c r="AE50" s="491"/>
      <c r="AF50" s="491"/>
      <c r="AG50" s="7">
        <v>4079</v>
      </c>
    </row>
    <row r="51" spans="1:35" ht="14.1" customHeight="1">
      <c r="A51" s="506" t="s">
        <v>149</v>
      </c>
      <c r="B51" s="507"/>
      <c r="C51" s="450" t="s">
        <v>150</v>
      </c>
      <c r="D51" s="450"/>
      <c r="E51" s="450"/>
      <c r="F51" s="450"/>
      <c r="G51" s="450"/>
      <c r="H51" s="450"/>
      <c r="I51" s="450"/>
      <c r="J51" s="450"/>
      <c r="K51" s="450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0"/>
      <c r="AA51" s="450"/>
      <c r="AB51" s="450"/>
      <c r="AC51" s="491" t="s">
        <v>42</v>
      </c>
      <c r="AD51" s="491"/>
      <c r="AE51" s="491"/>
      <c r="AF51" s="491"/>
      <c r="AG51" s="12">
        <v>21386</v>
      </c>
      <c r="AI51" s="23">
        <f>SUM(AG30+AG33+AG41+AG44+AG50)</f>
        <v>21386</v>
      </c>
    </row>
    <row r="52" spans="1:35" ht="14.1" customHeight="1">
      <c r="A52" s="503" t="s">
        <v>151</v>
      </c>
      <c r="B52" s="504"/>
      <c r="C52" s="434" t="s">
        <v>152</v>
      </c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4"/>
      <c r="U52" s="434"/>
      <c r="V52" s="434"/>
      <c r="W52" s="434"/>
      <c r="X52" s="434"/>
      <c r="Y52" s="434"/>
      <c r="Z52" s="434"/>
      <c r="AA52" s="434"/>
      <c r="AB52" s="434"/>
      <c r="AC52" s="481" t="s">
        <v>153</v>
      </c>
      <c r="AD52" s="481"/>
      <c r="AE52" s="481"/>
      <c r="AF52" s="481"/>
      <c r="AG52" s="7">
        <v>0</v>
      </c>
    </row>
    <row r="53" spans="1:35" ht="14.1" customHeight="1">
      <c r="A53" s="503" t="s">
        <v>154</v>
      </c>
      <c r="B53" s="504"/>
      <c r="C53" s="434" t="s">
        <v>155</v>
      </c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  <c r="R53" s="434"/>
      <c r="S53" s="434"/>
      <c r="T53" s="434"/>
      <c r="U53" s="434"/>
      <c r="V53" s="434"/>
      <c r="W53" s="434"/>
      <c r="X53" s="434"/>
      <c r="Y53" s="434"/>
      <c r="Z53" s="434"/>
      <c r="AA53" s="434"/>
      <c r="AB53" s="434"/>
      <c r="AC53" s="481" t="s">
        <v>156</v>
      </c>
      <c r="AD53" s="481"/>
      <c r="AE53" s="481"/>
      <c r="AF53" s="481"/>
      <c r="AG53" s="7">
        <v>0</v>
      </c>
    </row>
    <row r="54" spans="1:35" ht="14.1" customHeight="1">
      <c r="A54" s="503" t="s">
        <v>157</v>
      </c>
      <c r="B54" s="504"/>
      <c r="C54" s="505" t="s">
        <v>158</v>
      </c>
      <c r="D54" s="505"/>
      <c r="E54" s="505"/>
      <c r="F54" s="505"/>
      <c r="G54" s="505"/>
      <c r="H54" s="505"/>
      <c r="I54" s="505"/>
      <c r="J54" s="505"/>
      <c r="K54" s="505"/>
      <c r="L54" s="505"/>
      <c r="M54" s="505"/>
      <c r="N54" s="505"/>
      <c r="O54" s="505"/>
      <c r="P54" s="505"/>
      <c r="Q54" s="505"/>
      <c r="R54" s="505"/>
      <c r="S54" s="505"/>
      <c r="T54" s="505"/>
      <c r="U54" s="505"/>
      <c r="V54" s="505"/>
      <c r="W54" s="505"/>
      <c r="X54" s="505"/>
      <c r="Y54" s="505"/>
      <c r="Z54" s="505"/>
      <c r="AA54" s="505"/>
      <c r="AB54" s="505"/>
      <c r="AC54" s="481" t="s">
        <v>159</v>
      </c>
      <c r="AD54" s="481"/>
      <c r="AE54" s="481"/>
      <c r="AF54" s="481"/>
      <c r="AG54" s="7">
        <v>0</v>
      </c>
    </row>
    <row r="55" spans="1:35" ht="14.1" customHeight="1">
      <c r="A55" s="503" t="s">
        <v>160</v>
      </c>
      <c r="B55" s="504"/>
      <c r="C55" s="505" t="s">
        <v>161</v>
      </c>
      <c r="D55" s="505"/>
      <c r="E55" s="505"/>
      <c r="F55" s="505"/>
      <c r="G55" s="505"/>
      <c r="H55" s="505"/>
      <c r="I55" s="505"/>
      <c r="J55" s="505"/>
      <c r="K55" s="505"/>
      <c r="L55" s="505"/>
      <c r="M55" s="505"/>
      <c r="N55" s="505"/>
      <c r="O55" s="505"/>
      <c r="P55" s="505"/>
      <c r="Q55" s="505"/>
      <c r="R55" s="505"/>
      <c r="S55" s="505"/>
      <c r="T55" s="505"/>
      <c r="U55" s="505"/>
      <c r="V55" s="505"/>
      <c r="W55" s="505"/>
      <c r="X55" s="505"/>
      <c r="Y55" s="505"/>
      <c r="Z55" s="505"/>
      <c r="AA55" s="505"/>
      <c r="AB55" s="505"/>
      <c r="AC55" s="481" t="s">
        <v>162</v>
      </c>
      <c r="AD55" s="481"/>
      <c r="AE55" s="481"/>
      <c r="AF55" s="481"/>
      <c r="AG55" s="7">
        <v>0</v>
      </c>
    </row>
    <row r="56" spans="1:35" ht="14.1" customHeight="1">
      <c r="A56" s="503" t="s">
        <v>163</v>
      </c>
      <c r="B56" s="504"/>
      <c r="C56" s="505" t="s">
        <v>164</v>
      </c>
      <c r="D56" s="505"/>
      <c r="E56" s="505"/>
      <c r="F56" s="505"/>
      <c r="G56" s="505"/>
      <c r="H56" s="505"/>
      <c r="I56" s="505"/>
      <c r="J56" s="505"/>
      <c r="K56" s="505"/>
      <c r="L56" s="505"/>
      <c r="M56" s="505"/>
      <c r="N56" s="505"/>
      <c r="O56" s="505"/>
      <c r="P56" s="505"/>
      <c r="Q56" s="505"/>
      <c r="R56" s="505"/>
      <c r="S56" s="505"/>
      <c r="T56" s="505"/>
      <c r="U56" s="505"/>
      <c r="V56" s="505"/>
      <c r="W56" s="505"/>
      <c r="X56" s="505"/>
      <c r="Y56" s="505"/>
      <c r="Z56" s="505"/>
      <c r="AA56" s="505"/>
      <c r="AB56" s="505"/>
      <c r="AC56" s="481" t="s">
        <v>165</v>
      </c>
      <c r="AD56" s="481"/>
      <c r="AE56" s="481"/>
      <c r="AF56" s="481"/>
      <c r="AG56" s="7">
        <v>0</v>
      </c>
    </row>
    <row r="57" spans="1:35" ht="14.1" customHeight="1">
      <c r="A57" s="503" t="s">
        <v>166</v>
      </c>
      <c r="B57" s="504"/>
      <c r="C57" s="434" t="s">
        <v>167</v>
      </c>
      <c r="D57" s="434"/>
      <c r="E57" s="434"/>
      <c r="F57" s="434"/>
      <c r="G57" s="434"/>
      <c r="H57" s="434"/>
      <c r="I57" s="434"/>
      <c r="J57" s="434"/>
      <c r="K57" s="434"/>
      <c r="L57" s="434"/>
      <c r="M57" s="434"/>
      <c r="N57" s="434"/>
      <c r="O57" s="434"/>
      <c r="P57" s="434"/>
      <c r="Q57" s="434"/>
      <c r="R57" s="434"/>
      <c r="S57" s="434"/>
      <c r="T57" s="434"/>
      <c r="U57" s="434"/>
      <c r="V57" s="434"/>
      <c r="W57" s="434"/>
      <c r="X57" s="434"/>
      <c r="Y57" s="434"/>
      <c r="Z57" s="434"/>
      <c r="AA57" s="434"/>
      <c r="AB57" s="434"/>
      <c r="AC57" s="481" t="s">
        <v>168</v>
      </c>
      <c r="AD57" s="481"/>
      <c r="AE57" s="481"/>
      <c r="AF57" s="481"/>
      <c r="AG57" s="7">
        <v>0</v>
      </c>
    </row>
    <row r="58" spans="1:35" ht="14.1" customHeight="1">
      <c r="A58" s="503" t="s">
        <v>169</v>
      </c>
      <c r="B58" s="504"/>
      <c r="C58" s="434" t="s">
        <v>170</v>
      </c>
      <c r="D58" s="434"/>
      <c r="E58" s="434"/>
      <c r="F58" s="434"/>
      <c r="G58" s="434"/>
      <c r="H58" s="434"/>
      <c r="I58" s="434"/>
      <c r="J58" s="434"/>
      <c r="K58" s="434"/>
      <c r="L58" s="434"/>
      <c r="M58" s="434"/>
      <c r="N58" s="434"/>
      <c r="O58" s="434"/>
      <c r="P58" s="434"/>
      <c r="Q58" s="434"/>
      <c r="R58" s="434"/>
      <c r="S58" s="434"/>
      <c r="T58" s="434"/>
      <c r="U58" s="434"/>
      <c r="V58" s="434"/>
      <c r="W58" s="434"/>
      <c r="X58" s="434"/>
      <c r="Y58" s="434"/>
      <c r="Z58" s="434"/>
      <c r="AA58" s="434"/>
      <c r="AB58" s="434"/>
      <c r="AC58" s="481" t="s">
        <v>171</v>
      </c>
      <c r="AD58" s="481"/>
      <c r="AE58" s="481"/>
      <c r="AF58" s="481"/>
      <c r="AG58" s="7">
        <v>0</v>
      </c>
    </row>
    <row r="59" spans="1:35" ht="14.1" customHeight="1">
      <c r="A59" s="503" t="s">
        <v>172</v>
      </c>
      <c r="B59" s="504"/>
      <c r="C59" s="434" t="s">
        <v>173</v>
      </c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4"/>
      <c r="P59" s="434"/>
      <c r="Q59" s="434"/>
      <c r="R59" s="434"/>
      <c r="S59" s="434"/>
      <c r="T59" s="434"/>
      <c r="U59" s="434"/>
      <c r="V59" s="434"/>
      <c r="W59" s="434"/>
      <c r="X59" s="434"/>
      <c r="Y59" s="434"/>
      <c r="Z59" s="434"/>
      <c r="AA59" s="434"/>
      <c r="AB59" s="434"/>
      <c r="AC59" s="481" t="s">
        <v>174</v>
      </c>
      <c r="AD59" s="481"/>
      <c r="AE59" s="481"/>
      <c r="AF59" s="481"/>
      <c r="AG59" s="7">
        <v>0</v>
      </c>
    </row>
    <row r="60" spans="1:35" ht="14.1" customHeight="1">
      <c r="A60" s="489" t="s">
        <v>175</v>
      </c>
      <c r="B60" s="490"/>
      <c r="C60" s="454" t="s">
        <v>176</v>
      </c>
      <c r="D60" s="454"/>
      <c r="E60" s="454"/>
      <c r="F60" s="454"/>
      <c r="G60" s="454"/>
      <c r="H60" s="454"/>
      <c r="I60" s="454"/>
      <c r="J60" s="454"/>
      <c r="K60" s="454"/>
      <c r="L60" s="454"/>
      <c r="M60" s="454"/>
      <c r="N60" s="454"/>
      <c r="O60" s="454"/>
      <c r="P60" s="454"/>
      <c r="Q60" s="454"/>
      <c r="R60" s="454"/>
      <c r="S60" s="454"/>
      <c r="T60" s="454"/>
      <c r="U60" s="454"/>
      <c r="V60" s="454"/>
      <c r="W60" s="454"/>
      <c r="X60" s="454"/>
      <c r="Y60" s="454"/>
      <c r="Z60" s="454"/>
      <c r="AA60" s="454"/>
      <c r="AB60" s="454"/>
      <c r="AC60" s="491" t="s">
        <v>43</v>
      </c>
      <c r="AD60" s="491"/>
      <c r="AE60" s="491"/>
      <c r="AF60" s="491"/>
      <c r="AG60" s="12">
        <v>0</v>
      </c>
    </row>
    <row r="61" spans="1:35" ht="14.1" customHeight="1">
      <c r="A61" s="495" t="s">
        <v>177</v>
      </c>
      <c r="B61" s="496"/>
      <c r="C61" s="501" t="s">
        <v>178</v>
      </c>
      <c r="D61" s="502"/>
      <c r="E61" s="502"/>
      <c r="F61" s="502"/>
      <c r="G61" s="502"/>
      <c r="H61" s="502"/>
      <c r="I61" s="502"/>
      <c r="J61" s="502"/>
      <c r="K61" s="502"/>
      <c r="L61" s="502"/>
      <c r="M61" s="502"/>
      <c r="N61" s="502"/>
      <c r="O61" s="502"/>
      <c r="P61" s="502"/>
      <c r="Q61" s="502"/>
      <c r="R61" s="502"/>
      <c r="S61" s="502"/>
      <c r="T61" s="502"/>
      <c r="U61" s="502"/>
      <c r="V61" s="502"/>
      <c r="W61" s="502"/>
      <c r="X61" s="502"/>
      <c r="Y61" s="502"/>
      <c r="Z61" s="502"/>
      <c r="AA61" s="502"/>
      <c r="AB61" s="502"/>
      <c r="AC61" s="500" t="s">
        <v>179</v>
      </c>
      <c r="AD61" s="500"/>
      <c r="AE61" s="500"/>
      <c r="AF61" s="500"/>
      <c r="AG61" s="7">
        <v>0</v>
      </c>
    </row>
    <row r="62" spans="1:35" ht="14.1" customHeight="1">
      <c r="A62" s="495" t="s">
        <v>180</v>
      </c>
      <c r="B62" s="496"/>
      <c r="C62" s="501" t="s">
        <v>181</v>
      </c>
      <c r="D62" s="502"/>
      <c r="E62" s="502"/>
      <c r="F62" s="502"/>
      <c r="G62" s="502"/>
      <c r="H62" s="502"/>
      <c r="I62" s="502"/>
      <c r="J62" s="502"/>
      <c r="K62" s="502"/>
      <c r="L62" s="502"/>
      <c r="M62" s="502"/>
      <c r="N62" s="502"/>
      <c r="O62" s="502"/>
      <c r="P62" s="502"/>
      <c r="Q62" s="502"/>
      <c r="R62" s="502"/>
      <c r="S62" s="502"/>
      <c r="T62" s="502"/>
      <c r="U62" s="502"/>
      <c r="V62" s="502"/>
      <c r="W62" s="502"/>
      <c r="X62" s="502"/>
      <c r="Y62" s="502"/>
      <c r="Z62" s="502"/>
      <c r="AA62" s="502"/>
      <c r="AB62" s="502"/>
      <c r="AC62" s="500" t="s">
        <v>182</v>
      </c>
      <c r="AD62" s="500"/>
      <c r="AE62" s="500"/>
      <c r="AF62" s="500"/>
      <c r="AG62" s="7">
        <v>0</v>
      </c>
    </row>
    <row r="63" spans="1:35" ht="14.1" customHeight="1">
      <c r="A63" s="495" t="s">
        <v>183</v>
      </c>
      <c r="B63" s="496"/>
      <c r="C63" s="501" t="s">
        <v>184</v>
      </c>
      <c r="D63" s="502"/>
      <c r="E63" s="502"/>
      <c r="F63" s="502"/>
      <c r="G63" s="502"/>
      <c r="H63" s="502"/>
      <c r="I63" s="502"/>
      <c r="J63" s="502"/>
      <c r="K63" s="502"/>
      <c r="L63" s="502"/>
      <c r="M63" s="502"/>
      <c r="N63" s="502"/>
      <c r="O63" s="502"/>
      <c r="P63" s="502"/>
      <c r="Q63" s="502"/>
      <c r="R63" s="502"/>
      <c r="S63" s="502"/>
      <c r="T63" s="502"/>
      <c r="U63" s="502"/>
      <c r="V63" s="502"/>
      <c r="W63" s="502"/>
      <c r="X63" s="502"/>
      <c r="Y63" s="502"/>
      <c r="Z63" s="502"/>
      <c r="AA63" s="502"/>
      <c r="AB63" s="502"/>
      <c r="AC63" s="500" t="s">
        <v>185</v>
      </c>
      <c r="AD63" s="500"/>
      <c r="AE63" s="500"/>
      <c r="AF63" s="500"/>
      <c r="AG63" s="7">
        <v>0</v>
      </c>
    </row>
    <row r="64" spans="1:35" ht="14.1" customHeight="1">
      <c r="A64" s="495" t="s">
        <v>186</v>
      </c>
      <c r="B64" s="496"/>
      <c r="C64" s="501" t="s">
        <v>187</v>
      </c>
      <c r="D64" s="502"/>
      <c r="E64" s="502"/>
      <c r="F64" s="502"/>
      <c r="G64" s="502"/>
      <c r="H64" s="502"/>
      <c r="I64" s="502"/>
      <c r="J64" s="502"/>
      <c r="K64" s="502"/>
      <c r="L64" s="502"/>
      <c r="M64" s="502"/>
      <c r="N64" s="502"/>
      <c r="O64" s="502"/>
      <c r="P64" s="502"/>
      <c r="Q64" s="502"/>
      <c r="R64" s="502"/>
      <c r="S64" s="502"/>
      <c r="T64" s="502"/>
      <c r="U64" s="502"/>
      <c r="V64" s="502"/>
      <c r="W64" s="502"/>
      <c r="X64" s="502"/>
      <c r="Y64" s="502"/>
      <c r="Z64" s="502"/>
      <c r="AA64" s="502"/>
      <c r="AB64" s="502"/>
      <c r="AC64" s="500" t="s">
        <v>188</v>
      </c>
      <c r="AD64" s="500"/>
      <c r="AE64" s="500"/>
      <c r="AF64" s="500"/>
      <c r="AG64" s="7">
        <v>0</v>
      </c>
    </row>
    <row r="65" spans="1:33" ht="14.1" customHeight="1">
      <c r="A65" s="495" t="s">
        <v>189</v>
      </c>
      <c r="B65" s="496"/>
      <c r="C65" s="501" t="s">
        <v>190</v>
      </c>
      <c r="D65" s="502"/>
      <c r="E65" s="502"/>
      <c r="F65" s="502"/>
      <c r="G65" s="502"/>
      <c r="H65" s="502"/>
      <c r="I65" s="502"/>
      <c r="J65" s="502"/>
      <c r="K65" s="502"/>
      <c r="L65" s="502"/>
      <c r="M65" s="502"/>
      <c r="N65" s="502"/>
      <c r="O65" s="502"/>
      <c r="P65" s="502"/>
      <c r="Q65" s="502"/>
      <c r="R65" s="502"/>
      <c r="S65" s="502"/>
      <c r="T65" s="502"/>
      <c r="U65" s="502"/>
      <c r="V65" s="502"/>
      <c r="W65" s="502"/>
      <c r="X65" s="502"/>
      <c r="Y65" s="502"/>
      <c r="Z65" s="502"/>
      <c r="AA65" s="502"/>
      <c r="AB65" s="502"/>
      <c r="AC65" s="500" t="s">
        <v>191</v>
      </c>
      <c r="AD65" s="500"/>
      <c r="AE65" s="500"/>
      <c r="AF65" s="500"/>
      <c r="AG65" s="7">
        <v>0</v>
      </c>
    </row>
    <row r="66" spans="1:33" ht="14.1" customHeight="1">
      <c r="A66" s="495" t="s">
        <v>192</v>
      </c>
      <c r="B66" s="496"/>
      <c r="C66" s="501" t="s">
        <v>193</v>
      </c>
      <c r="D66" s="502"/>
      <c r="E66" s="502"/>
      <c r="F66" s="502"/>
      <c r="G66" s="502"/>
      <c r="H66" s="502"/>
      <c r="I66" s="502"/>
      <c r="J66" s="502"/>
      <c r="K66" s="502"/>
      <c r="L66" s="502"/>
      <c r="M66" s="502"/>
      <c r="N66" s="502"/>
      <c r="O66" s="502"/>
      <c r="P66" s="502"/>
      <c r="Q66" s="502"/>
      <c r="R66" s="502"/>
      <c r="S66" s="502"/>
      <c r="T66" s="502"/>
      <c r="U66" s="502"/>
      <c r="V66" s="502"/>
      <c r="W66" s="502"/>
      <c r="X66" s="502"/>
      <c r="Y66" s="502"/>
      <c r="Z66" s="502"/>
      <c r="AA66" s="502"/>
      <c r="AB66" s="502"/>
      <c r="AC66" s="500" t="s">
        <v>194</v>
      </c>
      <c r="AD66" s="500"/>
      <c r="AE66" s="500"/>
      <c r="AF66" s="500"/>
      <c r="AG66" s="7">
        <v>0</v>
      </c>
    </row>
    <row r="67" spans="1:33" ht="14.1" customHeight="1">
      <c r="A67" s="495" t="s">
        <v>195</v>
      </c>
      <c r="B67" s="496"/>
      <c r="C67" s="501" t="s">
        <v>196</v>
      </c>
      <c r="D67" s="502"/>
      <c r="E67" s="502"/>
      <c r="F67" s="502"/>
      <c r="G67" s="502"/>
      <c r="H67" s="502"/>
      <c r="I67" s="502"/>
      <c r="J67" s="502"/>
      <c r="K67" s="502"/>
      <c r="L67" s="502"/>
      <c r="M67" s="502"/>
      <c r="N67" s="502"/>
      <c r="O67" s="502"/>
      <c r="P67" s="502"/>
      <c r="Q67" s="502"/>
      <c r="R67" s="502"/>
      <c r="S67" s="502"/>
      <c r="T67" s="502"/>
      <c r="U67" s="502"/>
      <c r="V67" s="502"/>
      <c r="W67" s="502"/>
      <c r="X67" s="502"/>
      <c r="Y67" s="502"/>
      <c r="Z67" s="502"/>
      <c r="AA67" s="502"/>
      <c r="AB67" s="502"/>
      <c r="AC67" s="500" t="s">
        <v>197</v>
      </c>
      <c r="AD67" s="500"/>
      <c r="AE67" s="500"/>
      <c r="AF67" s="500"/>
      <c r="AG67" s="7">
        <v>0</v>
      </c>
    </row>
    <row r="68" spans="1:33" ht="14.1" customHeight="1">
      <c r="A68" s="495" t="s">
        <v>198</v>
      </c>
      <c r="B68" s="496"/>
      <c r="C68" s="501" t="s">
        <v>199</v>
      </c>
      <c r="D68" s="502"/>
      <c r="E68" s="502"/>
      <c r="F68" s="502"/>
      <c r="G68" s="502"/>
      <c r="H68" s="502"/>
      <c r="I68" s="502"/>
      <c r="J68" s="502"/>
      <c r="K68" s="502"/>
      <c r="L68" s="502"/>
      <c r="M68" s="502"/>
      <c r="N68" s="502"/>
      <c r="O68" s="502"/>
      <c r="P68" s="502"/>
      <c r="Q68" s="502"/>
      <c r="R68" s="502"/>
      <c r="S68" s="502"/>
      <c r="T68" s="502"/>
      <c r="U68" s="502"/>
      <c r="V68" s="502"/>
      <c r="W68" s="502"/>
      <c r="X68" s="502"/>
      <c r="Y68" s="502"/>
      <c r="Z68" s="502"/>
      <c r="AA68" s="502"/>
      <c r="AB68" s="502"/>
      <c r="AC68" s="500" t="s">
        <v>200</v>
      </c>
      <c r="AD68" s="500"/>
      <c r="AE68" s="500"/>
      <c r="AF68" s="500"/>
      <c r="AG68" s="7">
        <v>0</v>
      </c>
    </row>
    <row r="69" spans="1:33" ht="14.1" customHeight="1">
      <c r="A69" s="495" t="s">
        <v>201</v>
      </c>
      <c r="B69" s="496"/>
      <c r="C69" s="501" t="s">
        <v>202</v>
      </c>
      <c r="D69" s="502"/>
      <c r="E69" s="502"/>
      <c r="F69" s="502"/>
      <c r="G69" s="502"/>
      <c r="H69" s="502"/>
      <c r="I69" s="502"/>
      <c r="J69" s="502"/>
      <c r="K69" s="502"/>
      <c r="L69" s="502"/>
      <c r="M69" s="502"/>
      <c r="N69" s="502"/>
      <c r="O69" s="502"/>
      <c r="P69" s="502"/>
      <c r="Q69" s="502"/>
      <c r="R69" s="502"/>
      <c r="S69" s="502"/>
      <c r="T69" s="502"/>
      <c r="U69" s="502"/>
      <c r="V69" s="502"/>
      <c r="W69" s="502"/>
      <c r="X69" s="502"/>
      <c r="Y69" s="502"/>
      <c r="Z69" s="502"/>
      <c r="AA69" s="502"/>
      <c r="AB69" s="502"/>
      <c r="AC69" s="500" t="s">
        <v>203</v>
      </c>
      <c r="AD69" s="500"/>
      <c r="AE69" s="500"/>
      <c r="AF69" s="500"/>
      <c r="AG69" s="7">
        <v>0</v>
      </c>
    </row>
    <row r="70" spans="1:33" ht="14.1" customHeight="1">
      <c r="A70" s="495" t="s">
        <v>204</v>
      </c>
      <c r="B70" s="496"/>
      <c r="C70" s="501" t="s">
        <v>205</v>
      </c>
      <c r="D70" s="502"/>
      <c r="E70" s="502"/>
      <c r="F70" s="502"/>
      <c r="G70" s="502"/>
      <c r="H70" s="502"/>
      <c r="I70" s="502"/>
      <c r="J70" s="502"/>
      <c r="K70" s="502"/>
      <c r="L70" s="502"/>
      <c r="M70" s="502"/>
      <c r="N70" s="502"/>
      <c r="O70" s="502"/>
      <c r="P70" s="502"/>
      <c r="Q70" s="502"/>
      <c r="R70" s="502"/>
      <c r="S70" s="502"/>
      <c r="T70" s="502"/>
      <c r="U70" s="502"/>
      <c r="V70" s="502"/>
      <c r="W70" s="502"/>
      <c r="X70" s="502"/>
      <c r="Y70" s="502"/>
      <c r="Z70" s="502"/>
      <c r="AA70" s="502"/>
      <c r="AB70" s="502"/>
      <c r="AC70" s="500" t="s">
        <v>206</v>
      </c>
      <c r="AD70" s="500"/>
      <c r="AE70" s="500"/>
      <c r="AF70" s="500"/>
      <c r="AG70" s="7">
        <v>0</v>
      </c>
    </row>
    <row r="71" spans="1:33" ht="14.1" customHeight="1">
      <c r="A71" s="495" t="s">
        <v>207</v>
      </c>
      <c r="B71" s="496"/>
      <c r="C71" s="501" t="s">
        <v>208</v>
      </c>
      <c r="D71" s="502"/>
      <c r="E71" s="502"/>
      <c r="F71" s="502"/>
      <c r="G71" s="502"/>
      <c r="H71" s="502"/>
      <c r="I71" s="502"/>
      <c r="J71" s="502"/>
      <c r="K71" s="502"/>
      <c r="L71" s="502"/>
      <c r="M71" s="502"/>
      <c r="N71" s="502"/>
      <c r="O71" s="502"/>
      <c r="P71" s="502"/>
      <c r="Q71" s="502"/>
      <c r="R71" s="502"/>
      <c r="S71" s="502"/>
      <c r="T71" s="502"/>
      <c r="U71" s="502"/>
      <c r="V71" s="502"/>
      <c r="W71" s="502"/>
      <c r="X71" s="502"/>
      <c r="Y71" s="502"/>
      <c r="Z71" s="502"/>
      <c r="AA71" s="502"/>
      <c r="AB71" s="502"/>
      <c r="AC71" s="500" t="s">
        <v>209</v>
      </c>
      <c r="AD71" s="500"/>
      <c r="AE71" s="500"/>
      <c r="AF71" s="500"/>
      <c r="AG71" s="7">
        <v>0</v>
      </c>
    </row>
    <row r="72" spans="1:33" ht="14.1" customHeight="1">
      <c r="A72" s="495" t="s">
        <v>210</v>
      </c>
      <c r="B72" s="496"/>
      <c r="C72" s="498" t="s">
        <v>211</v>
      </c>
      <c r="D72" s="499"/>
      <c r="E72" s="499"/>
      <c r="F72" s="499"/>
      <c r="G72" s="499"/>
      <c r="H72" s="499"/>
      <c r="I72" s="499"/>
      <c r="J72" s="499"/>
      <c r="K72" s="499"/>
      <c r="L72" s="499"/>
      <c r="M72" s="499"/>
      <c r="N72" s="499"/>
      <c r="O72" s="499"/>
      <c r="P72" s="499"/>
      <c r="Q72" s="499"/>
      <c r="R72" s="499"/>
      <c r="S72" s="499"/>
      <c r="T72" s="499"/>
      <c r="U72" s="499"/>
      <c r="V72" s="499"/>
      <c r="W72" s="499"/>
      <c r="X72" s="499"/>
      <c r="Y72" s="499"/>
      <c r="Z72" s="499"/>
      <c r="AA72" s="499"/>
      <c r="AB72" s="499"/>
      <c r="AC72" s="500" t="s">
        <v>212</v>
      </c>
      <c r="AD72" s="500"/>
      <c r="AE72" s="500"/>
      <c r="AF72" s="500"/>
      <c r="AG72" s="7">
        <v>0</v>
      </c>
    </row>
    <row r="73" spans="1:33" ht="14.1" customHeight="1">
      <c r="A73" s="495" t="s">
        <v>213</v>
      </c>
      <c r="B73" s="496"/>
      <c r="C73" s="501" t="s">
        <v>214</v>
      </c>
      <c r="D73" s="502"/>
      <c r="E73" s="502"/>
      <c r="F73" s="502"/>
      <c r="G73" s="502"/>
      <c r="H73" s="502"/>
      <c r="I73" s="502"/>
      <c r="J73" s="502"/>
      <c r="K73" s="502"/>
      <c r="L73" s="502"/>
      <c r="M73" s="502"/>
      <c r="N73" s="502"/>
      <c r="O73" s="502"/>
      <c r="P73" s="502"/>
      <c r="Q73" s="502"/>
      <c r="R73" s="502"/>
      <c r="S73" s="502"/>
      <c r="T73" s="502"/>
      <c r="U73" s="502"/>
      <c r="V73" s="502"/>
      <c r="W73" s="502"/>
      <c r="X73" s="502"/>
      <c r="Y73" s="502"/>
      <c r="Z73" s="502"/>
      <c r="AA73" s="502"/>
      <c r="AB73" s="502"/>
      <c r="AC73" s="500" t="s">
        <v>215</v>
      </c>
      <c r="AD73" s="500"/>
      <c r="AE73" s="500"/>
      <c r="AF73" s="500"/>
      <c r="AG73" s="7">
        <v>0</v>
      </c>
    </row>
    <row r="74" spans="1:33" ht="14.1" customHeight="1">
      <c r="A74" s="495" t="s">
        <v>216</v>
      </c>
      <c r="B74" s="496"/>
      <c r="C74" s="501" t="s">
        <v>217</v>
      </c>
      <c r="D74" s="502"/>
      <c r="E74" s="502"/>
      <c r="F74" s="502"/>
      <c r="G74" s="502"/>
      <c r="H74" s="502"/>
      <c r="I74" s="502"/>
      <c r="J74" s="502"/>
      <c r="K74" s="502"/>
      <c r="L74" s="502"/>
      <c r="M74" s="502"/>
      <c r="N74" s="502"/>
      <c r="O74" s="502"/>
      <c r="P74" s="502"/>
      <c r="Q74" s="502"/>
      <c r="R74" s="502"/>
      <c r="S74" s="502"/>
      <c r="T74" s="502"/>
      <c r="U74" s="502"/>
      <c r="V74" s="502"/>
      <c r="W74" s="502"/>
      <c r="X74" s="502"/>
      <c r="Y74" s="502"/>
      <c r="Z74" s="502"/>
      <c r="AA74" s="502"/>
      <c r="AB74" s="502"/>
      <c r="AC74" s="500" t="s">
        <v>218</v>
      </c>
      <c r="AD74" s="500"/>
      <c r="AE74" s="500"/>
      <c r="AF74" s="500"/>
      <c r="AG74" s="7">
        <v>0</v>
      </c>
    </row>
    <row r="75" spans="1:33" ht="14.1" customHeight="1">
      <c r="A75" s="495" t="s">
        <v>219</v>
      </c>
      <c r="B75" s="496"/>
      <c r="C75" s="498" t="s">
        <v>220</v>
      </c>
      <c r="D75" s="499"/>
      <c r="E75" s="499"/>
      <c r="F75" s="499"/>
      <c r="G75" s="499"/>
      <c r="H75" s="499"/>
      <c r="I75" s="499"/>
      <c r="J75" s="499"/>
      <c r="K75" s="499"/>
      <c r="L75" s="499"/>
      <c r="M75" s="499"/>
      <c r="N75" s="499"/>
      <c r="O75" s="499"/>
      <c r="P75" s="499"/>
      <c r="Q75" s="499"/>
      <c r="R75" s="499"/>
      <c r="S75" s="499"/>
      <c r="T75" s="499"/>
      <c r="U75" s="499"/>
      <c r="V75" s="499"/>
      <c r="W75" s="499"/>
      <c r="X75" s="499"/>
      <c r="Y75" s="499"/>
      <c r="Z75" s="499"/>
      <c r="AA75" s="499"/>
      <c r="AB75" s="499"/>
      <c r="AC75" s="500" t="s">
        <v>221</v>
      </c>
      <c r="AD75" s="500"/>
      <c r="AE75" s="500"/>
      <c r="AF75" s="500"/>
      <c r="AG75" s="7">
        <v>0</v>
      </c>
    </row>
    <row r="76" spans="1:33" ht="14.1" customHeight="1">
      <c r="A76" s="489" t="s">
        <v>222</v>
      </c>
      <c r="B76" s="490"/>
      <c r="C76" s="641" t="s">
        <v>223</v>
      </c>
      <c r="D76" s="642"/>
      <c r="E76" s="642"/>
      <c r="F76" s="642"/>
      <c r="G76" s="642"/>
      <c r="H76" s="642"/>
      <c r="I76" s="642"/>
      <c r="J76" s="642"/>
      <c r="K76" s="642"/>
      <c r="L76" s="642"/>
      <c r="M76" s="642"/>
      <c r="N76" s="642"/>
      <c r="O76" s="642"/>
      <c r="P76" s="642"/>
      <c r="Q76" s="642"/>
      <c r="R76" s="642"/>
      <c r="S76" s="642"/>
      <c r="T76" s="642"/>
      <c r="U76" s="642"/>
      <c r="V76" s="642"/>
      <c r="W76" s="642"/>
      <c r="X76" s="642"/>
      <c r="Y76" s="642"/>
      <c r="Z76" s="642"/>
      <c r="AA76" s="642"/>
      <c r="AB76" s="643"/>
      <c r="AC76" s="644" t="s">
        <v>44</v>
      </c>
      <c r="AD76" s="645"/>
      <c r="AE76" s="645"/>
      <c r="AF76" s="646"/>
      <c r="AG76" s="12">
        <v>0</v>
      </c>
    </row>
    <row r="77" spans="1:33" ht="14.1" customHeight="1">
      <c r="A77" s="495" t="s">
        <v>224</v>
      </c>
      <c r="B77" s="496"/>
      <c r="C77" s="497" t="s">
        <v>225</v>
      </c>
      <c r="D77" s="497"/>
      <c r="E77" s="497"/>
      <c r="F77" s="497"/>
      <c r="G77" s="497"/>
      <c r="H77" s="497"/>
      <c r="I77" s="497"/>
      <c r="J77" s="497"/>
      <c r="K77" s="497"/>
      <c r="L77" s="497"/>
      <c r="M77" s="497"/>
      <c r="N77" s="497"/>
      <c r="O77" s="497"/>
      <c r="P77" s="497"/>
      <c r="Q77" s="497"/>
      <c r="R77" s="497"/>
      <c r="S77" s="497"/>
      <c r="T77" s="497"/>
      <c r="U77" s="497"/>
      <c r="V77" s="497"/>
      <c r="W77" s="497"/>
      <c r="X77" s="497"/>
      <c r="Y77" s="497"/>
      <c r="Z77" s="497"/>
      <c r="AA77" s="497"/>
      <c r="AB77" s="497"/>
      <c r="AC77" s="481" t="s">
        <v>226</v>
      </c>
      <c r="AD77" s="481"/>
      <c r="AE77" s="481"/>
      <c r="AF77" s="481"/>
      <c r="AG77" s="7">
        <v>0</v>
      </c>
    </row>
    <row r="78" spans="1:33" ht="14.1" customHeight="1">
      <c r="A78" s="495" t="s">
        <v>227</v>
      </c>
      <c r="B78" s="496"/>
      <c r="C78" s="497" t="s">
        <v>228</v>
      </c>
      <c r="D78" s="497"/>
      <c r="E78" s="497"/>
      <c r="F78" s="497"/>
      <c r="G78" s="497"/>
      <c r="H78" s="497"/>
      <c r="I78" s="497"/>
      <c r="J78" s="497"/>
      <c r="K78" s="497"/>
      <c r="L78" s="497"/>
      <c r="M78" s="497"/>
      <c r="N78" s="497"/>
      <c r="O78" s="497"/>
      <c r="P78" s="497"/>
      <c r="Q78" s="497"/>
      <c r="R78" s="497"/>
      <c r="S78" s="497"/>
      <c r="T78" s="497"/>
      <c r="U78" s="497"/>
      <c r="V78" s="497"/>
      <c r="W78" s="497"/>
      <c r="X78" s="497"/>
      <c r="Y78" s="497"/>
      <c r="Z78" s="497"/>
      <c r="AA78" s="497"/>
      <c r="AB78" s="497"/>
      <c r="AC78" s="481" t="s">
        <v>229</v>
      </c>
      <c r="AD78" s="481"/>
      <c r="AE78" s="481"/>
      <c r="AF78" s="481"/>
      <c r="AG78" s="7">
        <v>0</v>
      </c>
    </row>
    <row r="79" spans="1:33" ht="14.1" customHeight="1">
      <c r="A79" s="495" t="s">
        <v>230</v>
      </c>
      <c r="B79" s="496"/>
      <c r="C79" s="497" t="s">
        <v>231</v>
      </c>
      <c r="D79" s="497"/>
      <c r="E79" s="497"/>
      <c r="F79" s="497"/>
      <c r="G79" s="497"/>
      <c r="H79" s="497"/>
      <c r="I79" s="497"/>
      <c r="J79" s="497"/>
      <c r="K79" s="497"/>
      <c r="L79" s="497"/>
      <c r="M79" s="497"/>
      <c r="N79" s="497"/>
      <c r="O79" s="497"/>
      <c r="P79" s="497"/>
      <c r="Q79" s="497"/>
      <c r="R79" s="497"/>
      <c r="S79" s="497"/>
      <c r="T79" s="497"/>
      <c r="U79" s="497"/>
      <c r="V79" s="497"/>
      <c r="W79" s="497"/>
      <c r="X79" s="497"/>
      <c r="Y79" s="497"/>
      <c r="Z79" s="497"/>
      <c r="AA79" s="497"/>
      <c r="AB79" s="497"/>
      <c r="AC79" s="481" t="s">
        <v>232</v>
      </c>
      <c r="AD79" s="481"/>
      <c r="AE79" s="481"/>
      <c r="AF79" s="481"/>
      <c r="AG79" s="7">
        <v>0</v>
      </c>
    </row>
    <row r="80" spans="1:33" ht="14.1" customHeight="1">
      <c r="A80" s="495" t="s">
        <v>233</v>
      </c>
      <c r="B80" s="496"/>
      <c r="C80" s="497" t="s">
        <v>234</v>
      </c>
      <c r="D80" s="497"/>
      <c r="E80" s="497"/>
      <c r="F80" s="497"/>
      <c r="G80" s="497"/>
      <c r="H80" s="497"/>
      <c r="I80" s="497"/>
      <c r="J80" s="497"/>
      <c r="K80" s="497"/>
      <c r="L80" s="497"/>
      <c r="M80" s="497"/>
      <c r="N80" s="497"/>
      <c r="O80" s="497"/>
      <c r="P80" s="497"/>
      <c r="Q80" s="497"/>
      <c r="R80" s="497"/>
      <c r="S80" s="497"/>
      <c r="T80" s="497"/>
      <c r="U80" s="497"/>
      <c r="V80" s="497"/>
      <c r="W80" s="497"/>
      <c r="X80" s="497"/>
      <c r="Y80" s="497"/>
      <c r="Z80" s="497"/>
      <c r="AA80" s="497"/>
      <c r="AB80" s="497"/>
      <c r="AC80" s="481" t="s">
        <v>235</v>
      </c>
      <c r="AD80" s="481"/>
      <c r="AE80" s="481"/>
      <c r="AF80" s="481"/>
      <c r="AG80" s="7">
        <v>471</v>
      </c>
    </row>
    <row r="81" spans="1:33" ht="14.1" customHeight="1">
      <c r="A81" s="495" t="s">
        <v>236</v>
      </c>
      <c r="B81" s="496"/>
      <c r="C81" s="435" t="s">
        <v>237</v>
      </c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435"/>
      <c r="O81" s="435"/>
      <c r="P81" s="435"/>
      <c r="Q81" s="435"/>
      <c r="R81" s="435"/>
      <c r="S81" s="435"/>
      <c r="T81" s="435"/>
      <c r="U81" s="435"/>
      <c r="V81" s="435"/>
      <c r="W81" s="435"/>
      <c r="X81" s="435"/>
      <c r="Y81" s="435"/>
      <c r="Z81" s="435"/>
      <c r="AA81" s="435"/>
      <c r="AB81" s="435"/>
      <c r="AC81" s="481" t="s">
        <v>238</v>
      </c>
      <c r="AD81" s="481"/>
      <c r="AE81" s="481"/>
      <c r="AF81" s="481"/>
      <c r="AG81" s="7">
        <v>0</v>
      </c>
    </row>
    <row r="82" spans="1:33" ht="14.1" customHeight="1">
      <c r="A82" s="495" t="s">
        <v>239</v>
      </c>
      <c r="B82" s="496"/>
      <c r="C82" s="435" t="s">
        <v>240</v>
      </c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435"/>
      <c r="O82" s="435"/>
      <c r="P82" s="435"/>
      <c r="Q82" s="435"/>
      <c r="R82" s="435"/>
      <c r="S82" s="435"/>
      <c r="T82" s="435"/>
      <c r="U82" s="435"/>
      <c r="V82" s="435"/>
      <c r="W82" s="435"/>
      <c r="X82" s="435"/>
      <c r="Y82" s="435"/>
      <c r="Z82" s="435"/>
      <c r="AA82" s="435"/>
      <c r="AB82" s="435"/>
      <c r="AC82" s="481" t="s">
        <v>241</v>
      </c>
      <c r="AD82" s="481"/>
      <c r="AE82" s="481"/>
      <c r="AF82" s="481"/>
      <c r="AG82" s="7">
        <v>0</v>
      </c>
    </row>
    <row r="83" spans="1:33" ht="14.1" customHeight="1">
      <c r="A83" s="495" t="s">
        <v>242</v>
      </c>
      <c r="B83" s="496"/>
      <c r="C83" s="435" t="s">
        <v>243</v>
      </c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435"/>
      <c r="O83" s="435"/>
      <c r="P83" s="435"/>
      <c r="Q83" s="435"/>
      <c r="R83" s="435"/>
      <c r="S83" s="435"/>
      <c r="T83" s="435"/>
      <c r="U83" s="435"/>
      <c r="V83" s="435"/>
      <c r="W83" s="435"/>
      <c r="X83" s="435"/>
      <c r="Y83" s="435"/>
      <c r="Z83" s="435"/>
      <c r="AA83" s="435"/>
      <c r="AB83" s="435"/>
      <c r="AC83" s="481" t="s">
        <v>244</v>
      </c>
      <c r="AD83" s="481"/>
      <c r="AE83" s="481"/>
      <c r="AF83" s="481"/>
      <c r="AG83" s="7">
        <v>149</v>
      </c>
    </row>
    <row r="84" spans="1:33" s="8" customFormat="1" ht="14.1" customHeight="1">
      <c r="A84" s="489" t="s">
        <v>245</v>
      </c>
      <c r="B84" s="490"/>
      <c r="C84" s="451" t="s">
        <v>246</v>
      </c>
      <c r="D84" s="451"/>
      <c r="E84" s="451"/>
      <c r="F84" s="451"/>
      <c r="G84" s="451"/>
      <c r="H84" s="451"/>
      <c r="I84" s="451"/>
      <c r="J84" s="451"/>
      <c r="K84" s="451"/>
      <c r="L84" s="451"/>
      <c r="M84" s="451"/>
      <c r="N84" s="451"/>
      <c r="O84" s="451"/>
      <c r="P84" s="451"/>
      <c r="Q84" s="451"/>
      <c r="R84" s="451"/>
      <c r="S84" s="451"/>
      <c r="T84" s="451"/>
      <c r="U84" s="451"/>
      <c r="V84" s="451"/>
      <c r="W84" s="451"/>
      <c r="X84" s="451"/>
      <c r="Y84" s="451"/>
      <c r="Z84" s="451"/>
      <c r="AA84" s="451"/>
      <c r="AB84" s="451"/>
      <c r="AC84" s="491" t="s">
        <v>46</v>
      </c>
      <c r="AD84" s="491"/>
      <c r="AE84" s="491"/>
      <c r="AF84" s="491"/>
      <c r="AG84" s="12">
        <v>620</v>
      </c>
    </row>
    <row r="85" spans="1:33" ht="14.1" customHeight="1">
      <c r="A85" s="495" t="s">
        <v>247</v>
      </c>
      <c r="B85" s="496"/>
      <c r="C85" s="434" t="s">
        <v>248</v>
      </c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434"/>
      <c r="O85" s="434"/>
      <c r="P85" s="434"/>
      <c r="Q85" s="434"/>
      <c r="R85" s="434"/>
      <c r="S85" s="434"/>
      <c r="T85" s="434"/>
      <c r="U85" s="434"/>
      <c r="V85" s="434"/>
      <c r="W85" s="434"/>
      <c r="X85" s="434"/>
      <c r="Y85" s="434"/>
      <c r="Z85" s="434"/>
      <c r="AA85" s="434"/>
      <c r="AB85" s="434"/>
      <c r="AC85" s="481" t="s">
        <v>249</v>
      </c>
      <c r="AD85" s="481"/>
      <c r="AE85" s="481"/>
      <c r="AF85" s="481"/>
      <c r="AG85" s="7">
        <v>0</v>
      </c>
    </row>
    <row r="86" spans="1:33" ht="14.1" customHeight="1">
      <c r="A86" s="495" t="s">
        <v>250</v>
      </c>
      <c r="B86" s="496"/>
      <c r="C86" s="434" t="s">
        <v>251</v>
      </c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434"/>
      <c r="O86" s="434"/>
      <c r="P86" s="434"/>
      <c r="Q86" s="434"/>
      <c r="R86" s="434"/>
      <c r="S86" s="434"/>
      <c r="T86" s="434"/>
      <c r="U86" s="434"/>
      <c r="V86" s="434"/>
      <c r="W86" s="434"/>
      <c r="X86" s="434"/>
      <c r="Y86" s="434"/>
      <c r="Z86" s="434"/>
      <c r="AA86" s="434"/>
      <c r="AB86" s="434"/>
      <c r="AC86" s="481" t="s">
        <v>252</v>
      </c>
      <c r="AD86" s="481"/>
      <c r="AE86" s="481"/>
      <c r="AF86" s="481"/>
      <c r="AG86" s="7">
        <v>0</v>
      </c>
    </row>
    <row r="87" spans="1:33" ht="14.1" customHeight="1">
      <c r="A87" s="495" t="s">
        <v>253</v>
      </c>
      <c r="B87" s="496"/>
      <c r="C87" s="434" t="s">
        <v>254</v>
      </c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434"/>
      <c r="O87" s="434"/>
      <c r="P87" s="434"/>
      <c r="Q87" s="434"/>
      <c r="R87" s="434"/>
      <c r="S87" s="434"/>
      <c r="T87" s="434"/>
      <c r="U87" s="434"/>
      <c r="V87" s="434"/>
      <c r="W87" s="434"/>
      <c r="X87" s="434"/>
      <c r="Y87" s="434"/>
      <c r="Z87" s="434"/>
      <c r="AA87" s="434"/>
      <c r="AB87" s="434"/>
      <c r="AC87" s="481" t="s">
        <v>255</v>
      </c>
      <c r="AD87" s="481"/>
      <c r="AE87" s="481"/>
      <c r="AF87" s="481"/>
      <c r="AG87" s="7">
        <v>0</v>
      </c>
    </row>
    <row r="88" spans="1:33" ht="14.1" customHeight="1">
      <c r="A88" s="495" t="s">
        <v>256</v>
      </c>
      <c r="B88" s="496"/>
      <c r="C88" s="434" t="s">
        <v>257</v>
      </c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434"/>
      <c r="O88" s="434"/>
      <c r="P88" s="434"/>
      <c r="Q88" s="434"/>
      <c r="R88" s="434"/>
      <c r="S88" s="434"/>
      <c r="T88" s="434"/>
      <c r="U88" s="434"/>
      <c r="V88" s="434"/>
      <c r="W88" s="434"/>
      <c r="X88" s="434"/>
      <c r="Y88" s="434"/>
      <c r="Z88" s="434"/>
      <c r="AA88" s="434"/>
      <c r="AB88" s="434"/>
      <c r="AC88" s="481" t="s">
        <v>258</v>
      </c>
      <c r="AD88" s="481"/>
      <c r="AE88" s="481"/>
      <c r="AF88" s="481"/>
      <c r="AG88" s="7">
        <v>0</v>
      </c>
    </row>
    <row r="89" spans="1:33" s="8" customFormat="1" ht="14.1" customHeight="1">
      <c r="A89" s="489" t="s">
        <v>259</v>
      </c>
      <c r="B89" s="490"/>
      <c r="C89" s="454" t="s">
        <v>260</v>
      </c>
      <c r="D89" s="454"/>
      <c r="E89" s="454"/>
      <c r="F89" s="454"/>
      <c r="G89" s="454"/>
      <c r="H89" s="454"/>
      <c r="I89" s="454"/>
      <c r="J89" s="454"/>
      <c r="K89" s="454"/>
      <c r="L89" s="454"/>
      <c r="M89" s="454"/>
      <c r="N89" s="454"/>
      <c r="O89" s="454"/>
      <c r="P89" s="454"/>
      <c r="Q89" s="454"/>
      <c r="R89" s="454"/>
      <c r="S89" s="454"/>
      <c r="T89" s="454"/>
      <c r="U89" s="454"/>
      <c r="V89" s="454"/>
      <c r="W89" s="454"/>
      <c r="X89" s="454"/>
      <c r="Y89" s="454"/>
      <c r="Z89" s="454"/>
      <c r="AA89" s="454"/>
      <c r="AB89" s="454"/>
      <c r="AC89" s="491" t="s">
        <v>47</v>
      </c>
      <c r="AD89" s="491"/>
      <c r="AE89" s="491"/>
      <c r="AF89" s="491"/>
      <c r="AG89" s="12">
        <v>0</v>
      </c>
    </row>
    <row r="90" spans="1:33" ht="14.1" customHeight="1">
      <c r="A90" s="495" t="s">
        <v>261</v>
      </c>
      <c r="B90" s="496"/>
      <c r="C90" s="434" t="s">
        <v>262</v>
      </c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434"/>
      <c r="O90" s="434"/>
      <c r="P90" s="434"/>
      <c r="Q90" s="434"/>
      <c r="R90" s="434"/>
      <c r="S90" s="434"/>
      <c r="T90" s="434"/>
      <c r="U90" s="434"/>
      <c r="V90" s="434"/>
      <c r="W90" s="434"/>
      <c r="X90" s="434"/>
      <c r="Y90" s="434"/>
      <c r="Z90" s="434"/>
      <c r="AA90" s="434"/>
      <c r="AB90" s="434"/>
      <c r="AC90" s="481" t="s">
        <v>263</v>
      </c>
      <c r="AD90" s="481"/>
      <c r="AE90" s="481"/>
      <c r="AF90" s="481"/>
      <c r="AG90" s="7">
        <v>0</v>
      </c>
    </row>
    <row r="91" spans="1:33" ht="14.1" customHeight="1">
      <c r="A91" s="495" t="s">
        <v>264</v>
      </c>
      <c r="B91" s="496"/>
      <c r="C91" s="434" t="s">
        <v>265</v>
      </c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434"/>
      <c r="O91" s="434"/>
      <c r="P91" s="434"/>
      <c r="Q91" s="434"/>
      <c r="R91" s="434"/>
      <c r="S91" s="434"/>
      <c r="T91" s="434"/>
      <c r="U91" s="434"/>
      <c r="V91" s="434"/>
      <c r="W91" s="434"/>
      <c r="X91" s="434"/>
      <c r="Y91" s="434"/>
      <c r="Z91" s="434"/>
      <c r="AA91" s="434"/>
      <c r="AB91" s="434"/>
      <c r="AC91" s="481" t="s">
        <v>266</v>
      </c>
      <c r="AD91" s="481"/>
      <c r="AE91" s="481"/>
      <c r="AF91" s="481"/>
      <c r="AG91" s="7">
        <v>0</v>
      </c>
    </row>
    <row r="92" spans="1:33" ht="14.1" customHeight="1">
      <c r="A92" s="495" t="s">
        <v>267</v>
      </c>
      <c r="B92" s="496"/>
      <c r="C92" s="434" t="s">
        <v>268</v>
      </c>
      <c r="D92" s="434"/>
      <c r="E92" s="434"/>
      <c r="F92" s="434"/>
      <c r="G92" s="434"/>
      <c r="H92" s="434"/>
      <c r="I92" s="434"/>
      <c r="J92" s="434"/>
      <c r="K92" s="434"/>
      <c r="L92" s="434"/>
      <c r="M92" s="434"/>
      <c r="N92" s="434"/>
      <c r="O92" s="434"/>
      <c r="P92" s="434"/>
      <c r="Q92" s="434"/>
      <c r="R92" s="434"/>
      <c r="S92" s="434"/>
      <c r="T92" s="434"/>
      <c r="U92" s="434"/>
      <c r="V92" s="434"/>
      <c r="W92" s="434"/>
      <c r="X92" s="434"/>
      <c r="Y92" s="434"/>
      <c r="Z92" s="434"/>
      <c r="AA92" s="434"/>
      <c r="AB92" s="434"/>
      <c r="AC92" s="481" t="s">
        <v>269</v>
      </c>
      <c r="AD92" s="481"/>
      <c r="AE92" s="481"/>
      <c r="AF92" s="481"/>
      <c r="AG92" s="7">
        <v>0</v>
      </c>
    </row>
    <row r="93" spans="1:33" ht="14.1" customHeight="1">
      <c r="A93" s="495" t="s">
        <v>270</v>
      </c>
      <c r="B93" s="496"/>
      <c r="C93" s="434" t="s">
        <v>271</v>
      </c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434"/>
      <c r="O93" s="434"/>
      <c r="P93" s="434"/>
      <c r="Q93" s="434"/>
      <c r="R93" s="434"/>
      <c r="S93" s="434"/>
      <c r="T93" s="434"/>
      <c r="U93" s="434"/>
      <c r="V93" s="434"/>
      <c r="W93" s="434"/>
      <c r="X93" s="434"/>
      <c r="Y93" s="434"/>
      <c r="Z93" s="434"/>
      <c r="AA93" s="434"/>
      <c r="AB93" s="434"/>
      <c r="AC93" s="481" t="s">
        <v>272</v>
      </c>
      <c r="AD93" s="481"/>
      <c r="AE93" s="481"/>
      <c r="AF93" s="481"/>
      <c r="AG93" s="7">
        <v>0</v>
      </c>
    </row>
    <row r="94" spans="1:33" ht="14.1" customHeight="1">
      <c r="A94" s="495" t="s">
        <v>273</v>
      </c>
      <c r="B94" s="496"/>
      <c r="C94" s="434" t="s">
        <v>274</v>
      </c>
      <c r="D94" s="434"/>
      <c r="E94" s="434"/>
      <c r="F94" s="434"/>
      <c r="G94" s="434"/>
      <c r="H94" s="434"/>
      <c r="I94" s="434"/>
      <c r="J94" s="434"/>
      <c r="K94" s="434"/>
      <c r="L94" s="434"/>
      <c r="M94" s="434"/>
      <c r="N94" s="434"/>
      <c r="O94" s="434"/>
      <c r="P94" s="434"/>
      <c r="Q94" s="434"/>
      <c r="R94" s="434"/>
      <c r="S94" s="434"/>
      <c r="T94" s="434"/>
      <c r="U94" s="434"/>
      <c r="V94" s="434"/>
      <c r="W94" s="434"/>
      <c r="X94" s="434"/>
      <c r="Y94" s="434"/>
      <c r="Z94" s="434"/>
      <c r="AA94" s="434"/>
      <c r="AB94" s="434"/>
      <c r="AC94" s="481" t="s">
        <v>275</v>
      </c>
      <c r="AD94" s="481"/>
      <c r="AE94" s="481"/>
      <c r="AF94" s="481"/>
      <c r="AG94" s="7">
        <v>0</v>
      </c>
    </row>
    <row r="95" spans="1:33" ht="14.1" customHeight="1">
      <c r="A95" s="495" t="s">
        <v>276</v>
      </c>
      <c r="B95" s="496"/>
      <c r="C95" s="434" t="s">
        <v>277</v>
      </c>
      <c r="D95" s="434"/>
      <c r="E95" s="434"/>
      <c r="F95" s="434"/>
      <c r="G95" s="434"/>
      <c r="H95" s="434"/>
      <c r="I95" s="434"/>
      <c r="J95" s="434"/>
      <c r="K95" s="434"/>
      <c r="L95" s="434"/>
      <c r="M95" s="434"/>
      <c r="N95" s="434"/>
      <c r="O95" s="434"/>
      <c r="P95" s="434"/>
      <c r="Q95" s="434"/>
      <c r="R95" s="434"/>
      <c r="S95" s="434"/>
      <c r="T95" s="434"/>
      <c r="U95" s="434"/>
      <c r="V95" s="434"/>
      <c r="W95" s="434"/>
      <c r="X95" s="434"/>
      <c r="Y95" s="434"/>
      <c r="Z95" s="434"/>
      <c r="AA95" s="434"/>
      <c r="AB95" s="434"/>
      <c r="AC95" s="481" t="s">
        <v>278</v>
      </c>
      <c r="AD95" s="481"/>
      <c r="AE95" s="481"/>
      <c r="AF95" s="481"/>
      <c r="AG95" s="7">
        <v>0</v>
      </c>
    </row>
    <row r="96" spans="1:33" ht="14.1" customHeight="1">
      <c r="A96" s="495" t="s">
        <v>279</v>
      </c>
      <c r="B96" s="496"/>
      <c r="C96" s="434" t="s">
        <v>280</v>
      </c>
      <c r="D96" s="434"/>
      <c r="E96" s="434"/>
      <c r="F96" s="434"/>
      <c r="G96" s="434"/>
      <c r="H96" s="434"/>
      <c r="I96" s="434"/>
      <c r="J96" s="434"/>
      <c r="K96" s="434"/>
      <c r="L96" s="434"/>
      <c r="M96" s="434"/>
      <c r="N96" s="434"/>
      <c r="O96" s="434"/>
      <c r="P96" s="434"/>
      <c r="Q96" s="434"/>
      <c r="R96" s="434"/>
      <c r="S96" s="434"/>
      <c r="T96" s="434"/>
      <c r="U96" s="434"/>
      <c r="V96" s="434"/>
      <c r="W96" s="434"/>
      <c r="X96" s="434"/>
      <c r="Y96" s="434"/>
      <c r="Z96" s="434"/>
      <c r="AA96" s="434"/>
      <c r="AB96" s="434"/>
      <c r="AC96" s="481" t="s">
        <v>281</v>
      </c>
      <c r="AD96" s="481"/>
      <c r="AE96" s="481"/>
      <c r="AF96" s="481"/>
      <c r="AG96" s="7">
        <v>0</v>
      </c>
    </row>
    <row r="97" spans="1:33" ht="14.1" customHeight="1">
      <c r="A97" s="495" t="s">
        <v>297</v>
      </c>
      <c r="B97" s="496"/>
      <c r="C97" s="434" t="s">
        <v>282</v>
      </c>
      <c r="D97" s="434"/>
      <c r="E97" s="434"/>
      <c r="F97" s="434"/>
      <c r="G97" s="434"/>
      <c r="H97" s="434"/>
      <c r="I97" s="434"/>
      <c r="J97" s="434"/>
      <c r="K97" s="434"/>
      <c r="L97" s="434"/>
      <c r="M97" s="434"/>
      <c r="N97" s="434"/>
      <c r="O97" s="434"/>
      <c r="P97" s="434"/>
      <c r="Q97" s="434"/>
      <c r="R97" s="434"/>
      <c r="S97" s="434"/>
      <c r="T97" s="434"/>
      <c r="U97" s="434"/>
      <c r="V97" s="434"/>
      <c r="W97" s="434"/>
      <c r="X97" s="434"/>
      <c r="Y97" s="434"/>
      <c r="Z97" s="434"/>
      <c r="AA97" s="434"/>
      <c r="AB97" s="434"/>
      <c r="AC97" s="481" t="s">
        <v>283</v>
      </c>
      <c r="AD97" s="481"/>
      <c r="AE97" s="481"/>
      <c r="AF97" s="481"/>
      <c r="AG97" s="7">
        <v>0</v>
      </c>
    </row>
    <row r="98" spans="1:33" ht="14.1" customHeight="1">
      <c r="A98" s="495">
        <v>92</v>
      </c>
      <c r="B98" s="496"/>
      <c r="C98" s="434" t="s">
        <v>284</v>
      </c>
      <c r="D98" s="434"/>
      <c r="E98" s="434"/>
      <c r="F98" s="434"/>
      <c r="G98" s="434"/>
      <c r="H98" s="434"/>
      <c r="I98" s="434"/>
      <c r="J98" s="434"/>
      <c r="K98" s="434"/>
      <c r="L98" s="434"/>
      <c r="M98" s="434"/>
      <c r="N98" s="434"/>
      <c r="O98" s="434"/>
      <c r="P98" s="434"/>
      <c r="Q98" s="434"/>
      <c r="R98" s="434"/>
      <c r="S98" s="434"/>
      <c r="T98" s="434"/>
      <c r="U98" s="434"/>
      <c r="V98" s="434"/>
      <c r="W98" s="434"/>
      <c r="X98" s="434"/>
      <c r="Y98" s="434"/>
      <c r="Z98" s="434"/>
      <c r="AA98" s="434"/>
      <c r="AB98" s="434"/>
      <c r="AC98" s="481" t="s">
        <v>285</v>
      </c>
      <c r="AD98" s="481"/>
      <c r="AE98" s="481"/>
      <c r="AF98" s="481"/>
      <c r="AG98" s="7">
        <v>0</v>
      </c>
    </row>
    <row r="99" spans="1:33" ht="14.1" customHeight="1">
      <c r="A99" s="489">
        <v>93</v>
      </c>
      <c r="B99" s="490"/>
      <c r="C99" s="454" t="s">
        <v>286</v>
      </c>
      <c r="D99" s="454"/>
      <c r="E99" s="454"/>
      <c r="F99" s="454"/>
      <c r="G99" s="454"/>
      <c r="H99" s="454"/>
      <c r="I99" s="454"/>
      <c r="J99" s="454"/>
      <c r="K99" s="454"/>
      <c r="L99" s="454"/>
      <c r="M99" s="454"/>
      <c r="N99" s="454"/>
      <c r="O99" s="454"/>
      <c r="P99" s="454"/>
      <c r="Q99" s="454"/>
      <c r="R99" s="454"/>
      <c r="S99" s="454"/>
      <c r="T99" s="454"/>
      <c r="U99" s="454"/>
      <c r="V99" s="454"/>
      <c r="W99" s="454"/>
      <c r="X99" s="454"/>
      <c r="Y99" s="454"/>
      <c r="Z99" s="454"/>
      <c r="AA99" s="454"/>
      <c r="AB99" s="454"/>
      <c r="AC99" s="491" t="s">
        <v>48</v>
      </c>
      <c r="AD99" s="491"/>
      <c r="AE99" s="491"/>
      <c r="AF99" s="491"/>
      <c r="AG99" s="12">
        <v>0</v>
      </c>
    </row>
    <row r="100" spans="1:33" s="8" customFormat="1" ht="16.5" customHeight="1" thickBot="1">
      <c r="A100" s="492">
        <v>94</v>
      </c>
      <c r="B100" s="493"/>
      <c r="C100" s="447" t="s">
        <v>287</v>
      </c>
      <c r="D100" s="447"/>
      <c r="E100" s="447"/>
      <c r="F100" s="447"/>
      <c r="G100" s="447"/>
      <c r="H100" s="447"/>
      <c r="I100" s="447"/>
      <c r="J100" s="447"/>
      <c r="K100" s="447"/>
      <c r="L100" s="447"/>
      <c r="M100" s="447"/>
      <c r="N100" s="447"/>
      <c r="O100" s="447"/>
      <c r="P100" s="447"/>
      <c r="Q100" s="447"/>
      <c r="R100" s="447"/>
      <c r="S100" s="447"/>
      <c r="T100" s="447"/>
      <c r="U100" s="447"/>
      <c r="V100" s="447"/>
      <c r="W100" s="447"/>
      <c r="X100" s="447"/>
      <c r="Y100" s="447"/>
      <c r="Z100" s="447"/>
      <c r="AA100" s="447"/>
      <c r="AB100" s="447"/>
      <c r="AC100" s="494" t="s">
        <v>288</v>
      </c>
      <c r="AD100" s="494"/>
      <c r="AE100" s="494"/>
      <c r="AF100" s="494"/>
      <c r="AG100" s="9">
        <v>35475</v>
      </c>
    </row>
    <row r="101" spans="1:33" ht="14.1" customHeight="1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</row>
    <row r="102" spans="1:33" ht="14.1" customHeight="1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</row>
    <row r="103" spans="1:33"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</row>
    <row r="104" spans="1:33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</row>
    <row r="105" spans="1:33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</row>
    <row r="106" spans="1:33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</row>
    <row r="107" spans="1:33">
      <c r="AC107" s="22"/>
      <c r="AD107" s="22"/>
      <c r="AE107" s="22"/>
      <c r="AF107" s="22"/>
    </row>
    <row r="108" spans="1:33">
      <c r="AC108" s="22"/>
      <c r="AD108" s="22"/>
      <c r="AE108" s="22"/>
      <c r="AF108" s="22"/>
    </row>
  </sheetData>
  <mergeCells count="289">
    <mergeCell ref="A7:B7"/>
    <mergeCell ref="C7:AB7"/>
    <mergeCell ref="AC7:AF7"/>
    <mergeCell ref="A8:B8"/>
    <mergeCell ref="C8:AB8"/>
    <mergeCell ref="AC8:AF8"/>
    <mergeCell ref="A1:AG1"/>
    <mergeCell ref="B3:AG3"/>
    <mergeCell ref="M5:AG5"/>
    <mergeCell ref="A6:B6"/>
    <mergeCell ref="C6:AB6"/>
    <mergeCell ref="AC6:AF6"/>
    <mergeCell ref="A2:AF2"/>
    <mergeCell ref="A11:B11"/>
    <mergeCell ref="C11:AB11"/>
    <mergeCell ref="AC11:AF11"/>
    <mergeCell ref="A12:B12"/>
    <mergeCell ref="C12:AB12"/>
    <mergeCell ref="AC12:AF12"/>
    <mergeCell ref="A9:B9"/>
    <mergeCell ref="C9:AB9"/>
    <mergeCell ref="AC9:AF9"/>
    <mergeCell ref="A10:B10"/>
    <mergeCell ref="C10:AB10"/>
    <mergeCell ref="AC10:AF10"/>
    <mergeCell ref="A15:B15"/>
    <mergeCell ref="C15:AB15"/>
    <mergeCell ref="AC15:AF15"/>
    <mergeCell ref="A16:B16"/>
    <mergeCell ref="C16:AB16"/>
    <mergeCell ref="AC16:AF16"/>
    <mergeCell ref="A13:B13"/>
    <mergeCell ref="C13:AB13"/>
    <mergeCell ref="AC13:AF13"/>
    <mergeCell ref="A14:B14"/>
    <mergeCell ref="C14:AB14"/>
    <mergeCell ref="AC14:AF14"/>
    <mergeCell ref="A19:B19"/>
    <mergeCell ref="C19:AB19"/>
    <mergeCell ref="AC19:AF19"/>
    <mergeCell ref="A20:B20"/>
    <mergeCell ref="C20:AB20"/>
    <mergeCell ref="AC20:AF20"/>
    <mergeCell ref="A17:B17"/>
    <mergeCell ref="C17:AB17"/>
    <mergeCell ref="AC17:AF17"/>
    <mergeCell ref="A18:B18"/>
    <mergeCell ref="C18:AB18"/>
    <mergeCell ref="AC18:AF18"/>
    <mergeCell ref="A23:B23"/>
    <mergeCell ref="C23:AB23"/>
    <mergeCell ref="AC23:AF23"/>
    <mergeCell ref="A24:B24"/>
    <mergeCell ref="C24:AB24"/>
    <mergeCell ref="AC24:AF24"/>
    <mergeCell ref="A21:B21"/>
    <mergeCell ref="C21:AB21"/>
    <mergeCell ref="AC21:AF21"/>
    <mergeCell ref="A22:B22"/>
    <mergeCell ref="C22:AB22"/>
    <mergeCell ref="AC22:AF22"/>
    <mergeCell ref="A27:B27"/>
    <mergeCell ref="C27:AB27"/>
    <mergeCell ref="AC27:AF27"/>
    <mergeCell ref="A28:B28"/>
    <mergeCell ref="C28:AB28"/>
    <mergeCell ref="AC28:AF28"/>
    <mergeCell ref="A25:B25"/>
    <mergeCell ref="C25:AB25"/>
    <mergeCell ref="AC25:AF25"/>
    <mergeCell ref="A26:B26"/>
    <mergeCell ref="C26:AB26"/>
    <mergeCell ref="AC26:AF26"/>
    <mergeCell ref="A31:B31"/>
    <mergeCell ref="C31:AB31"/>
    <mergeCell ref="AC31:AF31"/>
    <mergeCell ref="A32:B32"/>
    <mergeCell ref="C32:AB32"/>
    <mergeCell ref="AC32:AF32"/>
    <mergeCell ref="A29:B29"/>
    <mergeCell ref="C29:AB29"/>
    <mergeCell ref="AC29:AF29"/>
    <mergeCell ref="A30:B30"/>
    <mergeCell ref="C30:AB30"/>
    <mergeCell ref="AC30:AF30"/>
    <mergeCell ref="A35:B35"/>
    <mergeCell ref="C35:AB35"/>
    <mergeCell ref="AC35:AF35"/>
    <mergeCell ref="A36:B36"/>
    <mergeCell ref="C36:AB36"/>
    <mergeCell ref="AC36:AF36"/>
    <mergeCell ref="A33:B33"/>
    <mergeCell ref="C33:AB33"/>
    <mergeCell ref="AC33:AF33"/>
    <mergeCell ref="A34:B34"/>
    <mergeCell ref="C34:AB34"/>
    <mergeCell ref="AC34:AF34"/>
    <mergeCell ref="A39:B39"/>
    <mergeCell ref="C39:AB39"/>
    <mergeCell ref="AC39:AF39"/>
    <mergeCell ref="A40:B40"/>
    <mergeCell ref="C40:AB40"/>
    <mergeCell ref="AC40:AF40"/>
    <mergeCell ref="A37:B37"/>
    <mergeCell ref="C37:AB37"/>
    <mergeCell ref="AC37:AF37"/>
    <mergeCell ref="A38:B38"/>
    <mergeCell ref="C38:AB38"/>
    <mergeCell ref="AC38:AF38"/>
    <mergeCell ref="A43:B43"/>
    <mergeCell ref="C43:AB43"/>
    <mergeCell ref="AC43:AF43"/>
    <mergeCell ref="A44:B44"/>
    <mergeCell ref="C44:AB44"/>
    <mergeCell ref="AC44:AF44"/>
    <mergeCell ref="A41:B41"/>
    <mergeCell ref="C41:AB41"/>
    <mergeCell ref="AC41:AF41"/>
    <mergeCell ref="A42:B42"/>
    <mergeCell ref="C42:AB42"/>
    <mergeCell ref="AC42:AF42"/>
    <mergeCell ref="A47:B47"/>
    <mergeCell ref="C47:AB47"/>
    <mergeCell ref="AC47:AF47"/>
    <mergeCell ref="A48:B48"/>
    <mergeCell ref="C48:AB48"/>
    <mergeCell ref="AC48:AF48"/>
    <mergeCell ref="A45:B45"/>
    <mergeCell ref="C45:AB45"/>
    <mergeCell ref="AC45:AF45"/>
    <mergeCell ref="A46:B46"/>
    <mergeCell ref="C46:AB46"/>
    <mergeCell ref="AC46:AF46"/>
    <mergeCell ref="A51:B51"/>
    <mergeCell ref="C51:AB51"/>
    <mergeCell ref="AC51:AF51"/>
    <mergeCell ref="A52:B52"/>
    <mergeCell ref="C52:AB52"/>
    <mergeCell ref="AC52:AF52"/>
    <mergeCell ref="A49:B49"/>
    <mergeCell ref="C49:AB49"/>
    <mergeCell ref="AC49:AF49"/>
    <mergeCell ref="A50:B50"/>
    <mergeCell ref="C50:AB50"/>
    <mergeCell ref="AC50:AF50"/>
    <mergeCell ref="A55:B55"/>
    <mergeCell ref="C55:AB55"/>
    <mergeCell ref="AC55:AF55"/>
    <mergeCell ref="A56:B56"/>
    <mergeCell ref="C56:AB56"/>
    <mergeCell ref="AC56:AF56"/>
    <mergeCell ref="A53:B53"/>
    <mergeCell ref="C53:AB53"/>
    <mergeCell ref="AC53:AF53"/>
    <mergeCell ref="A54:B54"/>
    <mergeCell ref="C54:AB54"/>
    <mergeCell ref="AC54:AF54"/>
    <mergeCell ref="A59:B59"/>
    <mergeCell ref="C59:AB59"/>
    <mergeCell ref="AC59:AF59"/>
    <mergeCell ref="A60:B60"/>
    <mergeCell ref="C60:AB60"/>
    <mergeCell ref="AC60:AF60"/>
    <mergeCell ref="A57:B57"/>
    <mergeCell ref="C57:AB57"/>
    <mergeCell ref="AC57:AF57"/>
    <mergeCell ref="A58:B58"/>
    <mergeCell ref="C58:AB58"/>
    <mergeCell ref="AC58:AF58"/>
    <mergeCell ref="A63:B63"/>
    <mergeCell ref="C63:AB63"/>
    <mergeCell ref="AC63:AF63"/>
    <mergeCell ref="A64:B64"/>
    <mergeCell ref="C64:AB64"/>
    <mergeCell ref="AC64:AF64"/>
    <mergeCell ref="A61:B61"/>
    <mergeCell ref="C61:AB61"/>
    <mergeCell ref="AC61:AF61"/>
    <mergeCell ref="A62:B62"/>
    <mergeCell ref="C62:AB62"/>
    <mergeCell ref="AC62:AF62"/>
    <mergeCell ref="A67:B67"/>
    <mergeCell ref="C67:AB67"/>
    <mergeCell ref="AC67:AF67"/>
    <mergeCell ref="A68:B68"/>
    <mergeCell ref="C68:AB68"/>
    <mergeCell ref="AC68:AF68"/>
    <mergeCell ref="A65:B65"/>
    <mergeCell ref="C65:AB65"/>
    <mergeCell ref="AC65:AF65"/>
    <mergeCell ref="A66:B66"/>
    <mergeCell ref="C66:AB66"/>
    <mergeCell ref="AC66:AF66"/>
    <mergeCell ref="A71:B71"/>
    <mergeCell ref="C71:AB71"/>
    <mergeCell ref="AC71:AF71"/>
    <mergeCell ref="A72:B72"/>
    <mergeCell ref="C72:AB72"/>
    <mergeCell ref="AC72:AF72"/>
    <mergeCell ref="A69:B69"/>
    <mergeCell ref="C69:AB69"/>
    <mergeCell ref="AC69:AF69"/>
    <mergeCell ref="A70:B70"/>
    <mergeCell ref="C70:AB70"/>
    <mergeCell ref="AC70:AF70"/>
    <mergeCell ref="A75:B75"/>
    <mergeCell ref="C75:AB75"/>
    <mergeCell ref="AC75:AF75"/>
    <mergeCell ref="A76:B76"/>
    <mergeCell ref="C76:AB76"/>
    <mergeCell ref="AC76:AF76"/>
    <mergeCell ref="A73:B73"/>
    <mergeCell ref="C73:AB73"/>
    <mergeCell ref="AC73:AF73"/>
    <mergeCell ref="A74:B74"/>
    <mergeCell ref="C74:AB74"/>
    <mergeCell ref="AC74:AF74"/>
    <mergeCell ref="A79:B79"/>
    <mergeCell ref="C79:AB79"/>
    <mergeCell ref="AC79:AF79"/>
    <mergeCell ref="A80:B80"/>
    <mergeCell ref="C80:AB80"/>
    <mergeCell ref="AC80:AF80"/>
    <mergeCell ref="A77:B77"/>
    <mergeCell ref="C77:AB77"/>
    <mergeCell ref="AC77:AF77"/>
    <mergeCell ref="A78:B78"/>
    <mergeCell ref="C78:AB78"/>
    <mergeCell ref="AC78:AF78"/>
    <mergeCell ref="A83:B83"/>
    <mergeCell ref="C83:AB83"/>
    <mergeCell ref="AC83:AF83"/>
    <mergeCell ref="A84:B84"/>
    <mergeCell ref="C84:AB84"/>
    <mergeCell ref="AC84:AF84"/>
    <mergeCell ref="A81:B81"/>
    <mergeCell ref="C81:AB81"/>
    <mergeCell ref="AC81:AF81"/>
    <mergeCell ref="A82:B82"/>
    <mergeCell ref="C82:AB82"/>
    <mergeCell ref="AC82:AF82"/>
    <mergeCell ref="A87:B87"/>
    <mergeCell ref="C87:AB87"/>
    <mergeCell ref="AC87:AF87"/>
    <mergeCell ref="A88:B88"/>
    <mergeCell ref="C88:AB88"/>
    <mergeCell ref="AC88:AF88"/>
    <mergeCell ref="A85:B85"/>
    <mergeCell ref="C85:AB85"/>
    <mergeCell ref="AC85:AF85"/>
    <mergeCell ref="A86:B86"/>
    <mergeCell ref="C86:AB86"/>
    <mergeCell ref="AC86:AF86"/>
    <mergeCell ref="A91:B91"/>
    <mergeCell ref="C91:AB91"/>
    <mergeCell ref="AC91:AF91"/>
    <mergeCell ref="A92:B92"/>
    <mergeCell ref="C92:AB92"/>
    <mergeCell ref="AC92:AF92"/>
    <mergeCell ref="A89:B89"/>
    <mergeCell ref="C89:AB89"/>
    <mergeCell ref="AC89:AF89"/>
    <mergeCell ref="A90:B90"/>
    <mergeCell ref="C90:AB90"/>
    <mergeCell ref="AC90:AF90"/>
    <mergeCell ref="A95:B95"/>
    <mergeCell ref="C95:AB95"/>
    <mergeCell ref="AC95:AF95"/>
    <mergeCell ref="A96:B96"/>
    <mergeCell ref="C96:AB96"/>
    <mergeCell ref="AC96:AF96"/>
    <mergeCell ref="A93:B93"/>
    <mergeCell ref="C93:AB93"/>
    <mergeCell ref="AC93:AF93"/>
    <mergeCell ref="A94:B94"/>
    <mergeCell ref="C94:AB94"/>
    <mergeCell ref="AC94:AF94"/>
    <mergeCell ref="A99:B99"/>
    <mergeCell ref="C99:AB99"/>
    <mergeCell ref="AC99:AF99"/>
    <mergeCell ref="A100:B100"/>
    <mergeCell ref="C100:AB100"/>
    <mergeCell ref="AC100:AF100"/>
    <mergeCell ref="A97:B97"/>
    <mergeCell ref="C97:AB97"/>
    <mergeCell ref="AC97:AF97"/>
    <mergeCell ref="A98:B98"/>
    <mergeCell ref="C98:AB98"/>
    <mergeCell ref="AC98:AF98"/>
  </mergeCells>
  <printOptions horizontalCentered="1" verticalCentered="1"/>
  <pageMargins left="0.19685039370078741" right="0.19685039370078741" top="0.35433070866141736" bottom="0.35433070866141736" header="0.27559055118110237" footer="0.27559055118110237"/>
  <pageSetup paperSize="9" scale="50" fitToHeight="0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topLeftCell="A11" zoomScaleNormal="100" workbookViewId="0">
      <selection activeCell="G25" sqref="G25"/>
    </sheetView>
  </sheetViews>
  <sheetFormatPr defaultRowHeight="12.75"/>
  <cols>
    <col min="2" max="5" width="11" customWidth="1"/>
    <col min="6" max="6" width="10.85546875" customWidth="1"/>
    <col min="7" max="7" width="11" customWidth="1"/>
    <col min="8" max="8" width="21.7109375" customWidth="1"/>
    <col min="9" max="9" width="11" customWidth="1"/>
    <col min="258" max="261" width="11" customWidth="1"/>
    <col min="262" max="262" width="10.85546875" customWidth="1"/>
    <col min="263" max="263" width="11" customWidth="1"/>
    <col min="264" max="264" width="21.7109375" customWidth="1"/>
    <col min="265" max="265" width="11" customWidth="1"/>
    <col min="514" max="517" width="11" customWidth="1"/>
    <col min="518" max="518" width="10.85546875" customWidth="1"/>
    <col min="519" max="519" width="11" customWidth="1"/>
    <col min="520" max="520" width="21.7109375" customWidth="1"/>
    <col min="521" max="521" width="11" customWidth="1"/>
    <col min="770" max="773" width="11" customWidth="1"/>
    <col min="774" max="774" width="10.85546875" customWidth="1"/>
    <col min="775" max="775" width="11" customWidth="1"/>
    <col min="776" max="776" width="21.7109375" customWidth="1"/>
    <col min="777" max="777" width="11" customWidth="1"/>
    <col min="1026" max="1029" width="11" customWidth="1"/>
    <col min="1030" max="1030" width="10.85546875" customWidth="1"/>
    <col min="1031" max="1031" width="11" customWidth="1"/>
    <col min="1032" max="1032" width="21.7109375" customWidth="1"/>
    <col min="1033" max="1033" width="11" customWidth="1"/>
    <col min="1282" max="1285" width="11" customWidth="1"/>
    <col min="1286" max="1286" width="10.85546875" customWidth="1"/>
    <col min="1287" max="1287" width="11" customWidth="1"/>
    <col min="1288" max="1288" width="21.7109375" customWidth="1"/>
    <col min="1289" max="1289" width="11" customWidth="1"/>
    <col min="1538" max="1541" width="11" customWidth="1"/>
    <col min="1542" max="1542" width="10.85546875" customWidth="1"/>
    <col min="1543" max="1543" width="11" customWidth="1"/>
    <col min="1544" max="1544" width="21.7109375" customWidth="1"/>
    <col min="1545" max="1545" width="11" customWidth="1"/>
    <col min="1794" max="1797" width="11" customWidth="1"/>
    <col min="1798" max="1798" width="10.85546875" customWidth="1"/>
    <col min="1799" max="1799" width="11" customWidth="1"/>
    <col min="1800" max="1800" width="21.7109375" customWidth="1"/>
    <col min="1801" max="1801" width="11" customWidth="1"/>
    <col min="2050" max="2053" width="11" customWidth="1"/>
    <col min="2054" max="2054" width="10.85546875" customWidth="1"/>
    <col min="2055" max="2055" width="11" customWidth="1"/>
    <col min="2056" max="2056" width="21.7109375" customWidth="1"/>
    <col min="2057" max="2057" width="11" customWidth="1"/>
    <col min="2306" max="2309" width="11" customWidth="1"/>
    <col min="2310" max="2310" width="10.85546875" customWidth="1"/>
    <col min="2311" max="2311" width="11" customWidth="1"/>
    <col min="2312" max="2312" width="21.7109375" customWidth="1"/>
    <col min="2313" max="2313" width="11" customWidth="1"/>
    <col min="2562" max="2565" width="11" customWidth="1"/>
    <col min="2566" max="2566" width="10.85546875" customWidth="1"/>
    <col min="2567" max="2567" width="11" customWidth="1"/>
    <col min="2568" max="2568" width="21.7109375" customWidth="1"/>
    <col min="2569" max="2569" width="11" customWidth="1"/>
    <col min="2818" max="2821" width="11" customWidth="1"/>
    <col min="2822" max="2822" width="10.85546875" customWidth="1"/>
    <col min="2823" max="2823" width="11" customWidth="1"/>
    <col min="2824" max="2824" width="21.7109375" customWidth="1"/>
    <col min="2825" max="2825" width="11" customWidth="1"/>
    <col min="3074" max="3077" width="11" customWidth="1"/>
    <col min="3078" max="3078" width="10.85546875" customWidth="1"/>
    <col min="3079" max="3079" width="11" customWidth="1"/>
    <col min="3080" max="3080" width="21.7109375" customWidth="1"/>
    <col min="3081" max="3081" width="11" customWidth="1"/>
    <col min="3330" max="3333" width="11" customWidth="1"/>
    <col min="3334" max="3334" width="10.85546875" customWidth="1"/>
    <col min="3335" max="3335" width="11" customWidth="1"/>
    <col min="3336" max="3336" width="21.7109375" customWidth="1"/>
    <col min="3337" max="3337" width="11" customWidth="1"/>
    <col min="3586" max="3589" width="11" customWidth="1"/>
    <col min="3590" max="3590" width="10.85546875" customWidth="1"/>
    <col min="3591" max="3591" width="11" customWidth="1"/>
    <col min="3592" max="3592" width="21.7109375" customWidth="1"/>
    <col min="3593" max="3593" width="11" customWidth="1"/>
    <col min="3842" max="3845" width="11" customWidth="1"/>
    <col min="3846" max="3846" width="10.85546875" customWidth="1"/>
    <col min="3847" max="3847" width="11" customWidth="1"/>
    <col min="3848" max="3848" width="21.7109375" customWidth="1"/>
    <col min="3849" max="3849" width="11" customWidth="1"/>
    <col min="4098" max="4101" width="11" customWidth="1"/>
    <col min="4102" max="4102" width="10.85546875" customWidth="1"/>
    <col min="4103" max="4103" width="11" customWidth="1"/>
    <col min="4104" max="4104" width="21.7109375" customWidth="1"/>
    <col min="4105" max="4105" width="11" customWidth="1"/>
    <col min="4354" max="4357" width="11" customWidth="1"/>
    <col min="4358" max="4358" width="10.85546875" customWidth="1"/>
    <col min="4359" max="4359" width="11" customWidth="1"/>
    <col min="4360" max="4360" width="21.7109375" customWidth="1"/>
    <col min="4361" max="4361" width="11" customWidth="1"/>
    <col min="4610" max="4613" width="11" customWidth="1"/>
    <col min="4614" max="4614" width="10.85546875" customWidth="1"/>
    <col min="4615" max="4615" width="11" customWidth="1"/>
    <col min="4616" max="4616" width="21.7109375" customWidth="1"/>
    <col min="4617" max="4617" width="11" customWidth="1"/>
    <col min="4866" max="4869" width="11" customWidth="1"/>
    <col min="4870" max="4870" width="10.85546875" customWidth="1"/>
    <col min="4871" max="4871" width="11" customWidth="1"/>
    <col min="4872" max="4872" width="21.7109375" customWidth="1"/>
    <col min="4873" max="4873" width="11" customWidth="1"/>
    <col min="5122" max="5125" width="11" customWidth="1"/>
    <col min="5126" max="5126" width="10.85546875" customWidth="1"/>
    <col min="5127" max="5127" width="11" customWidth="1"/>
    <col min="5128" max="5128" width="21.7109375" customWidth="1"/>
    <col min="5129" max="5129" width="11" customWidth="1"/>
    <col min="5378" max="5381" width="11" customWidth="1"/>
    <col min="5382" max="5382" width="10.85546875" customWidth="1"/>
    <col min="5383" max="5383" width="11" customWidth="1"/>
    <col min="5384" max="5384" width="21.7109375" customWidth="1"/>
    <col min="5385" max="5385" width="11" customWidth="1"/>
    <col min="5634" max="5637" width="11" customWidth="1"/>
    <col min="5638" max="5638" width="10.85546875" customWidth="1"/>
    <col min="5639" max="5639" width="11" customWidth="1"/>
    <col min="5640" max="5640" width="21.7109375" customWidth="1"/>
    <col min="5641" max="5641" width="11" customWidth="1"/>
    <col min="5890" max="5893" width="11" customWidth="1"/>
    <col min="5894" max="5894" width="10.85546875" customWidth="1"/>
    <col min="5895" max="5895" width="11" customWidth="1"/>
    <col min="5896" max="5896" width="21.7109375" customWidth="1"/>
    <col min="5897" max="5897" width="11" customWidth="1"/>
    <col min="6146" max="6149" width="11" customWidth="1"/>
    <col min="6150" max="6150" width="10.85546875" customWidth="1"/>
    <col min="6151" max="6151" width="11" customWidth="1"/>
    <col min="6152" max="6152" width="21.7109375" customWidth="1"/>
    <col min="6153" max="6153" width="11" customWidth="1"/>
    <col min="6402" max="6405" width="11" customWidth="1"/>
    <col min="6406" max="6406" width="10.85546875" customWidth="1"/>
    <col min="6407" max="6407" width="11" customWidth="1"/>
    <col min="6408" max="6408" width="21.7109375" customWidth="1"/>
    <col min="6409" max="6409" width="11" customWidth="1"/>
    <col min="6658" max="6661" width="11" customWidth="1"/>
    <col min="6662" max="6662" width="10.85546875" customWidth="1"/>
    <col min="6663" max="6663" width="11" customWidth="1"/>
    <col min="6664" max="6664" width="21.7109375" customWidth="1"/>
    <col min="6665" max="6665" width="11" customWidth="1"/>
    <col min="6914" max="6917" width="11" customWidth="1"/>
    <col min="6918" max="6918" width="10.85546875" customWidth="1"/>
    <col min="6919" max="6919" width="11" customWidth="1"/>
    <col min="6920" max="6920" width="21.7109375" customWidth="1"/>
    <col min="6921" max="6921" width="11" customWidth="1"/>
    <col min="7170" max="7173" width="11" customWidth="1"/>
    <col min="7174" max="7174" width="10.85546875" customWidth="1"/>
    <col min="7175" max="7175" width="11" customWidth="1"/>
    <col min="7176" max="7176" width="21.7109375" customWidth="1"/>
    <col min="7177" max="7177" width="11" customWidth="1"/>
    <col min="7426" max="7429" width="11" customWidth="1"/>
    <col min="7430" max="7430" width="10.85546875" customWidth="1"/>
    <col min="7431" max="7431" width="11" customWidth="1"/>
    <col min="7432" max="7432" width="21.7109375" customWidth="1"/>
    <col min="7433" max="7433" width="11" customWidth="1"/>
    <col min="7682" max="7685" width="11" customWidth="1"/>
    <col min="7686" max="7686" width="10.85546875" customWidth="1"/>
    <col min="7687" max="7687" width="11" customWidth="1"/>
    <col min="7688" max="7688" width="21.7109375" customWidth="1"/>
    <col min="7689" max="7689" width="11" customWidth="1"/>
    <col min="7938" max="7941" width="11" customWidth="1"/>
    <col min="7942" max="7942" width="10.85546875" customWidth="1"/>
    <col min="7943" max="7943" width="11" customWidth="1"/>
    <col min="7944" max="7944" width="21.7109375" customWidth="1"/>
    <col min="7945" max="7945" width="11" customWidth="1"/>
    <col min="8194" max="8197" width="11" customWidth="1"/>
    <col min="8198" max="8198" width="10.85546875" customWidth="1"/>
    <col min="8199" max="8199" width="11" customWidth="1"/>
    <col min="8200" max="8200" width="21.7109375" customWidth="1"/>
    <col min="8201" max="8201" width="11" customWidth="1"/>
    <col min="8450" max="8453" width="11" customWidth="1"/>
    <col min="8454" max="8454" width="10.85546875" customWidth="1"/>
    <col min="8455" max="8455" width="11" customWidth="1"/>
    <col min="8456" max="8456" width="21.7109375" customWidth="1"/>
    <col min="8457" max="8457" width="11" customWidth="1"/>
    <col min="8706" max="8709" width="11" customWidth="1"/>
    <col min="8710" max="8710" width="10.85546875" customWidth="1"/>
    <col min="8711" max="8711" width="11" customWidth="1"/>
    <col min="8712" max="8712" width="21.7109375" customWidth="1"/>
    <col min="8713" max="8713" width="11" customWidth="1"/>
    <col min="8962" max="8965" width="11" customWidth="1"/>
    <col min="8966" max="8966" width="10.85546875" customWidth="1"/>
    <col min="8967" max="8967" width="11" customWidth="1"/>
    <col min="8968" max="8968" width="21.7109375" customWidth="1"/>
    <col min="8969" max="8969" width="11" customWidth="1"/>
    <col min="9218" max="9221" width="11" customWidth="1"/>
    <col min="9222" max="9222" width="10.85546875" customWidth="1"/>
    <col min="9223" max="9223" width="11" customWidth="1"/>
    <col min="9224" max="9224" width="21.7109375" customWidth="1"/>
    <col min="9225" max="9225" width="11" customWidth="1"/>
    <col min="9474" max="9477" width="11" customWidth="1"/>
    <col min="9478" max="9478" width="10.85546875" customWidth="1"/>
    <col min="9479" max="9479" width="11" customWidth="1"/>
    <col min="9480" max="9480" width="21.7109375" customWidth="1"/>
    <col min="9481" max="9481" width="11" customWidth="1"/>
    <col min="9730" max="9733" width="11" customWidth="1"/>
    <col min="9734" max="9734" width="10.85546875" customWidth="1"/>
    <col min="9735" max="9735" width="11" customWidth="1"/>
    <col min="9736" max="9736" width="21.7109375" customWidth="1"/>
    <col min="9737" max="9737" width="11" customWidth="1"/>
    <col min="9986" max="9989" width="11" customWidth="1"/>
    <col min="9990" max="9990" width="10.85546875" customWidth="1"/>
    <col min="9991" max="9991" width="11" customWidth="1"/>
    <col min="9992" max="9992" width="21.7109375" customWidth="1"/>
    <col min="9993" max="9993" width="11" customWidth="1"/>
    <col min="10242" max="10245" width="11" customWidth="1"/>
    <col min="10246" max="10246" width="10.85546875" customWidth="1"/>
    <col min="10247" max="10247" width="11" customWidth="1"/>
    <col min="10248" max="10248" width="21.7109375" customWidth="1"/>
    <col min="10249" max="10249" width="11" customWidth="1"/>
    <col min="10498" max="10501" width="11" customWidth="1"/>
    <col min="10502" max="10502" width="10.85546875" customWidth="1"/>
    <col min="10503" max="10503" width="11" customWidth="1"/>
    <col min="10504" max="10504" width="21.7109375" customWidth="1"/>
    <col min="10505" max="10505" width="11" customWidth="1"/>
    <col min="10754" max="10757" width="11" customWidth="1"/>
    <col min="10758" max="10758" width="10.85546875" customWidth="1"/>
    <col min="10759" max="10759" width="11" customWidth="1"/>
    <col min="10760" max="10760" width="21.7109375" customWidth="1"/>
    <col min="10761" max="10761" width="11" customWidth="1"/>
    <col min="11010" max="11013" width="11" customWidth="1"/>
    <col min="11014" max="11014" width="10.85546875" customWidth="1"/>
    <col min="11015" max="11015" width="11" customWidth="1"/>
    <col min="11016" max="11016" width="21.7109375" customWidth="1"/>
    <col min="11017" max="11017" width="11" customWidth="1"/>
    <col min="11266" max="11269" width="11" customWidth="1"/>
    <col min="11270" max="11270" width="10.85546875" customWidth="1"/>
    <col min="11271" max="11271" width="11" customWidth="1"/>
    <col min="11272" max="11272" width="21.7109375" customWidth="1"/>
    <col min="11273" max="11273" width="11" customWidth="1"/>
    <col min="11522" max="11525" width="11" customWidth="1"/>
    <col min="11526" max="11526" width="10.85546875" customWidth="1"/>
    <col min="11527" max="11527" width="11" customWidth="1"/>
    <col min="11528" max="11528" width="21.7109375" customWidth="1"/>
    <col min="11529" max="11529" width="11" customWidth="1"/>
    <col min="11778" max="11781" width="11" customWidth="1"/>
    <col min="11782" max="11782" width="10.85546875" customWidth="1"/>
    <col min="11783" max="11783" width="11" customWidth="1"/>
    <col min="11784" max="11784" width="21.7109375" customWidth="1"/>
    <col min="11785" max="11785" width="11" customWidth="1"/>
    <col min="12034" max="12037" width="11" customWidth="1"/>
    <col min="12038" max="12038" width="10.85546875" customWidth="1"/>
    <col min="12039" max="12039" width="11" customWidth="1"/>
    <col min="12040" max="12040" width="21.7109375" customWidth="1"/>
    <col min="12041" max="12041" width="11" customWidth="1"/>
    <col min="12290" max="12293" width="11" customWidth="1"/>
    <col min="12294" max="12294" width="10.85546875" customWidth="1"/>
    <col min="12295" max="12295" width="11" customWidth="1"/>
    <col min="12296" max="12296" width="21.7109375" customWidth="1"/>
    <col min="12297" max="12297" width="11" customWidth="1"/>
    <col min="12546" max="12549" width="11" customWidth="1"/>
    <col min="12550" max="12550" width="10.85546875" customWidth="1"/>
    <col min="12551" max="12551" width="11" customWidth="1"/>
    <col min="12552" max="12552" width="21.7109375" customWidth="1"/>
    <col min="12553" max="12553" width="11" customWidth="1"/>
    <col min="12802" max="12805" width="11" customWidth="1"/>
    <col min="12806" max="12806" width="10.85546875" customWidth="1"/>
    <col min="12807" max="12807" width="11" customWidth="1"/>
    <col min="12808" max="12808" width="21.7109375" customWidth="1"/>
    <col min="12809" max="12809" width="11" customWidth="1"/>
    <col min="13058" max="13061" width="11" customWidth="1"/>
    <col min="13062" max="13062" width="10.85546875" customWidth="1"/>
    <col min="13063" max="13063" width="11" customWidth="1"/>
    <col min="13064" max="13064" width="21.7109375" customWidth="1"/>
    <col min="13065" max="13065" width="11" customWidth="1"/>
    <col min="13314" max="13317" width="11" customWidth="1"/>
    <col min="13318" max="13318" width="10.85546875" customWidth="1"/>
    <col min="13319" max="13319" width="11" customWidth="1"/>
    <col min="13320" max="13320" width="21.7109375" customWidth="1"/>
    <col min="13321" max="13321" width="11" customWidth="1"/>
    <col min="13570" max="13573" width="11" customWidth="1"/>
    <col min="13574" max="13574" width="10.85546875" customWidth="1"/>
    <col min="13575" max="13575" width="11" customWidth="1"/>
    <col min="13576" max="13576" width="21.7109375" customWidth="1"/>
    <col min="13577" max="13577" width="11" customWidth="1"/>
    <col min="13826" max="13829" width="11" customWidth="1"/>
    <col min="13830" max="13830" width="10.85546875" customWidth="1"/>
    <col min="13831" max="13831" width="11" customWidth="1"/>
    <col min="13832" max="13832" width="21.7109375" customWidth="1"/>
    <col min="13833" max="13833" width="11" customWidth="1"/>
    <col min="14082" max="14085" width="11" customWidth="1"/>
    <col min="14086" max="14086" width="10.85546875" customWidth="1"/>
    <col min="14087" max="14087" width="11" customWidth="1"/>
    <col min="14088" max="14088" width="21.7109375" customWidth="1"/>
    <col min="14089" max="14089" width="11" customWidth="1"/>
    <col min="14338" max="14341" width="11" customWidth="1"/>
    <col min="14342" max="14342" width="10.85546875" customWidth="1"/>
    <col min="14343" max="14343" width="11" customWidth="1"/>
    <col min="14344" max="14344" width="21.7109375" customWidth="1"/>
    <col min="14345" max="14345" width="11" customWidth="1"/>
    <col min="14594" max="14597" width="11" customWidth="1"/>
    <col min="14598" max="14598" width="10.85546875" customWidth="1"/>
    <col min="14599" max="14599" width="11" customWidth="1"/>
    <col min="14600" max="14600" width="21.7109375" customWidth="1"/>
    <col min="14601" max="14601" width="11" customWidth="1"/>
    <col min="14850" max="14853" width="11" customWidth="1"/>
    <col min="14854" max="14854" width="10.85546875" customWidth="1"/>
    <col min="14855" max="14855" width="11" customWidth="1"/>
    <col min="14856" max="14856" width="21.7109375" customWidth="1"/>
    <col min="14857" max="14857" width="11" customWidth="1"/>
    <col min="15106" max="15109" width="11" customWidth="1"/>
    <col min="15110" max="15110" width="10.85546875" customWidth="1"/>
    <col min="15111" max="15111" width="11" customWidth="1"/>
    <col min="15112" max="15112" width="21.7109375" customWidth="1"/>
    <col min="15113" max="15113" width="11" customWidth="1"/>
    <col min="15362" max="15365" width="11" customWidth="1"/>
    <col min="15366" max="15366" width="10.85546875" customWidth="1"/>
    <col min="15367" max="15367" width="11" customWidth="1"/>
    <col min="15368" max="15368" width="21.7109375" customWidth="1"/>
    <col min="15369" max="15369" width="11" customWidth="1"/>
    <col min="15618" max="15621" width="11" customWidth="1"/>
    <col min="15622" max="15622" width="10.85546875" customWidth="1"/>
    <col min="15623" max="15623" width="11" customWidth="1"/>
    <col min="15624" max="15624" width="21.7109375" customWidth="1"/>
    <col min="15625" max="15625" width="11" customWidth="1"/>
    <col min="15874" max="15877" width="11" customWidth="1"/>
    <col min="15878" max="15878" width="10.85546875" customWidth="1"/>
    <col min="15879" max="15879" width="11" customWidth="1"/>
    <col min="15880" max="15880" width="21.7109375" customWidth="1"/>
    <col min="15881" max="15881" width="11" customWidth="1"/>
    <col min="16130" max="16133" width="11" customWidth="1"/>
    <col min="16134" max="16134" width="10.85546875" customWidth="1"/>
    <col min="16135" max="16135" width="11" customWidth="1"/>
    <col min="16136" max="16136" width="21.7109375" customWidth="1"/>
    <col min="16137" max="16137" width="11" customWidth="1"/>
  </cols>
  <sheetData>
    <row r="3" spans="2:9">
      <c r="B3" s="1"/>
      <c r="C3" s="1"/>
      <c r="D3" s="1"/>
      <c r="E3" s="1"/>
      <c r="F3" s="1"/>
      <c r="G3" s="1"/>
      <c r="H3" s="1"/>
      <c r="I3" s="1"/>
    </row>
    <row r="4" spans="2:9">
      <c r="B4" s="1"/>
      <c r="C4" s="1"/>
      <c r="D4" s="1"/>
      <c r="E4" s="1"/>
      <c r="F4" s="1"/>
      <c r="G4" s="1"/>
      <c r="H4" s="1"/>
      <c r="I4" s="1"/>
    </row>
    <row r="5" spans="2:9">
      <c r="B5" s="1"/>
      <c r="C5" s="1"/>
      <c r="D5" s="1"/>
      <c r="E5" s="1"/>
      <c r="F5" s="1"/>
      <c r="G5" s="1"/>
      <c r="H5" s="1"/>
      <c r="I5" s="1"/>
    </row>
    <row r="6" spans="2:9">
      <c r="B6" s="1"/>
      <c r="C6" s="1"/>
      <c r="D6" s="1"/>
      <c r="E6" s="1"/>
      <c r="F6" s="1"/>
      <c r="G6" s="1"/>
      <c r="H6" s="1"/>
      <c r="I6" s="1"/>
    </row>
    <row r="7" spans="2:9">
      <c r="B7" s="1"/>
      <c r="C7" s="1"/>
      <c r="D7" s="1"/>
      <c r="E7" s="1"/>
      <c r="F7" s="1"/>
      <c r="G7" s="1"/>
      <c r="H7" s="1"/>
      <c r="I7" s="1"/>
    </row>
    <row r="8" spans="2:9">
      <c r="B8" s="1"/>
      <c r="C8" s="1"/>
      <c r="D8" s="1"/>
      <c r="E8" s="1"/>
      <c r="F8" s="1"/>
      <c r="G8" s="1"/>
      <c r="H8" s="1"/>
      <c r="I8" s="1"/>
    </row>
    <row r="9" spans="2:9">
      <c r="B9" s="1"/>
      <c r="C9" s="1"/>
      <c r="D9" s="1"/>
      <c r="E9" s="1"/>
      <c r="F9" s="1"/>
      <c r="G9" s="1"/>
      <c r="H9" s="1"/>
      <c r="I9" s="1"/>
    </row>
    <row r="10" spans="2:9">
      <c r="B10" s="1"/>
      <c r="C10" s="1"/>
      <c r="D10" s="1"/>
      <c r="E10" s="1"/>
      <c r="F10" s="1"/>
      <c r="G10" s="1"/>
      <c r="H10" s="1"/>
      <c r="I10" s="1"/>
    </row>
    <row r="11" spans="2:9">
      <c r="B11" s="1"/>
      <c r="C11" s="1"/>
      <c r="D11" s="1"/>
      <c r="E11" s="1"/>
      <c r="F11" s="1"/>
      <c r="G11" s="1"/>
      <c r="H11" s="1"/>
      <c r="I11" s="1"/>
    </row>
    <row r="12" spans="2:9">
      <c r="B12" s="1"/>
      <c r="C12" s="1"/>
      <c r="D12" s="1"/>
      <c r="E12" s="1"/>
      <c r="F12" s="1"/>
      <c r="G12" s="1"/>
      <c r="H12" s="1"/>
      <c r="I12" s="1"/>
    </row>
    <row r="13" spans="2:9">
      <c r="B13" s="1"/>
      <c r="C13" s="1"/>
      <c r="D13" s="1"/>
      <c r="E13" s="1"/>
      <c r="F13" s="1"/>
      <c r="G13" s="1"/>
      <c r="H13" s="1"/>
      <c r="I13" s="1"/>
    </row>
    <row r="14" spans="2:9">
      <c r="B14" s="1"/>
      <c r="C14" s="1"/>
      <c r="D14" s="1"/>
      <c r="E14" s="1"/>
      <c r="F14" s="1"/>
      <c r="G14" s="1"/>
      <c r="H14" s="1"/>
      <c r="I14" s="1"/>
    </row>
    <row r="15" spans="2:9" ht="18">
      <c r="B15" s="1"/>
      <c r="C15" s="417" t="s">
        <v>922</v>
      </c>
      <c r="D15" s="417"/>
      <c r="E15" s="417"/>
      <c r="F15" s="417"/>
      <c r="G15" s="417"/>
      <c r="H15" s="417"/>
      <c r="I15" s="1"/>
    </row>
    <row r="16" spans="2:9">
      <c r="B16" s="1"/>
      <c r="C16" s="1"/>
      <c r="D16" s="1"/>
      <c r="E16" s="1"/>
      <c r="F16" s="1"/>
      <c r="G16" s="1"/>
      <c r="H16" s="1"/>
      <c r="I16" s="1"/>
    </row>
    <row r="17" spans="2:9" ht="122.25" customHeight="1">
      <c r="B17" s="1"/>
      <c r="C17" s="418" t="s">
        <v>714</v>
      </c>
      <c r="D17" s="419"/>
      <c r="E17" s="419"/>
      <c r="F17" s="419"/>
      <c r="G17" s="419"/>
      <c r="H17" s="419"/>
      <c r="I17" s="1"/>
    </row>
    <row r="18" spans="2:9" ht="35.25" customHeight="1">
      <c r="B18" s="1"/>
      <c r="C18" s="39"/>
      <c r="D18" s="40"/>
      <c r="E18" s="40"/>
      <c r="F18" s="40"/>
      <c r="G18" s="40"/>
      <c r="H18" s="40"/>
      <c r="I18" s="1"/>
    </row>
    <row r="19" spans="2:9" ht="30">
      <c r="B19" s="1"/>
      <c r="C19" s="419" t="s">
        <v>291</v>
      </c>
      <c r="D19" s="419"/>
      <c r="E19" s="419"/>
      <c r="F19" s="419"/>
      <c r="G19" s="419"/>
      <c r="H19" s="419"/>
      <c r="I19" s="1"/>
    </row>
    <row r="20" spans="2:9" ht="15">
      <c r="B20" s="1"/>
      <c r="C20" s="420"/>
      <c r="D20" s="420"/>
      <c r="E20" s="420"/>
      <c r="F20" s="420"/>
      <c r="G20" s="420"/>
      <c r="H20" s="420"/>
      <c r="I20" s="1"/>
    </row>
    <row r="21" spans="2:9">
      <c r="B21" s="1"/>
      <c r="C21" s="1"/>
      <c r="D21" s="1"/>
      <c r="E21" s="1"/>
      <c r="F21" s="1"/>
      <c r="G21" s="1"/>
      <c r="H21" s="1"/>
      <c r="I21" s="1"/>
    </row>
    <row r="22" spans="2:9">
      <c r="B22" s="1"/>
      <c r="C22" s="1"/>
      <c r="D22" s="1"/>
      <c r="E22" s="1"/>
      <c r="F22" s="1"/>
      <c r="G22" s="1"/>
      <c r="H22" s="1"/>
      <c r="I22" s="1"/>
    </row>
    <row r="23" spans="2:9">
      <c r="B23" s="1"/>
      <c r="C23" s="1"/>
      <c r="D23" s="1"/>
      <c r="E23" s="1"/>
      <c r="F23" s="1"/>
      <c r="G23" s="1"/>
      <c r="H23" s="1"/>
      <c r="I23" s="1"/>
    </row>
    <row r="24" spans="2:9">
      <c r="B24" s="1"/>
      <c r="C24" s="1"/>
      <c r="D24" s="1"/>
      <c r="E24" s="1"/>
      <c r="F24" s="1"/>
      <c r="G24" s="1"/>
      <c r="H24" s="1"/>
      <c r="I24" s="1"/>
    </row>
    <row r="25" spans="2:9">
      <c r="B25" s="1"/>
      <c r="C25" s="1"/>
      <c r="D25" s="1"/>
      <c r="E25" s="1"/>
      <c r="F25" s="1"/>
      <c r="G25" s="1"/>
      <c r="H25" s="1"/>
      <c r="I25" s="1"/>
    </row>
    <row r="26" spans="2:9">
      <c r="B26" s="1"/>
      <c r="C26" s="1"/>
      <c r="D26" s="1"/>
      <c r="E26" s="1"/>
      <c r="F26" s="1"/>
      <c r="G26" s="1"/>
      <c r="H26" s="1"/>
      <c r="I26" s="1"/>
    </row>
    <row r="27" spans="2:9">
      <c r="B27" s="1"/>
      <c r="C27" s="1"/>
      <c r="D27" s="1"/>
      <c r="E27" s="1"/>
      <c r="F27" s="1"/>
      <c r="G27" s="1"/>
      <c r="H27" s="1"/>
      <c r="I27" s="1"/>
    </row>
    <row r="28" spans="2:9">
      <c r="B28" s="1"/>
      <c r="C28" s="1"/>
      <c r="D28" s="1"/>
      <c r="E28" s="1"/>
      <c r="F28" s="1"/>
      <c r="G28" s="1"/>
      <c r="H28" s="1"/>
      <c r="I28" s="1"/>
    </row>
    <row r="29" spans="2:9">
      <c r="B29" s="1"/>
      <c r="C29" s="1"/>
      <c r="D29" s="1"/>
      <c r="E29" s="1"/>
      <c r="F29" s="1"/>
      <c r="G29" s="1"/>
      <c r="H29" s="1"/>
      <c r="I29" s="1"/>
    </row>
    <row r="30" spans="2:9">
      <c r="B30" s="1"/>
      <c r="C30" s="1"/>
      <c r="D30" s="1"/>
      <c r="E30" s="1"/>
      <c r="F30" s="1"/>
      <c r="G30" s="1"/>
      <c r="H30" s="1"/>
      <c r="I30" s="1"/>
    </row>
    <row r="31" spans="2:9">
      <c r="B31" s="1"/>
      <c r="C31" s="1"/>
      <c r="D31" s="1"/>
      <c r="E31" s="1"/>
      <c r="F31" s="1"/>
      <c r="G31" s="1"/>
      <c r="H31" s="1"/>
      <c r="I31" s="1"/>
    </row>
    <row r="32" spans="2:9">
      <c r="B32" s="1"/>
      <c r="C32" s="1"/>
      <c r="D32" s="1"/>
      <c r="E32" s="1"/>
      <c r="F32" s="1"/>
      <c r="G32" s="1"/>
      <c r="H32" s="1"/>
      <c r="I32" s="1"/>
    </row>
    <row r="33" spans="2:9">
      <c r="B33" s="1"/>
      <c r="C33" s="1"/>
      <c r="D33" s="1"/>
      <c r="E33" s="1"/>
      <c r="F33" s="1"/>
      <c r="G33" s="1"/>
      <c r="H33" s="1"/>
      <c r="I33" s="1"/>
    </row>
    <row r="34" spans="2:9">
      <c r="B34" s="1"/>
      <c r="C34" s="1"/>
      <c r="D34" s="1"/>
      <c r="E34" s="1"/>
      <c r="F34" s="1"/>
      <c r="G34" s="1"/>
      <c r="H34" s="1"/>
      <c r="I34" s="1"/>
    </row>
    <row r="35" spans="2:9">
      <c r="B35" s="1"/>
      <c r="C35" s="1"/>
      <c r="D35" s="1"/>
      <c r="E35" s="1"/>
      <c r="F35" s="1"/>
      <c r="G35" s="1"/>
      <c r="H35" s="1"/>
      <c r="I35" s="1"/>
    </row>
    <row r="36" spans="2:9">
      <c r="B36" s="1"/>
      <c r="C36" s="1"/>
      <c r="D36" s="1"/>
      <c r="E36" s="1"/>
      <c r="F36" s="1"/>
      <c r="G36" s="1"/>
      <c r="H36" s="1"/>
      <c r="I36" s="1"/>
    </row>
    <row r="37" spans="2:9">
      <c r="B37" s="1"/>
      <c r="C37" s="1"/>
      <c r="D37" s="1"/>
      <c r="E37" s="1"/>
      <c r="F37" s="1"/>
      <c r="G37" s="1"/>
      <c r="H37" s="1"/>
      <c r="I37" s="1"/>
    </row>
    <row r="38" spans="2:9">
      <c r="B38" s="1"/>
      <c r="C38" s="1"/>
      <c r="D38" s="1"/>
      <c r="E38" s="1"/>
      <c r="F38" s="1"/>
      <c r="G38" s="1"/>
      <c r="H38" s="1"/>
      <c r="I38" s="1"/>
    </row>
    <row r="39" spans="2:9">
      <c r="B39" s="1"/>
      <c r="C39" s="1"/>
      <c r="D39" s="1"/>
      <c r="E39" s="1"/>
      <c r="F39" s="1"/>
      <c r="G39" s="1"/>
      <c r="H39" s="1"/>
      <c r="I39" s="1"/>
    </row>
    <row r="40" spans="2:9">
      <c r="B40" s="1"/>
      <c r="C40" s="1"/>
      <c r="D40" s="1"/>
      <c r="E40" s="1"/>
      <c r="F40" s="1"/>
      <c r="G40" s="1"/>
      <c r="H40" s="1"/>
      <c r="I40" s="1"/>
    </row>
    <row r="41" spans="2:9">
      <c r="B41" s="1"/>
      <c r="C41" s="1"/>
      <c r="D41" s="1"/>
      <c r="E41" s="1"/>
      <c r="F41" s="1"/>
      <c r="G41" s="1"/>
      <c r="H41" s="1"/>
      <c r="I41" s="1"/>
    </row>
    <row r="42" spans="2:9">
      <c r="B42" s="1"/>
      <c r="C42" s="1"/>
      <c r="D42" s="1"/>
      <c r="E42" s="1"/>
      <c r="F42" s="1"/>
      <c r="G42" s="1"/>
      <c r="H42" s="1"/>
      <c r="I42" s="1"/>
    </row>
    <row r="43" spans="2:9">
      <c r="B43" s="1"/>
      <c r="C43" s="1"/>
      <c r="D43" s="1"/>
      <c r="E43" s="1"/>
      <c r="F43" s="1"/>
      <c r="G43" s="1"/>
      <c r="H43" s="1"/>
      <c r="I43" s="1"/>
    </row>
    <row r="44" spans="2:9">
      <c r="B44" s="1"/>
      <c r="C44" s="1"/>
      <c r="D44" s="1"/>
      <c r="E44" s="1"/>
      <c r="F44" s="1"/>
      <c r="G44" s="1"/>
      <c r="H44" s="1"/>
      <c r="I44" s="1"/>
    </row>
    <row r="45" spans="2:9">
      <c r="B45" s="1"/>
      <c r="C45" s="1"/>
      <c r="D45" s="1"/>
      <c r="E45" s="1"/>
      <c r="F45" s="1"/>
      <c r="G45" s="1"/>
      <c r="H45" s="1"/>
      <c r="I45" s="1"/>
    </row>
    <row r="46" spans="2:9">
      <c r="B46" s="1"/>
      <c r="C46" s="1"/>
      <c r="D46" s="1"/>
      <c r="E46" s="1"/>
      <c r="F46" s="1"/>
      <c r="G46" s="1"/>
      <c r="H46" s="1"/>
      <c r="I46" s="1"/>
    </row>
    <row r="47" spans="2:9">
      <c r="B47" s="1"/>
      <c r="C47" s="1"/>
      <c r="D47" s="1"/>
      <c r="E47" s="1"/>
      <c r="F47" s="1"/>
      <c r="G47" s="1"/>
      <c r="H47" s="1"/>
      <c r="I47" s="1"/>
    </row>
    <row r="48" spans="2:9">
      <c r="B48" s="1"/>
      <c r="C48" s="1"/>
      <c r="D48" s="1"/>
      <c r="E48" s="1"/>
      <c r="F48" s="1"/>
      <c r="G48" s="1"/>
      <c r="H48" s="1"/>
      <c r="I48" s="1"/>
    </row>
    <row r="49" spans="2:9">
      <c r="B49" s="1"/>
      <c r="C49" s="1"/>
      <c r="D49" s="1"/>
      <c r="E49" s="1"/>
      <c r="F49" s="1"/>
      <c r="G49" s="1"/>
      <c r="H49" s="1"/>
      <c r="I49" s="1"/>
    </row>
    <row r="50" spans="2:9">
      <c r="B50" s="1"/>
      <c r="C50" s="1"/>
      <c r="D50" s="1"/>
      <c r="E50" s="1"/>
      <c r="F50" s="1"/>
      <c r="G50" s="1"/>
      <c r="H50" s="1"/>
      <c r="I50" s="1"/>
    </row>
    <row r="51" spans="2:9">
      <c r="B51" s="1"/>
      <c r="C51" s="1"/>
      <c r="D51" s="1"/>
      <c r="E51" s="1"/>
      <c r="F51" s="1"/>
      <c r="G51" s="1"/>
      <c r="H51" s="1"/>
      <c r="I51" s="1"/>
    </row>
    <row r="52" spans="2:9">
      <c r="B52" s="1"/>
      <c r="C52" s="1"/>
      <c r="D52" s="1"/>
      <c r="E52" s="1"/>
      <c r="F52" s="1"/>
      <c r="G52" s="1"/>
      <c r="H52" s="1"/>
      <c r="I52" s="1"/>
    </row>
    <row r="53" spans="2:9">
      <c r="B53" s="1"/>
      <c r="C53" s="1"/>
      <c r="D53" s="1"/>
      <c r="E53" s="1"/>
      <c r="F53" s="1"/>
      <c r="G53" s="1"/>
      <c r="H53" s="1"/>
      <c r="I53" s="1"/>
    </row>
    <row r="54" spans="2:9">
      <c r="B54" s="1"/>
      <c r="C54" s="1"/>
      <c r="D54" s="1"/>
      <c r="E54" s="1"/>
      <c r="F54" s="1"/>
      <c r="G54" s="1"/>
      <c r="H54" s="1"/>
      <c r="I54" s="1"/>
    </row>
    <row r="55" spans="2:9">
      <c r="B55" s="1"/>
      <c r="C55" s="1"/>
      <c r="D55" s="1"/>
      <c r="E55" s="1"/>
      <c r="F55" s="1"/>
      <c r="G55" s="1"/>
      <c r="H55" s="1"/>
      <c r="I55" s="1"/>
    </row>
    <row r="56" spans="2:9">
      <c r="B56" s="1"/>
      <c r="C56" s="1"/>
      <c r="D56" s="1"/>
      <c r="E56" s="1"/>
      <c r="F56" s="1"/>
      <c r="G56" s="1"/>
      <c r="H56" s="1"/>
      <c r="I56" s="1"/>
    </row>
    <row r="57" spans="2:9">
      <c r="B57" s="1"/>
      <c r="C57" s="1"/>
      <c r="D57" s="1"/>
      <c r="E57" s="1"/>
      <c r="F57" s="1"/>
      <c r="G57" s="1"/>
      <c r="H57" s="1"/>
      <c r="I57" s="1"/>
    </row>
    <row r="58" spans="2:9">
      <c r="B58" s="1"/>
      <c r="C58" s="1"/>
      <c r="D58" s="1"/>
      <c r="E58" s="1"/>
      <c r="F58" s="1"/>
      <c r="G58" s="1"/>
      <c r="H58" s="1"/>
      <c r="I58" s="1"/>
    </row>
    <row r="59" spans="2:9">
      <c r="B59" s="1"/>
      <c r="C59" s="1"/>
      <c r="D59" s="1"/>
      <c r="E59" s="1"/>
      <c r="F59" s="1"/>
      <c r="G59" s="1"/>
      <c r="H59" s="1"/>
      <c r="I59" s="1"/>
    </row>
    <row r="60" spans="2:9">
      <c r="B60" s="1"/>
      <c r="C60" s="1"/>
      <c r="D60" s="1"/>
      <c r="E60" s="1"/>
      <c r="F60" s="1"/>
      <c r="G60" s="1"/>
      <c r="H60" s="1"/>
      <c r="I60" s="1"/>
    </row>
    <row r="61" spans="2:9">
      <c r="B61" s="1"/>
      <c r="C61" s="1"/>
      <c r="D61" s="1"/>
      <c r="E61" s="1"/>
      <c r="F61" s="1"/>
      <c r="G61" s="1"/>
      <c r="H61" s="1"/>
      <c r="I61" s="1"/>
    </row>
    <row r="62" spans="2:9">
      <c r="B62" s="1"/>
      <c r="C62" s="1"/>
      <c r="D62" s="1"/>
      <c r="E62" s="1"/>
      <c r="F62" s="1"/>
      <c r="G62" s="1"/>
      <c r="H62" s="1"/>
      <c r="I62" s="1"/>
    </row>
    <row r="63" spans="2:9">
      <c r="B63" s="1"/>
      <c r="C63" s="1"/>
      <c r="D63" s="1"/>
      <c r="E63" s="1"/>
      <c r="F63" s="1"/>
      <c r="G63" s="1"/>
      <c r="H63" s="1"/>
      <c r="I63" s="1"/>
    </row>
  </sheetData>
  <mergeCells count="4">
    <mergeCell ref="C15:H15"/>
    <mergeCell ref="C17:H17"/>
    <mergeCell ref="C19:H19"/>
    <mergeCell ref="C20:H20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86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I25"/>
  <sheetViews>
    <sheetView zoomScaleNormal="100" zoomScaleSheetLayoutView="100" workbookViewId="0">
      <selection activeCell="A2" sqref="A2:AE2"/>
    </sheetView>
  </sheetViews>
  <sheetFormatPr defaultRowHeight="12.75"/>
  <cols>
    <col min="1" max="5" width="2.7109375" style="4" customWidth="1"/>
    <col min="6" max="6" width="8.7109375" style="4" customWidth="1"/>
    <col min="7" max="12" width="2.7109375" style="4" customWidth="1"/>
    <col min="13" max="13" width="9.42578125" style="4" customWidth="1"/>
    <col min="14" max="30" width="2.7109375" style="4" customWidth="1"/>
    <col min="31" max="31" width="11.140625" style="4" bestFit="1" customWidth="1"/>
    <col min="32" max="39" width="2.7109375" style="4" customWidth="1"/>
    <col min="40" max="256" width="9.140625" style="4"/>
    <col min="257" max="261" width="2.7109375" style="4" customWidth="1"/>
    <col min="262" max="262" width="8.7109375" style="4" customWidth="1"/>
    <col min="263" max="268" width="2.7109375" style="4" customWidth="1"/>
    <col min="269" max="269" width="9.42578125" style="4" customWidth="1"/>
    <col min="270" max="286" width="2.7109375" style="4" customWidth="1"/>
    <col min="287" max="287" width="11.140625" style="4" bestFit="1" customWidth="1"/>
    <col min="288" max="295" width="2.7109375" style="4" customWidth="1"/>
    <col min="296" max="512" width="9.140625" style="4"/>
    <col min="513" max="517" width="2.7109375" style="4" customWidth="1"/>
    <col min="518" max="518" width="8.7109375" style="4" customWidth="1"/>
    <col min="519" max="524" width="2.7109375" style="4" customWidth="1"/>
    <col min="525" max="525" width="9.42578125" style="4" customWidth="1"/>
    <col min="526" max="542" width="2.7109375" style="4" customWidth="1"/>
    <col min="543" max="543" width="11.140625" style="4" bestFit="1" customWidth="1"/>
    <col min="544" max="551" width="2.7109375" style="4" customWidth="1"/>
    <col min="552" max="768" width="9.140625" style="4"/>
    <col min="769" max="773" width="2.7109375" style="4" customWidth="1"/>
    <col min="774" max="774" width="8.7109375" style="4" customWidth="1"/>
    <col min="775" max="780" width="2.7109375" style="4" customWidth="1"/>
    <col min="781" max="781" width="9.42578125" style="4" customWidth="1"/>
    <col min="782" max="798" width="2.7109375" style="4" customWidth="1"/>
    <col min="799" max="799" width="11.140625" style="4" bestFit="1" customWidth="1"/>
    <col min="800" max="807" width="2.7109375" style="4" customWidth="1"/>
    <col min="808" max="1024" width="9.140625" style="4"/>
    <col min="1025" max="1029" width="2.7109375" style="4" customWidth="1"/>
    <col min="1030" max="1030" width="8.7109375" style="4" customWidth="1"/>
    <col min="1031" max="1036" width="2.7109375" style="4" customWidth="1"/>
    <col min="1037" max="1037" width="9.42578125" style="4" customWidth="1"/>
    <col min="1038" max="1054" width="2.7109375" style="4" customWidth="1"/>
    <col min="1055" max="1055" width="11.140625" style="4" bestFit="1" customWidth="1"/>
    <col min="1056" max="1063" width="2.7109375" style="4" customWidth="1"/>
    <col min="1064" max="1280" width="9.140625" style="4"/>
    <col min="1281" max="1285" width="2.7109375" style="4" customWidth="1"/>
    <col min="1286" max="1286" width="8.7109375" style="4" customWidth="1"/>
    <col min="1287" max="1292" width="2.7109375" style="4" customWidth="1"/>
    <col min="1293" max="1293" width="9.42578125" style="4" customWidth="1"/>
    <col min="1294" max="1310" width="2.7109375" style="4" customWidth="1"/>
    <col min="1311" max="1311" width="11.140625" style="4" bestFit="1" customWidth="1"/>
    <col min="1312" max="1319" width="2.7109375" style="4" customWidth="1"/>
    <col min="1320" max="1536" width="9.140625" style="4"/>
    <col min="1537" max="1541" width="2.7109375" style="4" customWidth="1"/>
    <col min="1542" max="1542" width="8.7109375" style="4" customWidth="1"/>
    <col min="1543" max="1548" width="2.7109375" style="4" customWidth="1"/>
    <col min="1549" max="1549" width="9.42578125" style="4" customWidth="1"/>
    <col min="1550" max="1566" width="2.7109375" style="4" customWidth="1"/>
    <col min="1567" max="1567" width="11.140625" style="4" bestFit="1" customWidth="1"/>
    <col min="1568" max="1575" width="2.7109375" style="4" customWidth="1"/>
    <col min="1576" max="1792" width="9.140625" style="4"/>
    <col min="1793" max="1797" width="2.7109375" style="4" customWidth="1"/>
    <col min="1798" max="1798" width="8.7109375" style="4" customWidth="1"/>
    <col min="1799" max="1804" width="2.7109375" style="4" customWidth="1"/>
    <col min="1805" max="1805" width="9.42578125" style="4" customWidth="1"/>
    <col min="1806" max="1822" width="2.7109375" style="4" customWidth="1"/>
    <col min="1823" max="1823" width="11.140625" style="4" bestFit="1" customWidth="1"/>
    <col min="1824" max="1831" width="2.7109375" style="4" customWidth="1"/>
    <col min="1832" max="2048" width="9.140625" style="4"/>
    <col min="2049" max="2053" width="2.7109375" style="4" customWidth="1"/>
    <col min="2054" max="2054" width="8.7109375" style="4" customWidth="1"/>
    <col min="2055" max="2060" width="2.7109375" style="4" customWidth="1"/>
    <col min="2061" max="2061" width="9.42578125" style="4" customWidth="1"/>
    <col min="2062" max="2078" width="2.7109375" style="4" customWidth="1"/>
    <col min="2079" max="2079" width="11.140625" style="4" bestFit="1" customWidth="1"/>
    <col min="2080" max="2087" width="2.7109375" style="4" customWidth="1"/>
    <col min="2088" max="2304" width="9.140625" style="4"/>
    <col min="2305" max="2309" width="2.7109375" style="4" customWidth="1"/>
    <col min="2310" max="2310" width="8.7109375" style="4" customWidth="1"/>
    <col min="2311" max="2316" width="2.7109375" style="4" customWidth="1"/>
    <col min="2317" max="2317" width="9.42578125" style="4" customWidth="1"/>
    <col min="2318" max="2334" width="2.7109375" style="4" customWidth="1"/>
    <col min="2335" max="2335" width="11.140625" style="4" bestFit="1" customWidth="1"/>
    <col min="2336" max="2343" width="2.7109375" style="4" customWidth="1"/>
    <col min="2344" max="2560" width="9.140625" style="4"/>
    <col min="2561" max="2565" width="2.7109375" style="4" customWidth="1"/>
    <col min="2566" max="2566" width="8.7109375" style="4" customWidth="1"/>
    <col min="2567" max="2572" width="2.7109375" style="4" customWidth="1"/>
    <col min="2573" max="2573" width="9.42578125" style="4" customWidth="1"/>
    <col min="2574" max="2590" width="2.7109375" style="4" customWidth="1"/>
    <col min="2591" max="2591" width="11.140625" style="4" bestFit="1" customWidth="1"/>
    <col min="2592" max="2599" width="2.7109375" style="4" customWidth="1"/>
    <col min="2600" max="2816" width="9.140625" style="4"/>
    <col min="2817" max="2821" width="2.7109375" style="4" customWidth="1"/>
    <col min="2822" max="2822" width="8.7109375" style="4" customWidth="1"/>
    <col min="2823" max="2828" width="2.7109375" style="4" customWidth="1"/>
    <col min="2829" max="2829" width="9.42578125" style="4" customWidth="1"/>
    <col min="2830" max="2846" width="2.7109375" style="4" customWidth="1"/>
    <col min="2847" max="2847" width="11.140625" style="4" bestFit="1" customWidth="1"/>
    <col min="2848" max="2855" width="2.7109375" style="4" customWidth="1"/>
    <col min="2856" max="3072" width="9.140625" style="4"/>
    <col min="3073" max="3077" width="2.7109375" style="4" customWidth="1"/>
    <col min="3078" max="3078" width="8.7109375" style="4" customWidth="1"/>
    <col min="3079" max="3084" width="2.7109375" style="4" customWidth="1"/>
    <col min="3085" max="3085" width="9.42578125" style="4" customWidth="1"/>
    <col min="3086" max="3102" width="2.7109375" style="4" customWidth="1"/>
    <col min="3103" max="3103" width="11.140625" style="4" bestFit="1" customWidth="1"/>
    <col min="3104" max="3111" width="2.7109375" style="4" customWidth="1"/>
    <col min="3112" max="3328" width="9.140625" style="4"/>
    <col min="3329" max="3333" width="2.7109375" style="4" customWidth="1"/>
    <col min="3334" max="3334" width="8.7109375" style="4" customWidth="1"/>
    <col min="3335" max="3340" width="2.7109375" style="4" customWidth="1"/>
    <col min="3341" max="3341" width="9.42578125" style="4" customWidth="1"/>
    <col min="3342" max="3358" width="2.7109375" style="4" customWidth="1"/>
    <col min="3359" max="3359" width="11.140625" style="4" bestFit="1" customWidth="1"/>
    <col min="3360" max="3367" width="2.7109375" style="4" customWidth="1"/>
    <col min="3368" max="3584" width="9.140625" style="4"/>
    <col min="3585" max="3589" width="2.7109375" style="4" customWidth="1"/>
    <col min="3590" max="3590" width="8.7109375" style="4" customWidth="1"/>
    <col min="3591" max="3596" width="2.7109375" style="4" customWidth="1"/>
    <col min="3597" max="3597" width="9.42578125" style="4" customWidth="1"/>
    <col min="3598" max="3614" width="2.7109375" style="4" customWidth="1"/>
    <col min="3615" max="3615" width="11.140625" style="4" bestFit="1" customWidth="1"/>
    <col min="3616" max="3623" width="2.7109375" style="4" customWidth="1"/>
    <col min="3624" max="3840" width="9.140625" style="4"/>
    <col min="3841" max="3845" width="2.7109375" style="4" customWidth="1"/>
    <col min="3846" max="3846" width="8.7109375" style="4" customWidth="1"/>
    <col min="3847" max="3852" width="2.7109375" style="4" customWidth="1"/>
    <col min="3853" max="3853" width="9.42578125" style="4" customWidth="1"/>
    <col min="3854" max="3870" width="2.7109375" style="4" customWidth="1"/>
    <col min="3871" max="3871" width="11.140625" style="4" bestFit="1" customWidth="1"/>
    <col min="3872" max="3879" width="2.7109375" style="4" customWidth="1"/>
    <col min="3880" max="4096" width="9.140625" style="4"/>
    <col min="4097" max="4101" width="2.7109375" style="4" customWidth="1"/>
    <col min="4102" max="4102" width="8.7109375" style="4" customWidth="1"/>
    <col min="4103" max="4108" width="2.7109375" style="4" customWidth="1"/>
    <col min="4109" max="4109" width="9.42578125" style="4" customWidth="1"/>
    <col min="4110" max="4126" width="2.7109375" style="4" customWidth="1"/>
    <col min="4127" max="4127" width="11.140625" style="4" bestFit="1" customWidth="1"/>
    <col min="4128" max="4135" width="2.7109375" style="4" customWidth="1"/>
    <col min="4136" max="4352" width="9.140625" style="4"/>
    <col min="4353" max="4357" width="2.7109375" style="4" customWidth="1"/>
    <col min="4358" max="4358" width="8.7109375" style="4" customWidth="1"/>
    <col min="4359" max="4364" width="2.7109375" style="4" customWidth="1"/>
    <col min="4365" max="4365" width="9.42578125" style="4" customWidth="1"/>
    <col min="4366" max="4382" width="2.7109375" style="4" customWidth="1"/>
    <col min="4383" max="4383" width="11.140625" style="4" bestFit="1" customWidth="1"/>
    <col min="4384" max="4391" width="2.7109375" style="4" customWidth="1"/>
    <col min="4392" max="4608" width="9.140625" style="4"/>
    <col min="4609" max="4613" width="2.7109375" style="4" customWidth="1"/>
    <col min="4614" max="4614" width="8.7109375" style="4" customWidth="1"/>
    <col min="4615" max="4620" width="2.7109375" style="4" customWidth="1"/>
    <col min="4621" max="4621" width="9.42578125" style="4" customWidth="1"/>
    <col min="4622" max="4638" width="2.7109375" style="4" customWidth="1"/>
    <col min="4639" max="4639" width="11.140625" style="4" bestFit="1" customWidth="1"/>
    <col min="4640" max="4647" width="2.7109375" style="4" customWidth="1"/>
    <col min="4648" max="4864" width="9.140625" style="4"/>
    <col min="4865" max="4869" width="2.7109375" style="4" customWidth="1"/>
    <col min="4870" max="4870" width="8.7109375" style="4" customWidth="1"/>
    <col min="4871" max="4876" width="2.7109375" style="4" customWidth="1"/>
    <col min="4877" max="4877" width="9.42578125" style="4" customWidth="1"/>
    <col min="4878" max="4894" width="2.7109375" style="4" customWidth="1"/>
    <col min="4895" max="4895" width="11.140625" style="4" bestFit="1" customWidth="1"/>
    <col min="4896" max="4903" width="2.7109375" style="4" customWidth="1"/>
    <col min="4904" max="5120" width="9.140625" style="4"/>
    <col min="5121" max="5125" width="2.7109375" style="4" customWidth="1"/>
    <col min="5126" max="5126" width="8.7109375" style="4" customWidth="1"/>
    <col min="5127" max="5132" width="2.7109375" style="4" customWidth="1"/>
    <col min="5133" max="5133" width="9.42578125" style="4" customWidth="1"/>
    <col min="5134" max="5150" width="2.7109375" style="4" customWidth="1"/>
    <col min="5151" max="5151" width="11.140625" style="4" bestFit="1" customWidth="1"/>
    <col min="5152" max="5159" width="2.7109375" style="4" customWidth="1"/>
    <col min="5160" max="5376" width="9.140625" style="4"/>
    <col min="5377" max="5381" width="2.7109375" style="4" customWidth="1"/>
    <col min="5382" max="5382" width="8.7109375" style="4" customWidth="1"/>
    <col min="5383" max="5388" width="2.7109375" style="4" customWidth="1"/>
    <col min="5389" max="5389" width="9.42578125" style="4" customWidth="1"/>
    <col min="5390" max="5406" width="2.7109375" style="4" customWidth="1"/>
    <col min="5407" max="5407" width="11.140625" style="4" bestFit="1" customWidth="1"/>
    <col min="5408" max="5415" width="2.7109375" style="4" customWidth="1"/>
    <col min="5416" max="5632" width="9.140625" style="4"/>
    <col min="5633" max="5637" width="2.7109375" style="4" customWidth="1"/>
    <col min="5638" max="5638" width="8.7109375" style="4" customWidth="1"/>
    <col min="5639" max="5644" width="2.7109375" style="4" customWidth="1"/>
    <col min="5645" max="5645" width="9.42578125" style="4" customWidth="1"/>
    <col min="5646" max="5662" width="2.7109375" style="4" customWidth="1"/>
    <col min="5663" max="5663" width="11.140625" style="4" bestFit="1" customWidth="1"/>
    <col min="5664" max="5671" width="2.7109375" style="4" customWidth="1"/>
    <col min="5672" max="5888" width="9.140625" style="4"/>
    <col min="5889" max="5893" width="2.7109375" style="4" customWidth="1"/>
    <col min="5894" max="5894" width="8.7109375" style="4" customWidth="1"/>
    <col min="5895" max="5900" width="2.7109375" style="4" customWidth="1"/>
    <col min="5901" max="5901" width="9.42578125" style="4" customWidth="1"/>
    <col min="5902" max="5918" width="2.7109375" style="4" customWidth="1"/>
    <col min="5919" max="5919" width="11.140625" style="4" bestFit="1" customWidth="1"/>
    <col min="5920" max="5927" width="2.7109375" style="4" customWidth="1"/>
    <col min="5928" max="6144" width="9.140625" style="4"/>
    <col min="6145" max="6149" width="2.7109375" style="4" customWidth="1"/>
    <col min="6150" max="6150" width="8.7109375" style="4" customWidth="1"/>
    <col min="6151" max="6156" width="2.7109375" style="4" customWidth="1"/>
    <col min="6157" max="6157" width="9.42578125" style="4" customWidth="1"/>
    <col min="6158" max="6174" width="2.7109375" style="4" customWidth="1"/>
    <col min="6175" max="6175" width="11.140625" style="4" bestFit="1" customWidth="1"/>
    <col min="6176" max="6183" width="2.7109375" style="4" customWidth="1"/>
    <col min="6184" max="6400" width="9.140625" style="4"/>
    <col min="6401" max="6405" width="2.7109375" style="4" customWidth="1"/>
    <col min="6406" max="6406" width="8.7109375" style="4" customWidth="1"/>
    <col min="6407" max="6412" width="2.7109375" style="4" customWidth="1"/>
    <col min="6413" max="6413" width="9.42578125" style="4" customWidth="1"/>
    <col min="6414" max="6430" width="2.7109375" style="4" customWidth="1"/>
    <col min="6431" max="6431" width="11.140625" style="4" bestFit="1" customWidth="1"/>
    <col min="6432" max="6439" width="2.7109375" style="4" customWidth="1"/>
    <col min="6440" max="6656" width="9.140625" style="4"/>
    <col min="6657" max="6661" width="2.7109375" style="4" customWidth="1"/>
    <col min="6662" max="6662" width="8.7109375" style="4" customWidth="1"/>
    <col min="6663" max="6668" width="2.7109375" style="4" customWidth="1"/>
    <col min="6669" max="6669" width="9.42578125" style="4" customWidth="1"/>
    <col min="6670" max="6686" width="2.7109375" style="4" customWidth="1"/>
    <col min="6687" max="6687" width="11.140625" style="4" bestFit="1" customWidth="1"/>
    <col min="6688" max="6695" width="2.7109375" style="4" customWidth="1"/>
    <col min="6696" max="6912" width="9.140625" style="4"/>
    <col min="6913" max="6917" width="2.7109375" style="4" customWidth="1"/>
    <col min="6918" max="6918" width="8.7109375" style="4" customWidth="1"/>
    <col min="6919" max="6924" width="2.7109375" style="4" customWidth="1"/>
    <col min="6925" max="6925" width="9.42578125" style="4" customWidth="1"/>
    <col min="6926" max="6942" width="2.7109375" style="4" customWidth="1"/>
    <col min="6943" max="6943" width="11.140625" style="4" bestFit="1" customWidth="1"/>
    <col min="6944" max="6951" width="2.7109375" style="4" customWidth="1"/>
    <col min="6952" max="7168" width="9.140625" style="4"/>
    <col min="7169" max="7173" width="2.7109375" style="4" customWidth="1"/>
    <col min="7174" max="7174" width="8.7109375" style="4" customWidth="1"/>
    <col min="7175" max="7180" width="2.7109375" style="4" customWidth="1"/>
    <col min="7181" max="7181" width="9.42578125" style="4" customWidth="1"/>
    <col min="7182" max="7198" width="2.7109375" style="4" customWidth="1"/>
    <col min="7199" max="7199" width="11.140625" style="4" bestFit="1" customWidth="1"/>
    <col min="7200" max="7207" width="2.7109375" style="4" customWidth="1"/>
    <col min="7208" max="7424" width="9.140625" style="4"/>
    <col min="7425" max="7429" width="2.7109375" style="4" customWidth="1"/>
    <col min="7430" max="7430" width="8.7109375" style="4" customWidth="1"/>
    <col min="7431" max="7436" width="2.7109375" style="4" customWidth="1"/>
    <col min="7437" max="7437" width="9.42578125" style="4" customWidth="1"/>
    <col min="7438" max="7454" width="2.7109375" style="4" customWidth="1"/>
    <col min="7455" max="7455" width="11.140625" style="4" bestFit="1" customWidth="1"/>
    <col min="7456" max="7463" width="2.7109375" style="4" customWidth="1"/>
    <col min="7464" max="7680" width="9.140625" style="4"/>
    <col min="7681" max="7685" width="2.7109375" style="4" customWidth="1"/>
    <col min="7686" max="7686" width="8.7109375" style="4" customWidth="1"/>
    <col min="7687" max="7692" width="2.7109375" style="4" customWidth="1"/>
    <col min="7693" max="7693" width="9.42578125" style="4" customWidth="1"/>
    <col min="7694" max="7710" width="2.7109375" style="4" customWidth="1"/>
    <col min="7711" max="7711" width="11.140625" style="4" bestFit="1" customWidth="1"/>
    <col min="7712" max="7719" width="2.7109375" style="4" customWidth="1"/>
    <col min="7720" max="7936" width="9.140625" style="4"/>
    <col min="7937" max="7941" width="2.7109375" style="4" customWidth="1"/>
    <col min="7942" max="7942" width="8.7109375" style="4" customWidth="1"/>
    <col min="7943" max="7948" width="2.7109375" style="4" customWidth="1"/>
    <col min="7949" max="7949" width="9.42578125" style="4" customWidth="1"/>
    <col min="7950" max="7966" width="2.7109375" style="4" customWidth="1"/>
    <col min="7967" max="7967" width="11.140625" style="4" bestFit="1" customWidth="1"/>
    <col min="7968" max="7975" width="2.7109375" style="4" customWidth="1"/>
    <col min="7976" max="8192" width="9.140625" style="4"/>
    <col min="8193" max="8197" width="2.7109375" style="4" customWidth="1"/>
    <col min="8198" max="8198" width="8.7109375" style="4" customWidth="1"/>
    <col min="8199" max="8204" width="2.7109375" style="4" customWidth="1"/>
    <col min="8205" max="8205" width="9.42578125" style="4" customWidth="1"/>
    <col min="8206" max="8222" width="2.7109375" style="4" customWidth="1"/>
    <col min="8223" max="8223" width="11.140625" style="4" bestFit="1" customWidth="1"/>
    <col min="8224" max="8231" width="2.7109375" style="4" customWidth="1"/>
    <col min="8232" max="8448" width="9.140625" style="4"/>
    <col min="8449" max="8453" width="2.7109375" style="4" customWidth="1"/>
    <col min="8454" max="8454" width="8.7109375" style="4" customWidth="1"/>
    <col min="8455" max="8460" width="2.7109375" style="4" customWidth="1"/>
    <col min="8461" max="8461" width="9.42578125" style="4" customWidth="1"/>
    <col min="8462" max="8478" width="2.7109375" style="4" customWidth="1"/>
    <col min="8479" max="8479" width="11.140625" style="4" bestFit="1" customWidth="1"/>
    <col min="8480" max="8487" width="2.7109375" style="4" customWidth="1"/>
    <col min="8488" max="8704" width="9.140625" style="4"/>
    <col min="8705" max="8709" width="2.7109375" style="4" customWidth="1"/>
    <col min="8710" max="8710" width="8.7109375" style="4" customWidth="1"/>
    <col min="8711" max="8716" width="2.7109375" style="4" customWidth="1"/>
    <col min="8717" max="8717" width="9.42578125" style="4" customWidth="1"/>
    <col min="8718" max="8734" width="2.7109375" style="4" customWidth="1"/>
    <col min="8735" max="8735" width="11.140625" style="4" bestFit="1" customWidth="1"/>
    <col min="8736" max="8743" width="2.7109375" style="4" customWidth="1"/>
    <col min="8744" max="8960" width="9.140625" style="4"/>
    <col min="8961" max="8965" width="2.7109375" style="4" customWidth="1"/>
    <col min="8966" max="8966" width="8.7109375" style="4" customWidth="1"/>
    <col min="8967" max="8972" width="2.7109375" style="4" customWidth="1"/>
    <col min="8973" max="8973" width="9.42578125" style="4" customWidth="1"/>
    <col min="8974" max="8990" width="2.7109375" style="4" customWidth="1"/>
    <col min="8991" max="8991" width="11.140625" style="4" bestFit="1" customWidth="1"/>
    <col min="8992" max="8999" width="2.7109375" style="4" customWidth="1"/>
    <col min="9000" max="9216" width="9.140625" style="4"/>
    <col min="9217" max="9221" width="2.7109375" style="4" customWidth="1"/>
    <col min="9222" max="9222" width="8.7109375" style="4" customWidth="1"/>
    <col min="9223" max="9228" width="2.7109375" style="4" customWidth="1"/>
    <col min="9229" max="9229" width="9.42578125" style="4" customWidth="1"/>
    <col min="9230" max="9246" width="2.7109375" style="4" customWidth="1"/>
    <col min="9247" max="9247" width="11.140625" style="4" bestFit="1" customWidth="1"/>
    <col min="9248" max="9255" width="2.7109375" style="4" customWidth="1"/>
    <col min="9256" max="9472" width="9.140625" style="4"/>
    <col min="9473" max="9477" width="2.7109375" style="4" customWidth="1"/>
    <col min="9478" max="9478" width="8.7109375" style="4" customWidth="1"/>
    <col min="9479" max="9484" width="2.7109375" style="4" customWidth="1"/>
    <col min="9485" max="9485" width="9.42578125" style="4" customWidth="1"/>
    <col min="9486" max="9502" width="2.7109375" style="4" customWidth="1"/>
    <col min="9503" max="9503" width="11.140625" style="4" bestFit="1" customWidth="1"/>
    <col min="9504" max="9511" width="2.7109375" style="4" customWidth="1"/>
    <col min="9512" max="9728" width="9.140625" style="4"/>
    <col min="9729" max="9733" width="2.7109375" style="4" customWidth="1"/>
    <col min="9734" max="9734" width="8.7109375" style="4" customWidth="1"/>
    <col min="9735" max="9740" width="2.7109375" style="4" customWidth="1"/>
    <col min="9741" max="9741" width="9.42578125" style="4" customWidth="1"/>
    <col min="9742" max="9758" width="2.7109375" style="4" customWidth="1"/>
    <col min="9759" max="9759" width="11.140625" style="4" bestFit="1" customWidth="1"/>
    <col min="9760" max="9767" width="2.7109375" style="4" customWidth="1"/>
    <col min="9768" max="9984" width="9.140625" style="4"/>
    <col min="9985" max="9989" width="2.7109375" style="4" customWidth="1"/>
    <col min="9990" max="9990" width="8.7109375" style="4" customWidth="1"/>
    <col min="9991" max="9996" width="2.7109375" style="4" customWidth="1"/>
    <col min="9997" max="9997" width="9.42578125" style="4" customWidth="1"/>
    <col min="9998" max="10014" width="2.7109375" style="4" customWidth="1"/>
    <col min="10015" max="10015" width="11.140625" style="4" bestFit="1" customWidth="1"/>
    <col min="10016" max="10023" width="2.7109375" style="4" customWidth="1"/>
    <col min="10024" max="10240" width="9.140625" style="4"/>
    <col min="10241" max="10245" width="2.7109375" style="4" customWidth="1"/>
    <col min="10246" max="10246" width="8.7109375" style="4" customWidth="1"/>
    <col min="10247" max="10252" width="2.7109375" style="4" customWidth="1"/>
    <col min="10253" max="10253" width="9.42578125" style="4" customWidth="1"/>
    <col min="10254" max="10270" width="2.7109375" style="4" customWidth="1"/>
    <col min="10271" max="10271" width="11.140625" style="4" bestFit="1" customWidth="1"/>
    <col min="10272" max="10279" width="2.7109375" style="4" customWidth="1"/>
    <col min="10280" max="10496" width="9.140625" style="4"/>
    <col min="10497" max="10501" width="2.7109375" style="4" customWidth="1"/>
    <col min="10502" max="10502" width="8.7109375" style="4" customWidth="1"/>
    <col min="10503" max="10508" width="2.7109375" style="4" customWidth="1"/>
    <col min="10509" max="10509" width="9.42578125" style="4" customWidth="1"/>
    <col min="10510" max="10526" width="2.7109375" style="4" customWidth="1"/>
    <col min="10527" max="10527" width="11.140625" style="4" bestFit="1" customWidth="1"/>
    <col min="10528" max="10535" width="2.7109375" style="4" customWidth="1"/>
    <col min="10536" max="10752" width="9.140625" style="4"/>
    <col min="10753" max="10757" width="2.7109375" style="4" customWidth="1"/>
    <col min="10758" max="10758" width="8.7109375" style="4" customWidth="1"/>
    <col min="10759" max="10764" width="2.7109375" style="4" customWidth="1"/>
    <col min="10765" max="10765" width="9.42578125" style="4" customWidth="1"/>
    <col min="10766" max="10782" width="2.7109375" style="4" customWidth="1"/>
    <col min="10783" max="10783" width="11.140625" style="4" bestFit="1" customWidth="1"/>
    <col min="10784" max="10791" width="2.7109375" style="4" customWidth="1"/>
    <col min="10792" max="11008" width="9.140625" style="4"/>
    <col min="11009" max="11013" width="2.7109375" style="4" customWidth="1"/>
    <col min="11014" max="11014" width="8.7109375" style="4" customWidth="1"/>
    <col min="11015" max="11020" width="2.7109375" style="4" customWidth="1"/>
    <col min="11021" max="11021" width="9.42578125" style="4" customWidth="1"/>
    <col min="11022" max="11038" width="2.7109375" style="4" customWidth="1"/>
    <col min="11039" max="11039" width="11.140625" style="4" bestFit="1" customWidth="1"/>
    <col min="11040" max="11047" width="2.7109375" style="4" customWidth="1"/>
    <col min="11048" max="11264" width="9.140625" style="4"/>
    <col min="11265" max="11269" width="2.7109375" style="4" customWidth="1"/>
    <col min="11270" max="11270" width="8.7109375" style="4" customWidth="1"/>
    <col min="11271" max="11276" width="2.7109375" style="4" customWidth="1"/>
    <col min="11277" max="11277" width="9.42578125" style="4" customWidth="1"/>
    <col min="11278" max="11294" width="2.7109375" style="4" customWidth="1"/>
    <col min="11295" max="11295" width="11.140625" style="4" bestFit="1" customWidth="1"/>
    <col min="11296" max="11303" width="2.7109375" style="4" customWidth="1"/>
    <col min="11304" max="11520" width="9.140625" style="4"/>
    <col min="11521" max="11525" width="2.7109375" style="4" customWidth="1"/>
    <col min="11526" max="11526" width="8.7109375" style="4" customWidth="1"/>
    <col min="11527" max="11532" width="2.7109375" style="4" customWidth="1"/>
    <col min="11533" max="11533" width="9.42578125" style="4" customWidth="1"/>
    <col min="11534" max="11550" width="2.7109375" style="4" customWidth="1"/>
    <col min="11551" max="11551" width="11.140625" style="4" bestFit="1" customWidth="1"/>
    <col min="11552" max="11559" width="2.7109375" style="4" customWidth="1"/>
    <col min="11560" max="11776" width="9.140625" style="4"/>
    <col min="11777" max="11781" width="2.7109375" style="4" customWidth="1"/>
    <col min="11782" max="11782" width="8.7109375" style="4" customWidth="1"/>
    <col min="11783" max="11788" width="2.7109375" style="4" customWidth="1"/>
    <col min="11789" max="11789" width="9.42578125" style="4" customWidth="1"/>
    <col min="11790" max="11806" width="2.7109375" style="4" customWidth="1"/>
    <col min="11807" max="11807" width="11.140625" style="4" bestFit="1" customWidth="1"/>
    <col min="11808" max="11815" width="2.7109375" style="4" customWidth="1"/>
    <col min="11816" max="12032" width="9.140625" style="4"/>
    <col min="12033" max="12037" width="2.7109375" style="4" customWidth="1"/>
    <col min="12038" max="12038" width="8.7109375" style="4" customWidth="1"/>
    <col min="12039" max="12044" width="2.7109375" style="4" customWidth="1"/>
    <col min="12045" max="12045" width="9.42578125" style="4" customWidth="1"/>
    <col min="12046" max="12062" width="2.7109375" style="4" customWidth="1"/>
    <col min="12063" max="12063" width="11.140625" style="4" bestFit="1" customWidth="1"/>
    <col min="12064" max="12071" width="2.7109375" style="4" customWidth="1"/>
    <col min="12072" max="12288" width="9.140625" style="4"/>
    <col min="12289" max="12293" width="2.7109375" style="4" customWidth="1"/>
    <col min="12294" max="12294" width="8.7109375" style="4" customWidth="1"/>
    <col min="12295" max="12300" width="2.7109375" style="4" customWidth="1"/>
    <col min="12301" max="12301" width="9.42578125" style="4" customWidth="1"/>
    <col min="12302" max="12318" width="2.7109375" style="4" customWidth="1"/>
    <col min="12319" max="12319" width="11.140625" style="4" bestFit="1" customWidth="1"/>
    <col min="12320" max="12327" width="2.7109375" style="4" customWidth="1"/>
    <col min="12328" max="12544" width="9.140625" style="4"/>
    <col min="12545" max="12549" width="2.7109375" style="4" customWidth="1"/>
    <col min="12550" max="12550" width="8.7109375" style="4" customWidth="1"/>
    <col min="12551" max="12556" width="2.7109375" style="4" customWidth="1"/>
    <col min="12557" max="12557" width="9.42578125" style="4" customWidth="1"/>
    <col min="12558" max="12574" width="2.7109375" style="4" customWidth="1"/>
    <col min="12575" max="12575" width="11.140625" style="4" bestFit="1" customWidth="1"/>
    <col min="12576" max="12583" width="2.7109375" style="4" customWidth="1"/>
    <col min="12584" max="12800" width="9.140625" style="4"/>
    <col min="12801" max="12805" width="2.7109375" style="4" customWidth="1"/>
    <col min="12806" max="12806" width="8.7109375" style="4" customWidth="1"/>
    <col min="12807" max="12812" width="2.7109375" style="4" customWidth="1"/>
    <col min="12813" max="12813" width="9.42578125" style="4" customWidth="1"/>
    <col min="12814" max="12830" width="2.7109375" style="4" customWidth="1"/>
    <col min="12831" max="12831" width="11.140625" style="4" bestFit="1" customWidth="1"/>
    <col min="12832" max="12839" width="2.7109375" style="4" customWidth="1"/>
    <col min="12840" max="13056" width="9.140625" style="4"/>
    <col min="13057" max="13061" width="2.7109375" style="4" customWidth="1"/>
    <col min="13062" max="13062" width="8.7109375" style="4" customWidth="1"/>
    <col min="13063" max="13068" width="2.7109375" style="4" customWidth="1"/>
    <col min="13069" max="13069" width="9.42578125" style="4" customWidth="1"/>
    <col min="13070" max="13086" width="2.7109375" style="4" customWidth="1"/>
    <col min="13087" max="13087" width="11.140625" style="4" bestFit="1" customWidth="1"/>
    <col min="13088" max="13095" width="2.7109375" style="4" customWidth="1"/>
    <col min="13096" max="13312" width="9.140625" style="4"/>
    <col min="13313" max="13317" width="2.7109375" style="4" customWidth="1"/>
    <col min="13318" max="13318" width="8.7109375" style="4" customWidth="1"/>
    <col min="13319" max="13324" width="2.7109375" style="4" customWidth="1"/>
    <col min="13325" max="13325" width="9.42578125" style="4" customWidth="1"/>
    <col min="13326" max="13342" width="2.7109375" style="4" customWidth="1"/>
    <col min="13343" max="13343" width="11.140625" style="4" bestFit="1" customWidth="1"/>
    <col min="13344" max="13351" width="2.7109375" style="4" customWidth="1"/>
    <col min="13352" max="13568" width="9.140625" style="4"/>
    <col min="13569" max="13573" width="2.7109375" style="4" customWidth="1"/>
    <col min="13574" max="13574" width="8.7109375" style="4" customWidth="1"/>
    <col min="13575" max="13580" width="2.7109375" style="4" customWidth="1"/>
    <col min="13581" max="13581" width="9.42578125" style="4" customWidth="1"/>
    <col min="13582" max="13598" width="2.7109375" style="4" customWidth="1"/>
    <col min="13599" max="13599" width="11.140625" style="4" bestFit="1" customWidth="1"/>
    <col min="13600" max="13607" width="2.7109375" style="4" customWidth="1"/>
    <col min="13608" max="13824" width="9.140625" style="4"/>
    <col min="13825" max="13829" width="2.7109375" style="4" customWidth="1"/>
    <col min="13830" max="13830" width="8.7109375" style="4" customWidth="1"/>
    <col min="13831" max="13836" width="2.7109375" style="4" customWidth="1"/>
    <col min="13837" max="13837" width="9.42578125" style="4" customWidth="1"/>
    <col min="13838" max="13854" width="2.7109375" style="4" customWidth="1"/>
    <col min="13855" max="13855" width="11.140625" style="4" bestFit="1" customWidth="1"/>
    <col min="13856" max="13863" width="2.7109375" style="4" customWidth="1"/>
    <col min="13864" max="14080" width="9.140625" style="4"/>
    <col min="14081" max="14085" width="2.7109375" style="4" customWidth="1"/>
    <col min="14086" max="14086" width="8.7109375" style="4" customWidth="1"/>
    <col min="14087" max="14092" width="2.7109375" style="4" customWidth="1"/>
    <col min="14093" max="14093" width="9.42578125" style="4" customWidth="1"/>
    <col min="14094" max="14110" width="2.7109375" style="4" customWidth="1"/>
    <col min="14111" max="14111" width="11.140625" style="4" bestFit="1" customWidth="1"/>
    <col min="14112" max="14119" width="2.7109375" style="4" customWidth="1"/>
    <col min="14120" max="14336" width="9.140625" style="4"/>
    <col min="14337" max="14341" width="2.7109375" style="4" customWidth="1"/>
    <col min="14342" max="14342" width="8.7109375" style="4" customWidth="1"/>
    <col min="14343" max="14348" width="2.7109375" style="4" customWidth="1"/>
    <col min="14349" max="14349" width="9.42578125" style="4" customWidth="1"/>
    <col min="14350" max="14366" width="2.7109375" style="4" customWidth="1"/>
    <col min="14367" max="14367" width="11.140625" style="4" bestFit="1" customWidth="1"/>
    <col min="14368" max="14375" width="2.7109375" style="4" customWidth="1"/>
    <col min="14376" max="14592" width="9.140625" style="4"/>
    <col min="14593" max="14597" width="2.7109375" style="4" customWidth="1"/>
    <col min="14598" max="14598" width="8.7109375" style="4" customWidth="1"/>
    <col min="14599" max="14604" width="2.7109375" style="4" customWidth="1"/>
    <col min="14605" max="14605" width="9.42578125" style="4" customWidth="1"/>
    <col min="14606" max="14622" width="2.7109375" style="4" customWidth="1"/>
    <col min="14623" max="14623" width="11.140625" style="4" bestFit="1" customWidth="1"/>
    <col min="14624" max="14631" width="2.7109375" style="4" customWidth="1"/>
    <col min="14632" max="14848" width="9.140625" style="4"/>
    <col min="14849" max="14853" width="2.7109375" style="4" customWidth="1"/>
    <col min="14854" max="14854" width="8.7109375" style="4" customWidth="1"/>
    <col min="14855" max="14860" width="2.7109375" style="4" customWidth="1"/>
    <col min="14861" max="14861" width="9.42578125" style="4" customWidth="1"/>
    <col min="14862" max="14878" width="2.7109375" style="4" customWidth="1"/>
    <col min="14879" max="14879" width="11.140625" style="4" bestFit="1" customWidth="1"/>
    <col min="14880" max="14887" width="2.7109375" style="4" customWidth="1"/>
    <col min="14888" max="15104" width="9.140625" style="4"/>
    <col min="15105" max="15109" width="2.7109375" style="4" customWidth="1"/>
    <col min="15110" max="15110" width="8.7109375" style="4" customWidth="1"/>
    <col min="15111" max="15116" width="2.7109375" style="4" customWidth="1"/>
    <col min="15117" max="15117" width="9.42578125" style="4" customWidth="1"/>
    <col min="15118" max="15134" width="2.7109375" style="4" customWidth="1"/>
    <col min="15135" max="15135" width="11.140625" style="4" bestFit="1" customWidth="1"/>
    <col min="15136" max="15143" width="2.7109375" style="4" customWidth="1"/>
    <col min="15144" max="15360" width="9.140625" style="4"/>
    <col min="15361" max="15365" width="2.7109375" style="4" customWidth="1"/>
    <col min="15366" max="15366" width="8.7109375" style="4" customWidth="1"/>
    <col min="15367" max="15372" width="2.7109375" style="4" customWidth="1"/>
    <col min="15373" max="15373" width="9.42578125" style="4" customWidth="1"/>
    <col min="15374" max="15390" width="2.7109375" style="4" customWidth="1"/>
    <col min="15391" max="15391" width="11.140625" style="4" bestFit="1" customWidth="1"/>
    <col min="15392" max="15399" width="2.7109375" style="4" customWidth="1"/>
    <col min="15400" max="15616" width="9.140625" style="4"/>
    <col min="15617" max="15621" width="2.7109375" style="4" customWidth="1"/>
    <col min="15622" max="15622" width="8.7109375" style="4" customWidth="1"/>
    <col min="15623" max="15628" width="2.7109375" style="4" customWidth="1"/>
    <col min="15629" max="15629" width="9.42578125" style="4" customWidth="1"/>
    <col min="15630" max="15646" width="2.7109375" style="4" customWidth="1"/>
    <col min="15647" max="15647" width="11.140625" style="4" bestFit="1" customWidth="1"/>
    <col min="15648" max="15655" width="2.7109375" style="4" customWidth="1"/>
    <col min="15656" max="15872" width="9.140625" style="4"/>
    <col min="15873" max="15877" width="2.7109375" style="4" customWidth="1"/>
    <col min="15878" max="15878" width="8.7109375" style="4" customWidth="1"/>
    <col min="15879" max="15884" width="2.7109375" style="4" customWidth="1"/>
    <col min="15885" max="15885" width="9.42578125" style="4" customWidth="1"/>
    <col min="15886" max="15902" width="2.7109375" style="4" customWidth="1"/>
    <col min="15903" max="15903" width="11.140625" style="4" bestFit="1" customWidth="1"/>
    <col min="15904" max="15911" width="2.7109375" style="4" customWidth="1"/>
    <col min="15912" max="16128" width="9.140625" style="4"/>
    <col min="16129" max="16133" width="2.7109375" style="4" customWidth="1"/>
    <col min="16134" max="16134" width="8.7109375" style="4" customWidth="1"/>
    <col min="16135" max="16140" width="2.7109375" style="4" customWidth="1"/>
    <col min="16141" max="16141" width="9.42578125" style="4" customWidth="1"/>
    <col min="16142" max="16158" width="2.7109375" style="4" customWidth="1"/>
    <col min="16159" max="16159" width="11.140625" style="4" bestFit="1" customWidth="1"/>
    <col min="16160" max="16167" width="2.7109375" style="4" customWidth="1"/>
    <col min="16168" max="16384" width="9.140625" style="4"/>
  </cols>
  <sheetData>
    <row r="1" spans="1:35" ht="25.5" customHeight="1">
      <c r="A1" s="570" t="s">
        <v>1022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</row>
    <row r="2" spans="1:35" ht="25.5" customHeight="1">
      <c r="A2" s="632" t="s">
        <v>982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2"/>
      <c r="R2" s="632"/>
      <c r="S2" s="632"/>
      <c r="T2" s="632"/>
      <c r="U2" s="632"/>
      <c r="V2" s="632"/>
      <c r="W2" s="632"/>
      <c r="X2" s="632"/>
      <c r="Y2" s="632"/>
      <c r="Z2" s="632"/>
      <c r="AA2" s="632"/>
      <c r="AB2" s="632"/>
      <c r="AC2" s="632"/>
      <c r="AD2" s="632"/>
      <c r="AE2" s="632"/>
    </row>
    <row r="3" spans="1:35" ht="25.5" customHeight="1">
      <c r="A3" s="441" t="s">
        <v>923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</row>
    <row r="4" spans="1:35" ht="9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5" ht="15.95" customHeight="1" thickBot="1">
      <c r="A5" s="17"/>
      <c r="B5" s="18"/>
      <c r="C5" s="19"/>
      <c r="D5" s="19"/>
      <c r="E5" s="19"/>
      <c r="F5" s="19"/>
      <c r="G5" s="20"/>
      <c r="H5" s="19"/>
      <c r="I5" s="21"/>
      <c r="J5" s="15"/>
      <c r="K5" s="474" t="s">
        <v>3</v>
      </c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</row>
    <row r="6" spans="1:35" ht="35.1" customHeight="1">
      <c r="A6" s="443" t="s">
        <v>4</v>
      </c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45" t="s">
        <v>5</v>
      </c>
      <c r="AB6" s="445"/>
      <c r="AC6" s="445"/>
      <c r="AD6" s="445"/>
      <c r="AE6" s="6" t="s">
        <v>6</v>
      </c>
    </row>
    <row r="7" spans="1:35" ht="20.100000000000001" customHeight="1">
      <c r="A7" s="488" t="s">
        <v>608</v>
      </c>
      <c r="B7" s="455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81" t="s">
        <v>39</v>
      </c>
      <c r="AB7" s="481"/>
      <c r="AC7" s="481"/>
      <c r="AD7" s="481"/>
      <c r="AE7" s="7">
        <v>66387</v>
      </c>
    </row>
    <row r="8" spans="1:35" s="8" customFormat="1" ht="20.100000000000001" customHeight="1">
      <c r="A8" s="436" t="s">
        <v>40</v>
      </c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81" t="s">
        <v>41</v>
      </c>
      <c r="AB8" s="481"/>
      <c r="AC8" s="481"/>
      <c r="AD8" s="481"/>
      <c r="AE8" s="7">
        <v>17924</v>
      </c>
    </row>
    <row r="9" spans="1:35" ht="20.100000000000001" customHeight="1">
      <c r="A9" s="436" t="s">
        <v>609</v>
      </c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7"/>
      <c r="AA9" s="481" t="s">
        <v>42</v>
      </c>
      <c r="AB9" s="481"/>
      <c r="AC9" s="481"/>
      <c r="AD9" s="481"/>
      <c r="AE9" s="7">
        <v>12756</v>
      </c>
    </row>
    <row r="10" spans="1:35" ht="20.100000000000001" customHeight="1">
      <c r="A10" s="433" t="s">
        <v>610</v>
      </c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81" t="s">
        <v>43</v>
      </c>
      <c r="AB10" s="481"/>
      <c r="AC10" s="481"/>
      <c r="AD10" s="481"/>
      <c r="AE10" s="7">
        <v>0</v>
      </c>
    </row>
    <row r="11" spans="1:35" ht="20.100000000000001" customHeight="1">
      <c r="A11" s="433" t="s">
        <v>611</v>
      </c>
      <c r="B11" s="434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81" t="s">
        <v>44</v>
      </c>
      <c r="AB11" s="481"/>
      <c r="AC11" s="481"/>
      <c r="AD11" s="481"/>
      <c r="AE11" s="7">
        <v>0</v>
      </c>
    </row>
    <row r="12" spans="1:35" s="8" customFormat="1" ht="20.100000000000001" customHeight="1">
      <c r="A12" s="487" t="s">
        <v>45</v>
      </c>
      <c r="B12" s="435"/>
      <c r="C12" s="435"/>
      <c r="D12" s="435"/>
      <c r="E12" s="435"/>
      <c r="F12" s="435"/>
      <c r="G12" s="435"/>
      <c r="H12" s="435"/>
      <c r="I12" s="435"/>
      <c r="J12" s="435"/>
      <c r="K12" s="435"/>
      <c r="L12" s="435"/>
      <c r="M12" s="435"/>
      <c r="N12" s="435"/>
      <c r="O12" s="435"/>
      <c r="P12" s="435"/>
      <c r="Q12" s="435"/>
      <c r="R12" s="435"/>
      <c r="S12" s="435"/>
      <c r="T12" s="435"/>
      <c r="U12" s="435"/>
      <c r="V12" s="435"/>
      <c r="W12" s="435"/>
      <c r="X12" s="435"/>
      <c r="Y12" s="435"/>
      <c r="Z12" s="435"/>
      <c r="AA12" s="481" t="s">
        <v>46</v>
      </c>
      <c r="AB12" s="481"/>
      <c r="AC12" s="481"/>
      <c r="AD12" s="481"/>
      <c r="AE12" s="7">
        <v>5843</v>
      </c>
    </row>
    <row r="13" spans="1:35" s="8" customFormat="1" ht="20.100000000000001" customHeight="1">
      <c r="A13" s="433" t="s">
        <v>612</v>
      </c>
      <c r="B13" s="434"/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81" t="s">
        <v>47</v>
      </c>
      <c r="AB13" s="481"/>
      <c r="AC13" s="481"/>
      <c r="AD13" s="481"/>
      <c r="AE13" s="7">
        <v>0</v>
      </c>
    </row>
    <row r="14" spans="1:35" ht="20.100000000000001" customHeight="1" thickBot="1">
      <c r="A14" s="482" t="s">
        <v>613</v>
      </c>
      <c r="B14" s="483"/>
      <c r="C14" s="483"/>
      <c r="D14" s="483"/>
      <c r="E14" s="483"/>
      <c r="F14" s="483"/>
      <c r="G14" s="483"/>
      <c r="H14" s="483"/>
      <c r="I14" s="483"/>
      <c r="J14" s="483"/>
      <c r="K14" s="483"/>
      <c r="L14" s="483"/>
      <c r="M14" s="483"/>
      <c r="N14" s="483"/>
      <c r="O14" s="483"/>
      <c r="P14" s="483"/>
      <c r="Q14" s="483"/>
      <c r="R14" s="483"/>
      <c r="S14" s="483"/>
      <c r="T14" s="483"/>
      <c r="U14" s="483"/>
      <c r="V14" s="483"/>
      <c r="W14" s="483"/>
      <c r="X14" s="483"/>
      <c r="Y14" s="483"/>
      <c r="Z14" s="483"/>
      <c r="AA14" s="484" t="s">
        <v>48</v>
      </c>
      <c r="AB14" s="484"/>
      <c r="AC14" s="484"/>
      <c r="AD14" s="484"/>
      <c r="AE14" s="44">
        <v>0</v>
      </c>
    </row>
    <row r="15" spans="1:35" s="8" customFormat="1" ht="20.100000000000001" customHeight="1" thickBot="1">
      <c r="A15" s="485" t="s">
        <v>614</v>
      </c>
      <c r="B15" s="429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429"/>
      <c r="AA15" s="486"/>
      <c r="AB15" s="486"/>
      <c r="AC15" s="486"/>
      <c r="AD15" s="486"/>
      <c r="AE15" s="45">
        <v>102910</v>
      </c>
    </row>
    <row r="16" spans="1:35" ht="20.100000000000001" customHeight="1" thickBot="1">
      <c r="A16" s="430" t="s">
        <v>813</v>
      </c>
      <c r="B16" s="431"/>
      <c r="C16" s="431"/>
      <c r="D16" s="431"/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431"/>
      <c r="U16" s="431"/>
      <c r="V16" s="431"/>
      <c r="W16" s="431"/>
      <c r="X16" s="431"/>
      <c r="Y16" s="431"/>
      <c r="Z16" s="431"/>
      <c r="AA16" s="432" t="s">
        <v>402</v>
      </c>
      <c r="AB16" s="432"/>
      <c r="AC16" s="432"/>
      <c r="AD16" s="432"/>
      <c r="AE16" s="51">
        <v>0</v>
      </c>
      <c r="AF16" s="52"/>
      <c r="AG16" s="53"/>
      <c r="AH16" s="53"/>
      <c r="AI16" s="11"/>
    </row>
    <row r="17" spans="1:35" ht="20.100000000000001" customHeight="1" thickBot="1">
      <c r="A17" s="421" t="s">
        <v>616</v>
      </c>
      <c r="B17" s="422"/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422"/>
      <c r="V17" s="422"/>
      <c r="W17" s="422"/>
      <c r="X17" s="422"/>
      <c r="Y17" s="422"/>
      <c r="Z17" s="422"/>
      <c r="AA17" s="423"/>
      <c r="AB17" s="423"/>
      <c r="AC17" s="423"/>
      <c r="AD17" s="423"/>
      <c r="AE17" s="54">
        <v>102910</v>
      </c>
      <c r="AF17" s="52"/>
      <c r="AG17" s="53"/>
      <c r="AH17" s="53"/>
      <c r="AI17" s="11"/>
    </row>
    <row r="18" spans="1:35" ht="14.1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1:35" ht="14.1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1:3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1:3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1:3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</row>
    <row r="24" spans="1:35">
      <c r="AA24" s="22"/>
      <c r="AB24" s="22"/>
      <c r="AC24" s="22"/>
      <c r="AD24" s="22"/>
    </row>
    <row r="25" spans="1:35">
      <c r="AA25" s="22"/>
      <c r="AB25" s="22"/>
      <c r="AC25" s="22"/>
      <c r="AD25" s="22"/>
    </row>
  </sheetData>
  <mergeCells count="28">
    <mergeCell ref="A17:Z17"/>
    <mergeCell ref="AA17:AD17"/>
    <mergeCell ref="A2:AE2"/>
    <mergeCell ref="A14:Z14"/>
    <mergeCell ref="AA14:AD14"/>
    <mergeCell ref="A15:Z15"/>
    <mergeCell ref="AA15:AD15"/>
    <mergeCell ref="A16:Z16"/>
    <mergeCell ref="AA16:AD16"/>
    <mergeCell ref="A11:Z11"/>
    <mergeCell ref="AA11:AD11"/>
    <mergeCell ref="A12:Z12"/>
    <mergeCell ref="AA12:AD12"/>
    <mergeCell ref="A13:Z13"/>
    <mergeCell ref="AA13:AD13"/>
    <mergeCell ref="A8:Z8"/>
    <mergeCell ref="AA8:AD8"/>
    <mergeCell ref="A9:Z9"/>
    <mergeCell ref="AA9:AD9"/>
    <mergeCell ref="A10:Z10"/>
    <mergeCell ref="AA10:AD10"/>
    <mergeCell ref="A7:Z7"/>
    <mergeCell ref="AA7:AD7"/>
    <mergeCell ref="A1:AE1"/>
    <mergeCell ref="A3:AE3"/>
    <mergeCell ref="K5:AE5"/>
    <mergeCell ref="A6:Z6"/>
    <mergeCell ref="AA6:AD6"/>
  </mergeCells>
  <printOptions horizontalCentered="1"/>
  <pageMargins left="0.19685039370078741" right="0.19685039370078741" top="0.38" bottom="0.36" header="0.26" footer="0.28000000000000003"/>
  <pageSetup paperSize="9" scale="85" fitToHeight="0" orientation="portrait" horizontalDpi="360" verticalDpi="36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I108"/>
  <sheetViews>
    <sheetView zoomScaleNormal="100" zoomScaleSheetLayoutView="100" workbookViewId="0">
      <selection activeCell="A2" sqref="A2:AG2"/>
    </sheetView>
  </sheetViews>
  <sheetFormatPr defaultRowHeight="12.75"/>
  <cols>
    <col min="1" max="2" width="2.7109375" style="24" customWidth="1"/>
    <col min="3" max="7" width="2.7109375" style="4" customWidth="1"/>
    <col min="8" max="8" width="8.7109375" style="4" customWidth="1"/>
    <col min="9" max="14" width="2.7109375" style="4" customWidth="1"/>
    <col min="15" max="15" width="9.42578125" style="4" customWidth="1"/>
    <col min="16" max="32" width="2.7109375" style="4" customWidth="1"/>
    <col min="33" max="33" width="11.140625" style="4" bestFit="1" customWidth="1"/>
    <col min="34" max="34" width="2.7109375" style="4" customWidth="1"/>
    <col min="35" max="35" width="7.7109375" style="4" customWidth="1"/>
    <col min="36" max="38" width="2.7109375" style="4" customWidth="1"/>
    <col min="39" max="39" width="4" style="4" bestFit="1" customWidth="1"/>
    <col min="40" max="41" width="2.7109375" style="4" customWidth="1"/>
    <col min="42" max="256" width="9.140625" style="4"/>
    <col min="257" max="263" width="2.7109375" style="4" customWidth="1"/>
    <col min="264" max="264" width="8.7109375" style="4" customWidth="1"/>
    <col min="265" max="270" width="2.7109375" style="4" customWidth="1"/>
    <col min="271" max="271" width="9.42578125" style="4" customWidth="1"/>
    <col min="272" max="288" width="2.7109375" style="4" customWidth="1"/>
    <col min="289" max="289" width="11.140625" style="4" bestFit="1" customWidth="1"/>
    <col min="290" max="290" width="2.7109375" style="4" customWidth="1"/>
    <col min="291" max="291" width="7.7109375" style="4" customWidth="1"/>
    <col min="292" max="294" width="2.7109375" style="4" customWidth="1"/>
    <col min="295" max="295" width="4" style="4" bestFit="1" customWidth="1"/>
    <col min="296" max="297" width="2.7109375" style="4" customWidth="1"/>
    <col min="298" max="512" width="9.140625" style="4"/>
    <col min="513" max="519" width="2.7109375" style="4" customWidth="1"/>
    <col min="520" max="520" width="8.7109375" style="4" customWidth="1"/>
    <col min="521" max="526" width="2.7109375" style="4" customWidth="1"/>
    <col min="527" max="527" width="9.42578125" style="4" customWidth="1"/>
    <col min="528" max="544" width="2.7109375" style="4" customWidth="1"/>
    <col min="545" max="545" width="11.140625" style="4" bestFit="1" customWidth="1"/>
    <col min="546" max="546" width="2.7109375" style="4" customWidth="1"/>
    <col min="547" max="547" width="7.7109375" style="4" customWidth="1"/>
    <col min="548" max="550" width="2.7109375" style="4" customWidth="1"/>
    <col min="551" max="551" width="4" style="4" bestFit="1" customWidth="1"/>
    <col min="552" max="553" width="2.7109375" style="4" customWidth="1"/>
    <col min="554" max="768" width="9.140625" style="4"/>
    <col min="769" max="775" width="2.7109375" style="4" customWidth="1"/>
    <col min="776" max="776" width="8.7109375" style="4" customWidth="1"/>
    <col min="777" max="782" width="2.7109375" style="4" customWidth="1"/>
    <col min="783" max="783" width="9.42578125" style="4" customWidth="1"/>
    <col min="784" max="800" width="2.7109375" style="4" customWidth="1"/>
    <col min="801" max="801" width="11.140625" style="4" bestFit="1" customWidth="1"/>
    <col min="802" max="802" width="2.7109375" style="4" customWidth="1"/>
    <col min="803" max="803" width="7.7109375" style="4" customWidth="1"/>
    <col min="804" max="806" width="2.7109375" style="4" customWidth="1"/>
    <col min="807" max="807" width="4" style="4" bestFit="1" customWidth="1"/>
    <col min="808" max="809" width="2.7109375" style="4" customWidth="1"/>
    <col min="810" max="1024" width="9.140625" style="4"/>
    <col min="1025" max="1031" width="2.7109375" style="4" customWidth="1"/>
    <col min="1032" max="1032" width="8.7109375" style="4" customWidth="1"/>
    <col min="1033" max="1038" width="2.7109375" style="4" customWidth="1"/>
    <col min="1039" max="1039" width="9.42578125" style="4" customWidth="1"/>
    <col min="1040" max="1056" width="2.7109375" style="4" customWidth="1"/>
    <col min="1057" max="1057" width="11.140625" style="4" bestFit="1" customWidth="1"/>
    <col min="1058" max="1058" width="2.7109375" style="4" customWidth="1"/>
    <col min="1059" max="1059" width="7.7109375" style="4" customWidth="1"/>
    <col min="1060" max="1062" width="2.7109375" style="4" customWidth="1"/>
    <col min="1063" max="1063" width="4" style="4" bestFit="1" customWidth="1"/>
    <col min="1064" max="1065" width="2.7109375" style="4" customWidth="1"/>
    <col min="1066" max="1280" width="9.140625" style="4"/>
    <col min="1281" max="1287" width="2.7109375" style="4" customWidth="1"/>
    <col min="1288" max="1288" width="8.7109375" style="4" customWidth="1"/>
    <col min="1289" max="1294" width="2.7109375" style="4" customWidth="1"/>
    <col min="1295" max="1295" width="9.42578125" style="4" customWidth="1"/>
    <col min="1296" max="1312" width="2.7109375" style="4" customWidth="1"/>
    <col min="1313" max="1313" width="11.140625" style="4" bestFit="1" customWidth="1"/>
    <col min="1314" max="1314" width="2.7109375" style="4" customWidth="1"/>
    <col min="1315" max="1315" width="7.7109375" style="4" customWidth="1"/>
    <col min="1316" max="1318" width="2.7109375" style="4" customWidth="1"/>
    <col min="1319" max="1319" width="4" style="4" bestFit="1" customWidth="1"/>
    <col min="1320" max="1321" width="2.7109375" style="4" customWidth="1"/>
    <col min="1322" max="1536" width="9.140625" style="4"/>
    <col min="1537" max="1543" width="2.7109375" style="4" customWidth="1"/>
    <col min="1544" max="1544" width="8.7109375" style="4" customWidth="1"/>
    <col min="1545" max="1550" width="2.7109375" style="4" customWidth="1"/>
    <col min="1551" max="1551" width="9.42578125" style="4" customWidth="1"/>
    <col min="1552" max="1568" width="2.7109375" style="4" customWidth="1"/>
    <col min="1569" max="1569" width="11.140625" style="4" bestFit="1" customWidth="1"/>
    <col min="1570" max="1570" width="2.7109375" style="4" customWidth="1"/>
    <col min="1571" max="1571" width="7.7109375" style="4" customWidth="1"/>
    <col min="1572" max="1574" width="2.7109375" style="4" customWidth="1"/>
    <col min="1575" max="1575" width="4" style="4" bestFit="1" customWidth="1"/>
    <col min="1576" max="1577" width="2.7109375" style="4" customWidth="1"/>
    <col min="1578" max="1792" width="9.140625" style="4"/>
    <col min="1793" max="1799" width="2.7109375" style="4" customWidth="1"/>
    <col min="1800" max="1800" width="8.7109375" style="4" customWidth="1"/>
    <col min="1801" max="1806" width="2.7109375" style="4" customWidth="1"/>
    <col min="1807" max="1807" width="9.42578125" style="4" customWidth="1"/>
    <col min="1808" max="1824" width="2.7109375" style="4" customWidth="1"/>
    <col min="1825" max="1825" width="11.140625" style="4" bestFit="1" customWidth="1"/>
    <col min="1826" max="1826" width="2.7109375" style="4" customWidth="1"/>
    <col min="1827" max="1827" width="7.7109375" style="4" customWidth="1"/>
    <col min="1828" max="1830" width="2.7109375" style="4" customWidth="1"/>
    <col min="1831" max="1831" width="4" style="4" bestFit="1" customWidth="1"/>
    <col min="1832" max="1833" width="2.7109375" style="4" customWidth="1"/>
    <col min="1834" max="2048" width="9.140625" style="4"/>
    <col min="2049" max="2055" width="2.7109375" style="4" customWidth="1"/>
    <col min="2056" max="2056" width="8.7109375" style="4" customWidth="1"/>
    <col min="2057" max="2062" width="2.7109375" style="4" customWidth="1"/>
    <col min="2063" max="2063" width="9.42578125" style="4" customWidth="1"/>
    <col min="2064" max="2080" width="2.7109375" style="4" customWidth="1"/>
    <col min="2081" max="2081" width="11.140625" style="4" bestFit="1" customWidth="1"/>
    <col min="2082" max="2082" width="2.7109375" style="4" customWidth="1"/>
    <col min="2083" max="2083" width="7.7109375" style="4" customWidth="1"/>
    <col min="2084" max="2086" width="2.7109375" style="4" customWidth="1"/>
    <col min="2087" max="2087" width="4" style="4" bestFit="1" customWidth="1"/>
    <col min="2088" max="2089" width="2.7109375" style="4" customWidth="1"/>
    <col min="2090" max="2304" width="9.140625" style="4"/>
    <col min="2305" max="2311" width="2.7109375" style="4" customWidth="1"/>
    <col min="2312" max="2312" width="8.7109375" style="4" customWidth="1"/>
    <col min="2313" max="2318" width="2.7109375" style="4" customWidth="1"/>
    <col min="2319" max="2319" width="9.42578125" style="4" customWidth="1"/>
    <col min="2320" max="2336" width="2.7109375" style="4" customWidth="1"/>
    <col min="2337" max="2337" width="11.140625" style="4" bestFit="1" customWidth="1"/>
    <col min="2338" max="2338" width="2.7109375" style="4" customWidth="1"/>
    <col min="2339" max="2339" width="7.7109375" style="4" customWidth="1"/>
    <col min="2340" max="2342" width="2.7109375" style="4" customWidth="1"/>
    <col min="2343" max="2343" width="4" style="4" bestFit="1" customWidth="1"/>
    <col min="2344" max="2345" width="2.7109375" style="4" customWidth="1"/>
    <col min="2346" max="2560" width="9.140625" style="4"/>
    <col min="2561" max="2567" width="2.7109375" style="4" customWidth="1"/>
    <col min="2568" max="2568" width="8.7109375" style="4" customWidth="1"/>
    <col min="2569" max="2574" width="2.7109375" style="4" customWidth="1"/>
    <col min="2575" max="2575" width="9.42578125" style="4" customWidth="1"/>
    <col min="2576" max="2592" width="2.7109375" style="4" customWidth="1"/>
    <col min="2593" max="2593" width="11.140625" style="4" bestFit="1" customWidth="1"/>
    <col min="2594" max="2594" width="2.7109375" style="4" customWidth="1"/>
    <col min="2595" max="2595" width="7.7109375" style="4" customWidth="1"/>
    <col min="2596" max="2598" width="2.7109375" style="4" customWidth="1"/>
    <col min="2599" max="2599" width="4" style="4" bestFit="1" customWidth="1"/>
    <col min="2600" max="2601" width="2.7109375" style="4" customWidth="1"/>
    <col min="2602" max="2816" width="9.140625" style="4"/>
    <col min="2817" max="2823" width="2.7109375" style="4" customWidth="1"/>
    <col min="2824" max="2824" width="8.7109375" style="4" customWidth="1"/>
    <col min="2825" max="2830" width="2.7109375" style="4" customWidth="1"/>
    <col min="2831" max="2831" width="9.42578125" style="4" customWidth="1"/>
    <col min="2832" max="2848" width="2.7109375" style="4" customWidth="1"/>
    <col min="2849" max="2849" width="11.140625" style="4" bestFit="1" customWidth="1"/>
    <col min="2850" max="2850" width="2.7109375" style="4" customWidth="1"/>
    <col min="2851" max="2851" width="7.7109375" style="4" customWidth="1"/>
    <col min="2852" max="2854" width="2.7109375" style="4" customWidth="1"/>
    <col min="2855" max="2855" width="4" style="4" bestFit="1" customWidth="1"/>
    <col min="2856" max="2857" width="2.7109375" style="4" customWidth="1"/>
    <col min="2858" max="3072" width="9.140625" style="4"/>
    <col min="3073" max="3079" width="2.7109375" style="4" customWidth="1"/>
    <col min="3080" max="3080" width="8.7109375" style="4" customWidth="1"/>
    <col min="3081" max="3086" width="2.7109375" style="4" customWidth="1"/>
    <col min="3087" max="3087" width="9.42578125" style="4" customWidth="1"/>
    <col min="3088" max="3104" width="2.7109375" style="4" customWidth="1"/>
    <col min="3105" max="3105" width="11.140625" style="4" bestFit="1" customWidth="1"/>
    <col min="3106" max="3106" width="2.7109375" style="4" customWidth="1"/>
    <col min="3107" max="3107" width="7.7109375" style="4" customWidth="1"/>
    <col min="3108" max="3110" width="2.7109375" style="4" customWidth="1"/>
    <col min="3111" max="3111" width="4" style="4" bestFit="1" customWidth="1"/>
    <col min="3112" max="3113" width="2.7109375" style="4" customWidth="1"/>
    <col min="3114" max="3328" width="9.140625" style="4"/>
    <col min="3329" max="3335" width="2.7109375" style="4" customWidth="1"/>
    <col min="3336" max="3336" width="8.7109375" style="4" customWidth="1"/>
    <col min="3337" max="3342" width="2.7109375" style="4" customWidth="1"/>
    <col min="3343" max="3343" width="9.42578125" style="4" customWidth="1"/>
    <col min="3344" max="3360" width="2.7109375" style="4" customWidth="1"/>
    <col min="3361" max="3361" width="11.140625" style="4" bestFit="1" customWidth="1"/>
    <col min="3362" max="3362" width="2.7109375" style="4" customWidth="1"/>
    <col min="3363" max="3363" width="7.7109375" style="4" customWidth="1"/>
    <col min="3364" max="3366" width="2.7109375" style="4" customWidth="1"/>
    <col min="3367" max="3367" width="4" style="4" bestFit="1" customWidth="1"/>
    <col min="3368" max="3369" width="2.7109375" style="4" customWidth="1"/>
    <col min="3370" max="3584" width="9.140625" style="4"/>
    <col min="3585" max="3591" width="2.7109375" style="4" customWidth="1"/>
    <col min="3592" max="3592" width="8.7109375" style="4" customWidth="1"/>
    <col min="3593" max="3598" width="2.7109375" style="4" customWidth="1"/>
    <col min="3599" max="3599" width="9.42578125" style="4" customWidth="1"/>
    <col min="3600" max="3616" width="2.7109375" style="4" customWidth="1"/>
    <col min="3617" max="3617" width="11.140625" style="4" bestFit="1" customWidth="1"/>
    <col min="3618" max="3618" width="2.7109375" style="4" customWidth="1"/>
    <col min="3619" max="3619" width="7.7109375" style="4" customWidth="1"/>
    <col min="3620" max="3622" width="2.7109375" style="4" customWidth="1"/>
    <col min="3623" max="3623" width="4" style="4" bestFit="1" customWidth="1"/>
    <col min="3624" max="3625" width="2.7109375" style="4" customWidth="1"/>
    <col min="3626" max="3840" width="9.140625" style="4"/>
    <col min="3841" max="3847" width="2.7109375" style="4" customWidth="1"/>
    <col min="3848" max="3848" width="8.7109375" style="4" customWidth="1"/>
    <col min="3849" max="3854" width="2.7109375" style="4" customWidth="1"/>
    <col min="3855" max="3855" width="9.42578125" style="4" customWidth="1"/>
    <col min="3856" max="3872" width="2.7109375" style="4" customWidth="1"/>
    <col min="3873" max="3873" width="11.140625" style="4" bestFit="1" customWidth="1"/>
    <col min="3874" max="3874" width="2.7109375" style="4" customWidth="1"/>
    <col min="3875" max="3875" width="7.7109375" style="4" customWidth="1"/>
    <col min="3876" max="3878" width="2.7109375" style="4" customWidth="1"/>
    <col min="3879" max="3879" width="4" style="4" bestFit="1" customWidth="1"/>
    <col min="3880" max="3881" width="2.7109375" style="4" customWidth="1"/>
    <col min="3882" max="4096" width="9.140625" style="4"/>
    <col min="4097" max="4103" width="2.7109375" style="4" customWidth="1"/>
    <col min="4104" max="4104" width="8.7109375" style="4" customWidth="1"/>
    <col min="4105" max="4110" width="2.7109375" style="4" customWidth="1"/>
    <col min="4111" max="4111" width="9.42578125" style="4" customWidth="1"/>
    <col min="4112" max="4128" width="2.7109375" style="4" customWidth="1"/>
    <col min="4129" max="4129" width="11.140625" style="4" bestFit="1" customWidth="1"/>
    <col min="4130" max="4130" width="2.7109375" style="4" customWidth="1"/>
    <col min="4131" max="4131" width="7.7109375" style="4" customWidth="1"/>
    <col min="4132" max="4134" width="2.7109375" style="4" customWidth="1"/>
    <col min="4135" max="4135" width="4" style="4" bestFit="1" customWidth="1"/>
    <col min="4136" max="4137" width="2.7109375" style="4" customWidth="1"/>
    <col min="4138" max="4352" width="9.140625" style="4"/>
    <col min="4353" max="4359" width="2.7109375" style="4" customWidth="1"/>
    <col min="4360" max="4360" width="8.7109375" style="4" customWidth="1"/>
    <col min="4361" max="4366" width="2.7109375" style="4" customWidth="1"/>
    <col min="4367" max="4367" width="9.42578125" style="4" customWidth="1"/>
    <col min="4368" max="4384" width="2.7109375" style="4" customWidth="1"/>
    <col min="4385" max="4385" width="11.140625" style="4" bestFit="1" customWidth="1"/>
    <col min="4386" max="4386" width="2.7109375" style="4" customWidth="1"/>
    <col min="4387" max="4387" width="7.7109375" style="4" customWidth="1"/>
    <col min="4388" max="4390" width="2.7109375" style="4" customWidth="1"/>
    <col min="4391" max="4391" width="4" style="4" bestFit="1" customWidth="1"/>
    <col min="4392" max="4393" width="2.7109375" style="4" customWidth="1"/>
    <col min="4394" max="4608" width="9.140625" style="4"/>
    <col min="4609" max="4615" width="2.7109375" style="4" customWidth="1"/>
    <col min="4616" max="4616" width="8.7109375" style="4" customWidth="1"/>
    <col min="4617" max="4622" width="2.7109375" style="4" customWidth="1"/>
    <col min="4623" max="4623" width="9.42578125" style="4" customWidth="1"/>
    <col min="4624" max="4640" width="2.7109375" style="4" customWidth="1"/>
    <col min="4641" max="4641" width="11.140625" style="4" bestFit="1" customWidth="1"/>
    <col min="4642" max="4642" width="2.7109375" style="4" customWidth="1"/>
    <col min="4643" max="4643" width="7.7109375" style="4" customWidth="1"/>
    <col min="4644" max="4646" width="2.7109375" style="4" customWidth="1"/>
    <col min="4647" max="4647" width="4" style="4" bestFit="1" customWidth="1"/>
    <col min="4648" max="4649" width="2.7109375" style="4" customWidth="1"/>
    <col min="4650" max="4864" width="9.140625" style="4"/>
    <col min="4865" max="4871" width="2.7109375" style="4" customWidth="1"/>
    <col min="4872" max="4872" width="8.7109375" style="4" customWidth="1"/>
    <col min="4873" max="4878" width="2.7109375" style="4" customWidth="1"/>
    <col min="4879" max="4879" width="9.42578125" style="4" customWidth="1"/>
    <col min="4880" max="4896" width="2.7109375" style="4" customWidth="1"/>
    <col min="4897" max="4897" width="11.140625" style="4" bestFit="1" customWidth="1"/>
    <col min="4898" max="4898" width="2.7109375" style="4" customWidth="1"/>
    <col min="4899" max="4899" width="7.7109375" style="4" customWidth="1"/>
    <col min="4900" max="4902" width="2.7109375" style="4" customWidth="1"/>
    <col min="4903" max="4903" width="4" style="4" bestFit="1" customWidth="1"/>
    <col min="4904" max="4905" width="2.7109375" style="4" customWidth="1"/>
    <col min="4906" max="5120" width="9.140625" style="4"/>
    <col min="5121" max="5127" width="2.7109375" style="4" customWidth="1"/>
    <col min="5128" max="5128" width="8.7109375" style="4" customWidth="1"/>
    <col min="5129" max="5134" width="2.7109375" style="4" customWidth="1"/>
    <col min="5135" max="5135" width="9.42578125" style="4" customWidth="1"/>
    <col min="5136" max="5152" width="2.7109375" style="4" customWidth="1"/>
    <col min="5153" max="5153" width="11.140625" style="4" bestFit="1" customWidth="1"/>
    <col min="5154" max="5154" width="2.7109375" style="4" customWidth="1"/>
    <col min="5155" max="5155" width="7.7109375" style="4" customWidth="1"/>
    <col min="5156" max="5158" width="2.7109375" style="4" customWidth="1"/>
    <col min="5159" max="5159" width="4" style="4" bestFit="1" customWidth="1"/>
    <col min="5160" max="5161" width="2.7109375" style="4" customWidth="1"/>
    <col min="5162" max="5376" width="9.140625" style="4"/>
    <col min="5377" max="5383" width="2.7109375" style="4" customWidth="1"/>
    <col min="5384" max="5384" width="8.7109375" style="4" customWidth="1"/>
    <col min="5385" max="5390" width="2.7109375" style="4" customWidth="1"/>
    <col min="5391" max="5391" width="9.42578125" style="4" customWidth="1"/>
    <col min="5392" max="5408" width="2.7109375" style="4" customWidth="1"/>
    <col min="5409" max="5409" width="11.140625" style="4" bestFit="1" customWidth="1"/>
    <col min="5410" max="5410" width="2.7109375" style="4" customWidth="1"/>
    <col min="5411" max="5411" width="7.7109375" style="4" customWidth="1"/>
    <col min="5412" max="5414" width="2.7109375" style="4" customWidth="1"/>
    <col min="5415" max="5415" width="4" style="4" bestFit="1" customWidth="1"/>
    <col min="5416" max="5417" width="2.7109375" style="4" customWidth="1"/>
    <col min="5418" max="5632" width="9.140625" style="4"/>
    <col min="5633" max="5639" width="2.7109375" style="4" customWidth="1"/>
    <col min="5640" max="5640" width="8.7109375" style="4" customWidth="1"/>
    <col min="5641" max="5646" width="2.7109375" style="4" customWidth="1"/>
    <col min="5647" max="5647" width="9.42578125" style="4" customWidth="1"/>
    <col min="5648" max="5664" width="2.7109375" style="4" customWidth="1"/>
    <col min="5665" max="5665" width="11.140625" style="4" bestFit="1" customWidth="1"/>
    <col min="5666" max="5666" width="2.7109375" style="4" customWidth="1"/>
    <col min="5667" max="5667" width="7.7109375" style="4" customWidth="1"/>
    <col min="5668" max="5670" width="2.7109375" style="4" customWidth="1"/>
    <col min="5671" max="5671" width="4" style="4" bestFit="1" customWidth="1"/>
    <col min="5672" max="5673" width="2.7109375" style="4" customWidth="1"/>
    <col min="5674" max="5888" width="9.140625" style="4"/>
    <col min="5889" max="5895" width="2.7109375" style="4" customWidth="1"/>
    <col min="5896" max="5896" width="8.7109375" style="4" customWidth="1"/>
    <col min="5897" max="5902" width="2.7109375" style="4" customWidth="1"/>
    <col min="5903" max="5903" width="9.42578125" style="4" customWidth="1"/>
    <col min="5904" max="5920" width="2.7109375" style="4" customWidth="1"/>
    <col min="5921" max="5921" width="11.140625" style="4" bestFit="1" customWidth="1"/>
    <col min="5922" max="5922" width="2.7109375" style="4" customWidth="1"/>
    <col min="5923" max="5923" width="7.7109375" style="4" customWidth="1"/>
    <col min="5924" max="5926" width="2.7109375" style="4" customWidth="1"/>
    <col min="5927" max="5927" width="4" style="4" bestFit="1" customWidth="1"/>
    <col min="5928" max="5929" width="2.7109375" style="4" customWidth="1"/>
    <col min="5930" max="6144" width="9.140625" style="4"/>
    <col min="6145" max="6151" width="2.7109375" style="4" customWidth="1"/>
    <col min="6152" max="6152" width="8.7109375" style="4" customWidth="1"/>
    <col min="6153" max="6158" width="2.7109375" style="4" customWidth="1"/>
    <col min="6159" max="6159" width="9.42578125" style="4" customWidth="1"/>
    <col min="6160" max="6176" width="2.7109375" style="4" customWidth="1"/>
    <col min="6177" max="6177" width="11.140625" style="4" bestFit="1" customWidth="1"/>
    <col min="6178" max="6178" width="2.7109375" style="4" customWidth="1"/>
    <col min="6179" max="6179" width="7.7109375" style="4" customWidth="1"/>
    <col min="6180" max="6182" width="2.7109375" style="4" customWidth="1"/>
    <col min="6183" max="6183" width="4" style="4" bestFit="1" customWidth="1"/>
    <col min="6184" max="6185" width="2.7109375" style="4" customWidth="1"/>
    <col min="6186" max="6400" width="9.140625" style="4"/>
    <col min="6401" max="6407" width="2.7109375" style="4" customWidth="1"/>
    <col min="6408" max="6408" width="8.7109375" style="4" customWidth="1"/>
    <col min="6409" max="6414" width="2.7109375" style="4" customWidth="1"/>
    <col min="6415" max="6415" width="9.42578125" style="4" customWidth="1"/>
    <col min="6416" max="6432" width="2.7109375" style="4" customWidth="1"/>
    <col min="6433" max="6433" width="11.140625" style="4" bestFit="1" customWidth="1"/>
    <col min="6434" max="6434" width="2.7109375" style="4" customWidth="1"/>
    <col min="6435" max="6435" width="7.7109375" style="4" customWidth="1"/>
    <col min="6436" max="6438" width="2.7109375" style="4" customWidth="1"/>
    <col min="6439" max="6439" width="4" style="4" bestFit="1" customWidth="1"/>
    <col min="6440" max="6441" width="2.7109375" style="4" customWidth="1"/>
    <col min="6442" max="6656" width="9.140625" style="4"/>
    <col min="6657" max="6663" width="2.7109375" style="4" customWidth="1"/>
    <col min="6664" max="6664" width="8.7109375" style="4" customWidth="1"/>
    <col min="6665" max="6670" width="2.7109375" style="4" customWidth="1"/>
    <col min="6671" max="6671" width="9.42578125" style="4" customWidth="1"/>
    <col min="6672" max="6688" width="2.7109375" style="4" customWidth="1"/>
    <col min="6689" max="6689" width="11.140625" style="4" bestFit="1" customWidth="1"/>
    <col min="6690" max="6690" width="2.7109375" style="4" customWidth="1"/>
    <col min="6691" max="6691" width="7.7109375" style="4" customWidth="1"/>
    <col min="6692" max="6694" width="2.7109375" style="4" customWidth="1"/>
    <col min="6695" max="6695" width="4" style="4" bestFit="1" customWidth="1"/>
    <col min="6696" max="6697" width="2.7109375" style="4" customWidth="1"/>
    <col min="6698" max="6912" width="9.140625" style="4"/>
    <col min="6913" max="6919" width="2.7109375" style="4" customWidth="1"/>
    <col min="6920" max="6920" width="8.7109375" style="4" customWidth="1"/>
    <col min="6921" max="6926" width="2.7109375" style="4" customWidth="1"/>
    <col min="6927" max="6927" width="9.42578125" style="4" customWidth="1"/>
    <col min="6928" max="6944" width="2.7109375" style="4" customWidth="1"/>
    <col min="6945" max="6945" width="11.140625" style="4" bestFit="1" customWidth="1"/>
    <col min="6946" max="6946" width="2.7109375" style="4" customWidth="1"/>
    <col min="6947" max="6947" width="7.7109375" style="4" customWidth="1"/>
    <col min="6948" max="6950" width="2.7109375" style="4" customWidth="1"/>
    <col min="6951" max="6951" width="4" style="4" bestFit="1" customWidth="1"/>
    <col min="6952" max="6953" width="2.7109375" style="4" customWidth="1"/>
    <col min="6954" max="7168" width="9.140625" style="4"/>
    <col min="7169" max="7175" width="2.7109375" style="4" customWidth="1"/>
    <col min="7176" max="7176" width="8.7109375" style="4" customWidth="1"/>
    <col min="7177" max="7182" width="2.7109375" style="4" customWidth="1"/>
    <col min="7183" max="7183" width="9.42578125" style="4" customWidth="1"/>
    <col min="7184" max="7200" width="2.7109375" style="4" customWidth="1"/>
    <col min="7201" max="7201" width="11.140625" style="4" bestFit="1" customWidth="1"/>
    <col min="7202" max="7202" width="2.7109375" style="4" customWidth="1"/>
    <col min="7203" max="7203" width="7.7109375" style="4" customWidth="1"/>
    <col min="7204" max="7206" width="2.7109375" style="4" customWidth="1"/>
    <col min="7207" max="7207" width="4" style="4" bestFit="1" customWidth="1"/>
    <col min="7208" max="7209" width="2.7109375" style="4" customWidth="1"/>
    <col min="7210" max="7424" width="9.140625" style="4"/>
    <col min="7425" max="7431" width="2.7109375" style="4" customWidth="1"/>
    <col min="7432" max="7432" width="8.7109375" style="4" customWidth="1"/>
    <col min="7433" max="7438" width="2.7109375" style="4" customWidth="1"/>
    <col min="7439" max="7439" width="9.42578125" style="4" customWidth="1"/>
    <col min="7440" max="7456" width="2.7109375" style="4" customWidth="1"/>
    <col min="7457" max="7457" width="11.140625" style="4" bestFit="1" customWidth="1"/>
    <col min="7458" max="7458" width="2.7109375" style="4" customWidth="1"/>
    <col min="7459" max="7459" width="7.7109375" style="4" customWidth="1"/>
    <col min="7460" max="7462" width="2.7109375" style="4" customWidth="1"/>
    <col min="7463" max="7463" width="4" style="4" bestFit="1" customWidth="1"/>
    <col min="7464" max="7465" width="2.7109375" style="4" customWidth="1"/>
    <col min="7466" max="7680" width="9.140625" style="4"/>
    <col min="7681" max="7687" width="2.7109375" style="4" customWidth="1"/>
    <col min="7688" max="7688" width="8.7109375" style="4" customWidth="1"/>
    <col min="7689" max="7694" width="2.7109375" style="4" customWidth="1"/>
    <col min="7695" max="7695" width="9.42578125" style="4" customWidth="1"/>
    <col min="7696" max="7712" width="2.7109375" style="4" customWidth="1"/>
    <col min="7713" max="7713" width="11.140625" style="4" bestFit="1" customWidth="1"/>
    <col min="7714" max="7714" width="2.7109375" style="4" customWidth="1"/>
    <col min="7715" max="7715" width="7.7109375" style="4" customWidth="1"/>
    <col min="7716" max="7718" width="2.7109375" style="4" customWidth="1"/>
    <col min="7719" max="7719" width="4" style="4" bestFit="1" customWidth="1"/>
    <col min="7720" max="7721" width="2.7109375" style="4" customWidth="1"/>
    <col min="7722" max="7936" width="9.140625" style="4"/>
    <col min="7937" max="7943" width="2.7109375" style="4" customWidth="1"/>
    <col min="7944" max="7944" width="8.7109375" style="4" customWidth="1"/>
    <col min="7945" max="7950" width="2.7109375" style="4" customWidth="1"/>
    <col min="7951" max="7951" width="9.42578125" style="4" customWidth="1"/>
    <col min="7952" max="7968" width="2.7109375" style="4" customWidth="1"/>
    <col min="7969" max="7969" width="11.140625" style="4" bestFit="1" customWidth="1"/>
    <col min="7970" max="7970" width="2.7109375" style="4" customWidth="1"/>
    <col min="7971" max="7971" width="7.7109375" style="4" customWidth="1"/>
    <col min="7972" max="7974" width="2.7109375" style="4" customWidth="1"/>
    <col min="7975" max="7975" width="4" style="4" bestFit="1" customWidth="1"/>
    <col min="7976" max="7977" width="2.7109375" style="4" customWidth="1"/>
    <col min="7978" max="8192" width="9.140625" style="4"/>
    <col min="8193" max="8199" width="2.7109375" style="4" customWidth="1"/>
    <col min="8200" max="8200" width="8.7109375" style="4" customWidth="1"/>
    <col min="8201" max="8206" width="2.7109375" style="4" customWidth="1"/>
    <col min="8207" max="8207" width="9.42578125" style="4" customWidth="1"/>
    <col min="8208" max="8224" width="2.7109375" style="4" customWidth="1"/>
    <col min="8225" max="8225" width="11.140625" style="4" bestFit="1" customWidth="1"/>
    <col min="8226" max="8226" width="2.7109375" style="4" customWidth="1"/>
    <col min="8227" max="8227" width="7.7109375" style="4" customWidth="1"/>
    <col min="8228" max="8230" width="2.7109375" style="4" customWidth="1"/>
    <col min="8231" max="8231" width="4" style="4" bestFit="1" customWidth="1"/>
    <col min="8232" max="8233" width="2.7109375" style="4" customWidth="1"/>
    <col min="8234" max="8448" width="9.140625" style="4"/>
    <col min="8449" max="8455" width="2.7109375" style="4" customWidth="1"/>
    <col min="8456" max="8456" width="8.7109375" style="4" customWidth="1"/>
    <col min="8457" max="8462" width="2.7109375" style="4" customWidth="1"/>
    <col min="8463" max="8463" width="9.42578125" style="4" customWidth="1"/>
    <col min="8464" max="8480" width="2.7109375" style="4" customWidth="1"/>
    <col min="8481" max="8481" width="11.140625" style="4" bestFit="1" customWidth="1"/>
    <col min="8482" max="8482" width="2.7109375" style="4" customWidth="1"/>
    <col min="8483" max="8483" width="7.7109375" style="4" customWidth="1"/>
    <col min="8484" max="8486" width="2.7109375" style="4" customWidth="1"/>
    <col min="8487" max="8487" width="4" style="4" bestFit="1" customWidth="1"/>
    <col min="8488" max="8489" width="2.7109375" style="4" customWidth="1"/>
    <col min="8490" max="8704" width="9.140625" style="4"/>
    <col min="8705" max="8711" width="2.7109375" style="4" customWidth="1"/>
    <col min="8712" max="8712" width="8.7109375" style="4" customWidth="1"/>
    <col min="8713" max="8718" width="2.7109375" style="4" customWidth="1"/>
    <col min="8719" max="8719" width="9.42578125" style="4" customWidth="1"/>
    <col min="8720" max="8736" width="2.7109375" style="4" customWidth="1"/>
    <col min="8737" max="8737" width="11.140625" style="4" bestFit="1" customWidth="1"/>
    <col min="8738" max="8738" width="2.7109375" style="4" customWidth="1"/>
    <col min="8739" max="8739" width="7.7109375" style="4" customWidth="1"/>
    <col min="8740" max="8742" width="2.7109375" style="4" customWidth="1"/>
    <col min="8743" max="8743" width="4" style="4" bestFit="1" customWidth="1"/>
    <col min="8744" max="8745" width="2.7109375" style="4" customWidth="1"/>
    <col min="8746" max="8960" width="9.140625" style="4"/>
    <col min="8961" max="8967" width="2.7109375" style="4" customWidth="1"/>
    <col min="8968" max="8968" width="8.7109375" style="4" customWidth="1"/>
    <col min="8969" max="8974" width="2.7109375" style="4" customWidth="1"/>
    <col min="8975" max="8975" width="9.42578125" style="4" customWidth="1"/>
    <col min="8976" max="8992" width="2.7109375" style="4" customWidth="1"/>
    <col min="8993" max="8993" width="11.140625" style="4" bestFit="1" customWidth="1"/>
    <col min="8994" max="8994" width="2.7109375" style="4" customWidth="1"/>
    <col min="8995" max="8995" width="7.7109375" style="4" customWidth="1"/>
    <col min="8996" max="8998" width="2.7109375" style="4" customWidth="1"/>
    <col min="8999" max="8999" width="4" style="4" bestFit="1" customWidth="1"/>
    <col min="9000" max="9001" width="2.7109375" style="4" customWidth="1"/>
    <col min="9002" max="9216" width="9.140625" style="4"/>
    <col min="9217" max="9223" width="2.7109375" style="4" customWidth="1"/>
    <col min="9224" max="9224" width="8.7109375" style="4" customWidth="1"/>
    <col min="9225" max="9230" width="2.7109375" style="4" customWidth="1"/>
    <col min="9231" max="9231" width="9.42578125" style="4" customWidth="1"/>
    <col min="9232" max="9248" width="2.7109375" style="4" customWidth="1"/>
    <col min="9249" max="9249" width="11.140625" style="4" bestFit="1" customWidth="1"/>
    <col min="9250" max="9250" width="2.7109375" style="4" customWidth="1"/>
    <col min="9251" max="9251" width="7.7109375" style="4" customWidth="1"/>
    <col min="9252" max="9254" width="2.7109375" style="4" customWidth="1"/>
    <col min="9255" max="9255" width="4" style="4" bestFit="1" customWidth="1"/>
    <col min="9256" max="9257" width="2.7109375" style="4" customWidth="1"/>
    <col min="9258" max="9472" width="9.140625" style="4"/>
    <col min="9473" max="9479" width="2.7109375" style="4" customWidth="1"/>
    <col min="9480" max="9480" width="8.7109375" style="4" customWidth="1"/>
    <col min="9481" max="9486" width="2.7109375" style="4" customWidth="1"/>
    <col min="9487" max="9487" width="9.42578125" style="4" customWidth="1"/>
    <col min="9488" max="9504" width="2.7109375" style="4" customWidth="1"/>
    <col min="9505" max="9505" width="11.140625" style="4" bestFit="1" customWidth="1"/>
    <col min="9506" max="9506" width="2.7109375" style="4" customWidth="1"/>
    <col min="9507" max="9507" width="7.7109375" style="4" customWidth="1"/>
    <col min="9508" max="9510" width="2.7109375" style="4" customWidth="1"/>
    <col min="9511" max="9511" width="4" style="4" bestFit="1" customWidth="1"/>
    <col min="9512" max="9513" width="2.7109375" style="4" customWidth="1"/>
    <col min="9514" max="9728" width="9.140625" style="4"/>
    <col min="9729" max="9735" width="2.7109375" style="4" customWidth="1"/>
    <col min="9736" max="9736" width="8.7109375" style="4" customWidth="1"/>
    <col min="9737" max="9742" width="2.7109375" style="4" customWidth="1"/>
    <col min="9743" max="9743" width="9.42578125" style="4" customWidth="1"/>
    <col min="9744" max="9760" width="2.7109375" style="4" customWidth="1"/>
    <col min="9761" max="9761" width="11.140625" style="4" bestFit="1" customWidth="1"/>
    <col min="9762" max="9762" width="2.7109375" style="4" customWidth="1"/>
    <col min="9763" max="9763" width="7.7109375" style="4" customWidth="1"/>
    <col min="9764" max="9766" width="2.7109375" style="4" customWidth="1"/>
    <col min="9767" max="9767" width="4" style="4" bestFit="1" customWidth="1"/>
    <col min="9768" max="9769" width="2.7109375" style="4" customWidth="1"/>
    <col min="9770" max="9984" width="9.140625" style="4"/>
    <col min="9985" max="9991" width="2.7109375" style="4" customWidth="1"/>
    <col min="9992" max="9992" width="8.7109375" style="4" customWidth="1"/>
    <col min="9993" max="9998" width="2.7109375" style="4" customWidth="1"/>
    <col min="9999" max="9999" width="9.42578125" style="4" customWidth="1"/>
    <col min="10000" max="10016" width="2.7109375" style="4" customWidth="1"/>
    <col min="10017" max="10017" width="11.140625" style="4" bestFit="1" customWidth="1"/>
    <col min="10018" max="10018" width="2.7109375" style="4" customWidth="1"/>
    <col min="10019" max="10019" width="7.7109375" style="4" customWidth="1"/>
    <col min="10020" max="10022" width="2.7109375" style="4" customWidth="1"/>
    <col min="10023" max="10023" width="4" style="4" bestFit="1" customWidth="1"/>
    <col min="10024" max="10025" width="2.7109375" style="4" customWidth="1"/>
    <col min="10026" max="10240" width="9.140625" style="4"/>
    <col min="10241" max="10247" width="2.7109375" style="4" customWidth="1"/>
    <col min="10248" max="10248" width="8.7109375" style="4" customWidth="1"/>
    <col min="10249" max="10254" width="2.7109375" style="4" customWidth="1"/>
    <col min="10255" max="10255" width="9.42578125" style="4" customWidth="1"/>
    <col min="10256" max="10272" width="2.7109375" style="4" customWidth="1"/>
    <col min="10273" max="10273" width="11.140625" style="4" bestFit="1" customWidth="1"/>
    <col min="10274" max="10274" width="2.7109375" style="4" customWidth="1"/>
    <col min="10275" max="10275" width="7.7109375" style="4" customWidth="1"/>
    <col min="10276" max="10278" width="2.7109375" style="4" customWidth="1"/>
    <col min="10279" max="10279" width="4" style="4" bestFit="1" customWidth="1"/>
    <col min="10280" max="10281" width="2.7109375" style="4" customWidth="1"/>
    <col min="10282" max="10496" width="9.140625" style="4"/>
    <col min="10497" max="10503" width="2.7109375" style="4" customWidth="1"/>
    <col min="10504" max="10504" width="8.7109375" style="4" customWidth="1"/>
    <col min="10505" max="10510" width="2.7109375" style="4" customWidth="1"/>
    <col min="10511" max="10511" width="9.42578125" style="4" customWidth="1"/>
    <col min="10512" max="10528" width="2.7109375" style="4" customWidth="1"/>
    <col min="10529" max="10529" width="11.140625" style="4" bestFit="1" customWidth="1"/>
    <col min="10530" max="10530" width="2.7109375" style="4" customWidth="1"/>
    <col min="10531" max="10531" width="7.7109375" style="4" customWidth="1"/>
    <col min="10532" max="10534" width="2.7109375" style="4" customWidth="1"/>
    <col min="10535" max="10535" width="4" style="4" bestFit="1" customWidth="1"/>
    <col min="10536" max="10537" width="2.7109375" style="4" customWidth="1"/>
    <col min="10538" max="10752" width="9.140625" style="4"/>
    <col min="10753" max="10759" width="2.7109375" style="4" customWidth="1"/>
    <col min="10760" max="10760" width="8.7109375" style="4" customWidth="1"/>
    <col min="10761" max="10766" width="2.7109375" style="4" customWidth="1"/>
    <col min="10767" max="10767" width="9.42578125" style="4" customWidth="1"/>
    <col min="10768" max="10784" width="2.7109375" style="4" customWidth="1"/>
    <col min="10785" max="10785" width="11.140625" style="4" bestFit="1" customWidth="1"/>
    <col min="10786" max="10786" width="2.7109375" style="4" customWidth="1"/>
    <col min="10787" max="10787" width="7.7109375" style="4" customWidth="1"/>
    <col min="10788" max="10790" width="2.7109375" style="4" customWidth="1"/>
    <col min="10791" max="10791" width="4" style="4" bestFit="1" customWidth="1"/>
    <col min="10792" max="10793" width="2.7109375" style="4" customWidth="1"/>
    <col min="10794" max="11008" width="9.140625" style="4"/>
    <col min="11009" max="11015" width="2.7109375" style="4" customWidth="1"/>
    <col min="11016" max="11016" width="8.7109375" style="4" customWidth="1"/>
    <col min="11017" max="11022" width="2.7109375" style="4" customWidth="1"/>
    <col min="11023" max="11023" width="9.42578125" style="4" customWidth="1"/>
    <col min="11024" max="11040" width="2.7109375" style="4" customWidth="1"/>
    <col min="11041" max="11041" width="11.140625" style="4" bestFit="1" customWidth="1"/>
    <col min="11042" max="11042" width="2.7109375" style="4" customWidth="1"/>
    <col min="11043" max="11043" width="7.7109375" style="4" customWidth="1"/>
    <col min="11044" max="11046" width="2.7109375" style="4" customWidth="1"/>
    <col min="11047" max="11047" width="4" style="4" bestFit="1" customWidth="1"/>
    <col min="11048" max="11049" width="2.7109375" style="4" customWidth="1"/>
    <col min="11050" max="11264" width="9.140625" style="4"/>
    <col min="11265" max="11271" width="2.7109375" style="4" customWidth="1"/>
    <col min="11272" max="11272" width="8.7109375" style="4" customWidth="1"/>
    <col min="11273" max="11278" width="2.7109375" style="4" customWidth="1"/>
    <col min="11279" max="11279" width="9.42578125" style="4" customWidth="1"/>
    <col min="11280" max="11296" width="2.7109375" style="4" customWidth="1"/>
    <col min="11297" max="11297" width="11.140625" style="4" bestFit="1" customWidth="1"/>
    <col min="11298" max="11298" width="2.7109375" style="4" customWidth="1"/>
    <col min="11299" max="11299" width="7.7109375" style="4" customWidth="1"/>
    <col min="11300" max="11302" width="2.7109375" style="4" customWidth="1"/>
    <col min="11303" max="11303" width="4" style="4" bestFit="1" customWidth="1"/>
    <col min="11304" max="11305" width="2.7109375" style="4" customWidth="1"/>
    <col min="11306" max="11520" width="9.140625" style="4"/>
    <col min="11521" max="11527" width="2.7109375" style="4" customWidth="1"/>
    <col min="11528" max="11528" width="8.7109375" style="4" customWidth="1"/>
    <col min="11529" max="11534" width="2.7109375" style="4" customWidth="1"/>
    <col min="11535" max="11535" width="9.42578125" style="4" customWidth="1"/>
    <col min="11536" max="11552" width="2.7109375" style="4" customWidth="1"/>
    <col min="11553" max="11553" width="11.140625" style="4" bestFit="1" customWidth="1"/>
    <col min="11554" max="11554" width="2.7109375" style="4" customWidth="1"/>
    <col min="11555" max="11555" width="7.7109375" style="4" customWidth="1"/>
    <col min="11556" max="11558" width="2.7109375" style="4" customWidth="1"/>
    <col min="11559" max="11559" width="4" style="4" bestFit="1" customWidth="1"/>
    <col min="11560" max="11561" width="2.7109375" style="4" customWidth="1"/>
    <col min="11562" max="11776" width="9.140625" style="4"/>
    <col min="11777" max="11783" width="2.7109375" style="4" customWidth="1"/>
    <col min="11784" max="11784" width="8.7109375" style="4" customWidth="1"/>
    <col min="11785" max="11790" width="2.7109375" style="4" customWidth="1"/>
    <col min="11791" max="11791" width="9.42578125" style="4" customWidth="1"/>
    <col min="11792" max="11808" width="2.7109375" style="4" customWidth="1"/>
    <col min="11809" max="11809" width="11.140625" style="4" bestFit="1" customWidth="1"/>
    <col min="11810" max="11810" width="2.7109375" style="4" customWidth="1"/>
    <col min="11811" max="11811" width="7.7109375" style="4" customWidth="1"/>
    <col min="11812" max="11814" width="2.7109375" style="4" customWidth="1"/>
    <col min="11815" max="11815" width="4" style="4" bestFit="1" customWidth="1"/>
    <col min="11816" max="11817" width="2.7109375" style="4" customWidth="1"/>
    <col min="11818" max="12032" width="9.140625" style="4"/>
    <col min="12033" max="12039" width="2.7109375" style="4" customWidth="1"/>
    <col min="12040" max="12040" width="8.7109375" style="4" customWidth="1"/>
    <col min="12041" max="12046" width="2.7109375" style="4" customWidth="1"/>
    <col min="12047" max="12047" width="9.42578125" style="4" customWidth="1"/>
    <col min="12048" max="12064" width="2.7109375" style="4" customWidth="1"/>
    <col min="12065" max="12065" width="11.140625" style="4" bestFit="1" customWidth="1"/>
    <col min="12066" max="12066" width="2.7109375" style="4" customWidth="1"/>
    <col min="12067" max="12067" width="7.7109375" style="4" customWidth="1"/>
    <col min="12068" max="12070" width="2.7109375" style="4" customWidth="1"/>
    <col min="12071" max="12071" width="4" style="4" bestFit="1" customWidth="1"/>
    <col min="12072" max="12073" width="2.7109375" style="4" customWidth="1"/>
    <col min="12074" max="12288" width="9.140625" style="4"/>
    <col min="12289" max="12295" width="2.7109375" style="4" customWidth="1"/>
    <col min="12296" max="12296" width="8.7109375" style="4" customWidth="1"/>
    <col min="12297" max="12302" width="2.7109375" style="4" customWidth="1"/>
    <col min="12303" max="12303" width="9.42578125" style="4" customWidth="1"/>
    <col min="12304" max="12320" width="2.7109375" style="4" customWidth="1"/>
    <col min="12321" max="12321" width="11.140625" style="4" bestFit="1" customWidth="1"/>
    <col min="12322" max="12322" width="2.7109375" style="4" customWidth="1"/>
    <col min="12323" max="12323" width="7.7109375" style="4" customWidth="1"/>
    <col min="12324" max="12326" width="2.7109375" style="4" customWidth="1"/>
    <col min="12327" max="12327" width="4" style="4" bestFit="1" customWidth="1"/>
    <col min="12328" max="12329" width="2.7109375" style="4" customWidth="1"/>
    <col min="12330" max="12544" width="9.140625" style="4"/>
    <col min="12545" max="12551" width="2.7109375" style="4" customWidth="1"/>
    <col min="12552" max="12552" width="8.7109375" style="4" customWidth="1"/>
    <col min="12553" max="12558" width="2.7109375" style="4" customWidth="1"/>
    <col min="12559" max="12559" width="9.42578125" style="4" customWidth="1"/>
    <col min="12560" max="12576" width="2.7109375" style="4" customWidth="1"/>
    <col min="12577" max="12577" width="11.140625" style="4" bestFit="1" customWidth="1"/>
    <col min="12578" max="12578" width="2.7109375" style="4" customWidth="1"/>
    <col min="12579" max="12579" width="7.7109375" style="4" customWidth="1"/>
    <col min="12580" max="12582" width="2.7109375" style="4" customWidth="1"/>
    <col min="12583" max="12583" width="4" style="4" bestFit="1" customWidth="1"/>
    <col min="12584" max="12585" width="2.7109375" style="4" customWidth="1"/>
    <col min="12586" max="12800" width="9.140625" style="4"/>
    <col min="12801" max="12807" width="2.7109375" style="4" customWidth="1"/>
    <col min="12808" max="12808" width="8.7109375" style="4" customWidth="1"/>
    <col min="12809" max="12814" width="2.7109375" style="4" customWidth="1"/>
    <col min="12815" max="12815" width="9.42578125" style="4" customWidth="1"/>
    <col min="12816" max="12832" width="2.7109375" style="4" customWidth="1"/>
    <col min="12833" max="12833" width="11.140625" style="4" bestFit="1" customWidth="1"/>
    <col min="12834" max="12834" width="2.7109375" style="4" customWidth="1"/>
    <col min="12835" max="12835" width="7.7109375" style="4" customWidth="1"/>
    <col min="12836" max="12838" width="2.7109375" style="4" customWidth="1"/>
    <col min="12839" max="12839" width="4" style="4" bestFit="1" customWidth="1"/>
    <col min="12840" max="12841" width="2.7109375" style="4" customWidth="1"/>
    <col min="12842" max="13056" width="9.140625" style="4"/>
    <col min="13057" max="13063" width="2.7109375" style="4" customWidth="1"/>
    <col min="13064" max="13064" width="8.7109375" style="4" customWidth="1"/>
    <col min="13065" max="13070" width="2.7109375" style="4" customWidth="1"/>
    <col min="13071" max="13071" width="9.42578125" style="4" customWidth="1"/>
    <col min="13072" max="13088" width="2.7109375" style="4" customWidth="1"/>
    <col min="13089" max="13089" width="11.140625" style="4" bestFit="1" customWidth="1"/>
    <col min="13090" max="13090" width="2.7109375" style="4" customWidth="1"/>
    <col min="13091" max="13091" width="7.7109375" style="4" customWidth="1"/>
    <col min="13092" max="13094" width="2.7109375" style="4" customWidth="1"/>
    <col min="13095" max="13095" width="4" style="4" bestFit="1" customWidth="1"/>
    <col min="13096" max="13097" width="2.7109375" style="4" customWidth="1"/>
    <col min="13098" max="13312" width="9.140625" style="4"/>
    <col min="13313" max="13319" width="2.7109375" style="4" customWidth="1"/>
    <col min="13320" max="13320" width="8.7109375" style="4" customWidth="1"/>
    <col min="13321" max="13326" width="2.7109375" style="4" customWidth="1"/>
    <col min="13327" max="13327" width="9.42578125" style="4" customWidth="1"/>
    <col min="13328" max="13344" width="2.7109375" style="4" customWidth="1"/>
    <col min="13345" max="13345" width="11.140625" style="4" bestFit="1" customWidth="1"/>
    <col min="13346" max="13346" width="2.7109375" style="4" customWidth="1"/>
    <col min="13347" max="13347" width="7.7109375" style="4" customWidth="1"/>
    <col min="13348" max="13350" width="2.7109375" style="4" customWidth="1"/>
    <col min="13351" max="13351" width="4" style="4" bestFit="1" customWidth="1"/>
    <col min="13352" max="13353" width="2.7109375" style="4" customWidth="1"/>
    <col min="13354" max="13568" width="9.140625" style="4"/>
    <col min="13569" max="13575" width="2.7109375" style="4" customWidth="1"/>
    <col min="13576" max="13576" width="8.7109375" style="4" customWidth="1"/>
    <col min="13577" max="13582" width="2.7109375" style="4" customWidth="1"/>
    <col min="13583" max="13583" width="9.42578125" style="4" customWidth="1"/>
    <col min="13584" max="13600" width="2.7109375" style="4" customWidth="1"/>
    <col min="13601" max="13601" width="11.140625" style="4" bestFit="1" customWidth="1"/>
    <col min="13602" max="13602" width="2.7109375" style="4" customWidth="1"/>
    <col min="13603" max="13603" width="7.7109375" style="4" customWidth="1"/>
    <col min="13604" max="13606" width="2.7109375" style="4" customWidth="1"/>
    <col min="13607" max="13607" width="4" style="4" bestFit="1" customWidth="1"/>
    <col min="13608" max="13609" width="2.7109375" style="4" customWidth="1"/>
    <col min="13610" max="13824" width="9.140625" style="4"/>
    <col min="13825" max="13831" width="2.7109375" style="4" customWidth="1"/>
    <col min="13832" max="13832" width="8.7109375" style="4" customWidth="1"/>
    <col min="13833" max="13838" width="2.7109375" style="4" customWidth="1"/>
    <col min="13839" max="13839" width="9.42578125" style="4" customWidth="1"/>
    <col min="13840" max="13856" width="2.7109375" style="4" customWidth="1"/>
    <col min="13857" max="13857" width="11.140625" style="4" bestFit="1" customWidth="1"/>
    <col min="13858" max="13858" width="2.7109375" style="4" customWidth="1"/>
    <col min="13859" max="13859" width="7.7109375" style="4" customWidth="1"/>
    <col min="13860" max="13862" width="2.7109375" style="4" customWidth="1"/>
    <col min="13863" max="13863" width="4" style="4" bestFit="1" customWidth="1"/>
    <col min="13864" max="13865" width="2.7109375" style="4" customWidth="1"/>
    <col min="13866" max="14080" width="9.140625" style="4"/>
    <col min="14081" max="14087" width="2.7109375" style="4" customWidth="1"/>
    <col min="14088" max="14088" width="8.7109375" style="4" customWidth="1"/>
    <col min="14089" max="14094" width="2.7109375" style="4" customWidth="1"/>
    <col min="14095" max="14095" width="9.42578125" style="4" customWidth="1"/>
    <col min="14096" max="14112" width="2.7109375" style="4" customWidth="1"/>
    <col min="14113" max="14113" width="11.140625" style="4" bestFit="1" customWidth="1"/>
    <col min="14114" max="14114" width="2.7109375" style="4" customWidth="1"/>
    <col min="14115" max="14115" width="7.7109375" style="4" customWidth="1"/>
    <col min="14116" max="14118" width="2.7109375" style="4" customWidth="1"/>
    <col min="14119" max="14119" width="4" style="4" bestFit="1" customWidth="1"/>
    <col min="14120" max="14121" width="2.7109375" style="4" customWidth="1"/>
    <col min="14122" max="14336" width="9.140625" style="4"/>
    <col min="14337" max="14343" width="2.7109375" style="4" customWidth="1"/>
    <col min="14344" max="14344" width="8.7109375" style="4" customWidth="1"/>
    <col min="14345" max="14350" width="2.7109375" style="4" customWidth="1"/>
    <col min="14351" max="14351" width="9.42578125" style="4" customWidth="1"/>
    <col min="14352" max="14368" width="2.7109375" style="4" customWidth="1"/>
    <col min="14369" max="14369" width="11.140625" style="4" bestFit="1" customWidth="1"/>
    <col min="14370" max="14370" width="2.7109375" style="4" customWidth="1"/>
    <col min="14371" max="14371" width="7.7109375" style="4" customWidth="1"/>
    <col min="14372" max="14374" width="2.7109375" style="4" customWidth="1"/>
    <col min="14375" max="14375" width="4" style="4" bestFit="1" customWidth="1"/>
    <col min="14376" max="14377" width="2.7109375" style="4" customWidth="1"/>
    <col min="14378" max="14592" width="9.140625" style="4"/>
    <col min="14593" max="14599" width="2.7109375" style="4" customWidth="1"/>
    <col min="14600" max="14600" width="8.7109375" style="4" customWidth="1"/>
    <col min="14601" max="14606" width="2.7109375" style="4" customWidth="1"/>
    <col min="14607" max="14607" width="9.42578125" style="4" customWidth="1"/>
    <col min="14608" max="14624" width="2.7109375" style="4" customWidth="1"/>
    <col min="14625" max="14625" width="11.140625" style="4" bestFit="1" customWidth="1"/>
    <col min="14626" max="14626" width="2.7109375" style="4" customWidth="1"/>
    <col min="14627" max="14627" width="7.7109375" style="4" customWidth="1"/>
    <col min="14628" max="14630" width="2.7109375" style="4" customWidth="1"/>
    <col min="14631" max="14631" width="4" style="4" bestFit="1" customWidth="1"/>
    <col min="14632" max="14633" width="2.7109375" style="4" customWidth="1"/>
    <col min="14634" max="14848" width="9.140625" style="4"/>
    <col min="14849" max="14855" width="2.7109375" style="4" customWidth="1"/>
    <col min="14856" max="14856" width="8.7109375" style="4" customWidth="1"/>
    <col min="14857" max="14862" width="2.7109375" style="4" customWidth="1"/>
    <col min="14863" max="14863" width="9.42578125" style="4" customWidth="1"/>
    <col min="14864" max="14880" width="2.7109375" style="4" customWidth="1"/>
    <col min="14881" max="14881" width="11.140625" style="4" bestFit="1" customWidth="1"/>
    <col min="14882" max="14882" width="2.7109375" style="4" customWidth="1"/>
    <col min="14883" max="14883" width="7.7109375" style="4" customWidth="1"/>
    <col min="14884" max="14886" width="2.7109375" style="4" customWidth="1"/>
    <col min="14887" max="14887" width="4" style="4" bestFit="1" customWidth="1"/>
    <col min="14888" max="14889" width="2.7109375" style="4" customWidth="1"/>
    <col min="14890" max="15104" width="9.140625" style="4"/>
    <col min="15105" max="15111" width="2.7109375" style="4" customWidth="1"/>
    <col min="15112" max="15112" width="8.7109375" style="4" customWidth="1"/>
    <col min="15113" max="15118" width="2.7109375" style="4" customWidth="1"/>
    <col min="15119" max="15119" width="9.42578125" style="4" customWidth="1"/>
    <col min="15120" max="15136" width="2.7109375" style="4" customWidth="1"/>
    <col min="15137" max="15137" width="11.140625" style="4" bestFit="1" customWidth="1"/>
    <col min="15138" max="15138" width="2.7109375" style="4" customWidth="1"/>
    <col min="15139" max="15139" width="7.7109375" style="4" customWidth="1"/>
    <col min="15140" max="15142" width="2.7109375" style="4" customWidth="1"/>
    <col min="15143" max="15143" width="4" style="4" bestFit="1" customWidth="1"/>
    <col min="15144" max="15145" width="2.7109375" style="4" customWidth="1"/>
    <col min="15146" max="15360" width="9.140625" style="4"/>
    <col min="15361" max="15367" width="2.7109375" style="4" customWidth="1"/>
    <col min="15368" max="15368" width="8.7109375" style="4" customWidth="1"/>
    <col min="15369" max="15374" width="2.7109375" style="4" customWidth="1"/>
    <col min="15375" max="15375" width="9.42578125" style="4" customWidth="1"/>
    <col min="15376" max="15392" width="2.7109375" style="4" customWidth="1"/>
    <col min="15393" max="15393" width="11.140625" style="4" bestFit="1" customWidth="1"/>
    <col min="15394" max="15394" width="2.7109375" style="4" customWidth="1"/>
    <col min="15395" max="15395" width="7.7109375" style="4" customWidth="1"/>
    <col min="15396" max="15398" width="2.7109375" style="4" customWidth="1"/>
    <col min="15399" max="15399" width="4" style="4" bestFit="1" customWidth="1"/>
    <col min="15400" max="15401" width="2.7109375" style="4" customWidth="1"/>
    <col min="15402" max="15616" width="9.140625" style="4"/>
    <col min="15617" max="15623" width="2.7109375" style="4" customWidth="1"/>
    <col min="15624" max="15624" width="8.7109375" style="4" customWidth="1"/>
    <col min="15625" max="15630" width="2.7109375" style="4" customWidth="1"/>
    <col min="15631" max="15631" width="9.42578125" style="4" customWidth="1"/>
    <col min="15632" max="15648" width="2.7109375" style="4" customWidth="1"/>
    <col min="15649" max="15649" width="11.140625" style="4" bestFit="1" customWidth="1"/>
    <col min="15650" max="15650" width="2.7109375" style="4" customWidth="1"/>
    <col min="15651" max="15651" width="7.7109375" style="4" customWidth="1"/>
    <col min="15652" max="15654" width="2.7109375" style="4" customWidth="1"/>
    <col min="15655" max="15655" width="4" style="4" bestFit="1" customWidth="1"/>
    <col min="15656" max="15657" width="2.7109375" style="4" customWidth="1"/>
    <col min="15658" max="15872" width="9.140625" style="4"/>
    <col min="15873" max="15879" width="2.7109375" style="4" customWidth="1"/>
    <col min="15880" max="15880" width="8.7109375" style="4" customWidth="1"/>
    <col min="15881" max="15886" width="2.7109375" style="4" customWidth="1"/>
    <col min="15887" max="15887" width="9.42578125" style="4" customWidth="1"/>
    <col min="15888" max="15904" width="2.7109375" style="4" customWidth="1"/>
    <col min="15905" max="15905" width="11.140625" style="4" bestFit="1" customWidth="1"/>
    <col min="15906" max="15906" width="2.7109375" style="4" customWidth="1"/>
    <col min="15907" max="15907" width="7.7109375" style="4" customWidth="1"/>
    <col min="15908" max="15910" width="2.7109375" style="4" customWidth="1"/>
    <col min="15911" max="15911" width="4" style="4" bestFit="1" customWidth="1"/>
    <col min="15912" max="15913" width="2.7109375" style="4" customWidth="1"/>
    <col min="15914" max="16128" width="9.140625" style="4"/>
    <col min="16129" max="16135" width="2.7109375" style="4" customWidth="1"/>
    <col min="16136" max="16136" width="8.7109375" style="4" customWidth="1"/>
    <col min="16137" max="16142" width="2.7109375" style="4" customWidth="1"/>
    <col min="16143" max="16143" width="9.42578125" style="4" customWidth="1"/>
    <col min="16144" max="16160" width="2.7109375" style="4" customWidth="1"/>
    <col min="16161" max="16161" width="11.140625" style="4" bestFit="1" customWidth="1"/>
    <col min="16162" max="16162" width="2.7109375" style="4" customWidth="1"/>
    <col min="16163" max="16163" width="7.7109375" style="4" customWidth="1"/>
    <col min="16164" max="16166" width="2.7109375" style="4" customWidth="1"/>
    <col min="16167" max="16167" width="4" style="4" bestFit="1" customWidth="1"/>
    <col min="16168" max="16169" width="2.7109375" style="4" customWidth="1"/>
    <col min="16170" max="16384" width="9.140625" style="4"/>
  </cols>
  <sheetData>
    <row r="1" spans="1:33" ht="25.5" customHeight="1">
      <c r="A1" s="570" t="s">
        <v>885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</row>
    <row r="2" spans="1:33" ht="24" customHeight="1">
      <c r="A2" s="648" t="s">
        <v>983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</row>
    <row r="3" spans="1:33" ht="25.5" customHeight="1">
      <c r="A3" s="13"/>
      <c r="B3" s="441" t="s">
        <v>924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</row>
    <row r="4" spans="1:33" ht="9.75" customHeight="1">
      <c r="A4" s="13"/>
      <c r="B4" s="1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5.95" customHeight="1" thickBot="1">
      <c r="A5" s="15"/>
      <c r="B5" s="16"/>
      <c r="C5" s="17"/>
      <c r="D5" s="18"/>
      <c r="E5" s="19"/>
      <c r="F5" s="19"/>
      <c r="G5" s="19"/>
      <c r="H5" s="19"/>
      <c r="I5" s="20"/>
      <c r="J5" s="19"/>
      <c r="K5" s="21"/>
      <c r="L5" s="15"/>
      <c r="M5" s="474" t="s">
        <v>3</v>
      </c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  <c r="AF5" s="475"/>
      <c r="AG5" s="475"/>
    </row>
    <row r="6" spans="1:33" ht="35.1" customHeight="1">
      <c r="A6" s="512" t="s">
        <v>8</v>
      </c>
      <c r="B6" s="513"/>
      <c r="C6" s="456" t="s">
        <v>4</v>
      </c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56"/>
      <c r="AB6" s="456"/>
      <c r="AC6" s="445" t="s">
        <v>5</v>
      </c>
      <c r="AD6" s="445"/>
      <c r="AE6" s="445"/>
      <c r="AF6" s="445"/>
      <c r="AG6" s="6" t="s">
        <v>6</v>
      </c>
    </row>
    <row r="7" spans="1:33" ht="14.1" customHeight="1">
      <c r="A7" s="503" t="s">
        <v>9</v>
      </c>
      <c r="B7" s="504"/>
      <c r="C7" s="510" t="s">
        <v>49</v>
      </c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0"/>
      <c r="U7" s="510"/>
      <c r="V7" s="510"/>
      <c r="W7" s="510"/>
      <c r="X7" s="510"/>
      <c r="Y7" s="510"/>
      <c r="Z7" s="510"/>
      <c r="AA7" s="510"/>
      <c r="AB7" s="510"/>
      <c r="AC7" s="511" t="s">
        <v>50</v>
      </c>
      <c r="AD7" s="511"/>
      <c r="AE7" s="511"/>
      <c r="AF7" s="511"/>
      <c r="AG7" s="7">
        <v>64975</v>
      </c>
    </row>
    <row r="8" spans="1:33" ht="14.1" customHeight="1">
      <c r="A8" s="503" t="s">
        <v>10</v>
      </c>
      <c r="B8" s="504"/>
      <c r="C8" s="510" t="s">
        <v>51</v>
      </c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0"/>
      <c r="R8" s="510"/>
      <c r="S8" s="510"/>
      <c r="T8" s="510"/>
      <c r="U8" s="510"/>
      <c r="V8" s="510"/>
      <c r="W8" s="510"/>
      <c r="X8" s="510"/>
      <c r="Y8" s="510"/>
      <c r="Z8" s="510"/>
      <c r="AA8" s="510"/>
      <c r="AB8" s="510"/>
      <c r="AC8" s="481" t="s">
        <v>52</v>
      </c>
      <c r="AD8" s="481"/>
      <c r="AE8" s="481"/>
      <c r="AF8" s="481"/>
      <c r="AG8" s="7">
        <v>0</v>
      </c>
    </row>
    <row r="9" spans="1:33" ht="14.1" customHeight="1">
      <c r="A9" s="503" t="s">
        <v>11</v>
      </c>
      <c r="B9" s="504"/>
      <c r="C9" s="510" t="s">
        <v>53</v>
      </c>
      <c r="D9" s="510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  <c r="Q9" s="510"/>
      <c r="R9" s="510"/>
      <c r="S9" s="510"/>
      <c r="T9" s="510"/>
      <c r="U9" s="510"/>
      <c r="V9" s="510"/>
      <c r="W9" s="510"/>
      <c r="X9" s="510"/>
      <c r="Y9" s="510"/>
      <c r="Z9" s="510"/>
      <c r="AA9" s="510"/>
      <c r="AB9" s="510"/>
      <c r="AC9" s="481" t="s">
        <v>54</v>
      </c>
      <c r="AD9" s="481"/>
      <c r="AE9" s="481"/>
      <c r="AF9" s="481"/>
      <c r="AG9" s="7">
        <v>0</v>
      </c>
    </row>
    <row r="10" spans="1:33" ht="14.1" customHeight="1">
      <c r="A10" s="503" t="s">
        <v>12</v>
      </c>
      <c r="B10" s="504"/>
      <c r="C10" s="455" t="s">
        <v>55</v>
      </c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5"/>
      <c r="Y10" s="455"/>
      <c r="Z10" s="455"/>
      <c r="AA10" s="455"/>
      <c r="AB10" s="455"/>
      <c r="AC10" s="481" t="s">
        <v>56</v>
      </c>
      <c r="AD10" s="481"/>
      <c r="AE10" s="481"/>
      <c r="AF10" s="481"/>
      <c r="AG10" s="7">
        <v>0</v>
      </c>
    </row>
    <row r="11" spans="1:33" ht="14.1" customHeight="1">
      <c r="A11" s="503" t="s">
        <v>13</v>
      </c>
      <c r="B11" s="504"/>
      <c r="C11" s="455" t="s">
        <v>57</v>
      </c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  <c r="Y11" s="455"/>
      <c r="Z11" s="455"/>
      <c r="AA11" s="455"/>
      <c r="AB11" s="455"/>
      <c r="AC11" s="481" t="s">
        <v>58</v>
      </c>
      <c r="AD11" s="481"/>
      <c r="AE11" s="481"/>
      <c r="AF11" s="481"/>
      <c r="AG11" s="7">
        <v>0</v>
      </c>
    </row>
    <row r="12" spans="1:33" ht="14.1" customHeight="1">
      <c r="A12" s="503" t="s">
        <v>14</v>
      </c>
      <c r="B12" s="504"/>
      <c r="C12" s="455" t="s">
        <v>59</v>
      </c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455"/>
      <c r="Z12" s="455"/>
      <c r="AA12" s="455"/>
      <c r="AB12" s="455"/>
      <c r="AC12" s="481" t="s">
        <v>60</v>
      </c>
      <c r="AD12" s="481"/>
      <c r="AE12" s="481"/>
      <c r="AF12" s="481"/>
      <c r="AG12" s="7">
        <v>0</v>
      </c>
    </row>
    <row r="13" spans="1:33" ht="14.1" customHeight="1">
      <c r="A13" s="503" t="s">
        <v>15</v>
      </c>
      <c r="B13" s="504"/>
      <c r="C13" s="455" t="s">
        <v>61</v>
      </c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55"/>
      <c r="AB13" s="455"/>
      <c r="AC13" s="481" t="s">
        <v>62</v>
      </c>
      <c r="AD13" s="481"/>
      <c r="AE13" s="481"/>
      <c r="AF13" s="481"/>
      <c r="AG13" s="7">
        <v>0</v>
      </c>
    </row>
    <row r="14" spans="1:33" ht="14.1" customHeight="1">
      <c r="A14" s="503" t="s">
        <v>16</v>
      </c>
      <c r="B14" s="504"/>
      <c r="C14" s="455" t="s">
        <v>63</v>
      </c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5"/>
      <c r="Y14" s="455"/>
      <c r="Z14" s="455"/>
      <c r="AA14" s="455"/>
      <c r="AB14" s="455"/>
      <c r="AC14" s="481" t="s">
        <v>64</v>
      </c>
      <c r="AD14" s="481"/>
      <c r="AE14" s="481"/>
      <c r="AF14" s="481"/>
      <c r="AG14" s="7">
        <v>0</v>
      </c>
    </row>
    <row r="15" spans="1:33" ht="14.1" customHeight="1">
      <c r="A15" s="503" t="s">
        <v>17</v>
      </c>
      <c r="B15" s="504"/>
      <c r="C15" s="437" t="s">
        <v>65</v>
      </c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7"/>
      <c r="AC15" s="481" t="s">
        <v>66</v>
      </c>
      <c r="AD15" s="481"/>
      <c r="AE15" s="481"/>
      <c r="AF15" s="481"/>
      <c r="AG15" s="7">
        <v>0</v>
      </c>
    </row>
    <row r="16" spans="1:33" ht="14.1" customHeight="1">
      <c r="A16" s="503" t="s">
        <v>18</v>
      </c>
      <c r="B16" s="504"/>
      <c r="C16" s="437" t="s">
        <v>67</v>
      </c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7"/>
      <c r="AC16" s="481" t="s">
        <v>68</v>
      </c>
      <c r="AD16" s="481"/>
      <c r="AE16" s="481"/>
      <c r="AF16" s="481"/>
      <c r="AG16" s="7">
        <v>0</v>
      </c>
    </row>
    <row r="17" spans="1:35" ht="14.1" customHeight="1">
      <c r="A17" s="503" t="s">
        <v>19</v>
      </c>
      <c r="B17" s="504"/>
      <c r="C17" s="437" t="s">
        <v>69</v>
      </c>
      <c r="D17" s="437"/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/>
      <c r="U17" s="437"/>
      <c r="V17" s="437"/>
      <c r="W17" s="437"/>
      <c r="X17" s="437"/>
      <c r="Y17" s="437"/>
      <c r="Z17" s="437"/>
      <c r="AA17" s="437"/>
      <c r="AB17" s="437"/>
      <c r="AC17" s="481" t="s">
        <v>70</v>
      </c>
      <c r="AD17" s="481"/>
      <c r="AE17" s="481"/>
      <c r="AF17" s="481"/>
      <c r="AG17" s="7">
        <v>0</v>
      </c>
    </row>
    <row r="18" spans="1:35" s="11" customFormat="1" ht="14.1" customHeight="1">
      <c r="A18" s="503" t="s">
        <v>20</v>
      </c>
      <c r="B18" s="504"/>
      <c r="C18" s="437" t="s">
        <v>71</v>
      </c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7"/>
      <c r="U18" s="437"/>
      <c r="V18" s="437"/>
      <c r="W18" s="437"/>
      <c r="X18" s="437"/>
      <c r="Y18" s="437"/>
      <c r="Z18" s="437"/>
      <c r="AA18" s="437"/>
      <c r="AB18" s="437"/>
      <c r="AC18" s="481" t="s">
        <v>72</v>
      </c>
      <c r="AD18" s="481"/>
      <c r="AE18" s="481"/>
      <c r="AF18" s="481"/>
      <c r="AG18" s="7">
        <v>0</v>
      </c>
    </row>
    <row r="19" spans="1:35" s="11" customFormat="1" ht="14.1" customHeight="1">
      <c r="A19" s="503" t="s">
        <v>21</v>
      </c>
      <c r="B19" s="504"/>
      <c r="C19" s="437" t="s">
        <v>73</v>
      </c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437"/>
      <c r="U19" s="437"/>
      <c r="V19" s="437"/>
      <c r="W19" s="437"/>
      <c r="X19" s="437"/>
      <c r="Y19" s="437"/>
      <c r="Z19" s="437"/>
      <c r="AA19" s="437"/>
      <c r="AB19" s="437"/>
      <c r="AC19" s="481" t="s">
        <v>74</v>
      </c>
      <c r="AD19" s="481"/>
      <c r="AE19" s="481"/>
      <c r="AF19" s="481"/>
      <c r="AG19" s="7">
        <v>1040</v>
      </c>
    </row>
    <row r="20" spans="1:35" s="11" customFormat="1" ht="14.1" customHeight="1">
      <c r="A20" s="506" t="s">
        <v>22</v>
      </c>
      <c r="B20" s="507"/>
      <c r="C20" s="509" t="s">
        <v>75</v>
      </c>
      <c r="D20" s="509"/>
      <c r="E20" s="509"/>
      <c r="F20" s="509"/>
      <c r="G20" s="509"/>
      <c r="H20" s="509"/>
      <c r="I20" s="509"/>
      <c r="J20" s="509"/>
      <c r="K20" s="509"/>
      <c r="L20" s="509"/>
      <c r="M20" s="509"/>
      <c r="N20" s="509"/>
      <c r="O20" s="509"/>
      <c r="P20" s="509"/>
      <c r="Q20" s="509"/>
      <c r="R20" s="509"/>
      <c r="S20" s="509"/>
      <c r="T20" s="509"/>
      <c r="U20" s="509"/>
      <c r="V20" s="509"/>
      <c r="W20" s="509"/>
      <c r="X20" s="509"/>
      <c r="Y20" s="509"/>
      <c r="Z20" s="509"/>
      <c r="AA20" s="509"/>
      <c r="AB20" s="509"/>
      <c r="AC20" s="491" t="s">
        <v>76</v>
      </c>
      <c r="AD20" s="491"/>
      <c r="AE20" s="491"/>
      <c r="AF20" s="491"/>
      <c r="AG20" s="7">
        <v>66015</v>
      </c>
    </row>
    <row r="21" spans="1:35" ht="14.1" customHeight="1">
      <c r="A21" s="503" t="s">
        <v>23</v>
      </c>
      <c r="B21" s="504"/>
      <c r="C21" s="437" t="s">
        <v>77</v>
      </c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437"/>
      <c r="V21" s="437"/>
      <c r="W21" s="437"/>
      <c r="X21" s="437"/>
      <c r="Y21" s="437"/>
      <c r="Z21" s="437"/>
      <c r="AA21" s="437"/>
      <c r="AB21" s="437"/>
      <c r="AC21" s="481" t="s">
        <v>78</v>
      </c>
      <c r="AD21" s="481"/>
      <c r="AE21" s="481"/>
      <c r="AF21" s="481"/>
      <c r="AG21" s="7">
        <v>0</v>
      </c>
    </row>
    <row r="22" spans="1:35" ht="14.1" customHeight="1">
      <c r="A22" s="503" t="s">
        <v>24</v>
      </c>
      <c r="B22" s="504"/>
      <c r="C22" s="437" t="s">
        <v>79</v>
      </c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37"/>
      <c r="U22" s="437"/>
      <c r="V22" s="437"/>
      <c r="W22" s="437"/>
      <c r="X22" s="437"/>
      <c r="Y22" s="437"/>
      <c r="Z22" s="437"/>
      <c r="AA22" s="437"/>
      <c r="AB22" s="437"/>
      <c r="AC22" s="481" t="s">
        <v>80</v>
      </c>
      <c r="AD22" s="481"/>
      <c r="AE22" s="481"/>
      <c r="AF22" s="481"/>
      <c r="AG22" s="7">
        <v>372</v>
      </c>
    </row>
    <row r="23" spans="1:35" ht="14.1" customHeight="1">
      <c r="A23" s="503" t="s">
        <v>25</v>
      </c>
      <c r="B23" s="504"/>
      <c r="C23" s="435" t="s">
        <v>81</v>
      </c>
      <c r="D23" s="435"/>
      <c r="E23" s="435"/>
      <c r="F23" s="435"/>
      <c r="G23" s="435"/>
      <c r="H23" s="435"/>
      <c r="I23" s="435"/>
      <c r="J23" s="435"/>
      <c r="K23" s="435"/>
      <c r="L23" s="435"/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81" t="s">
        <v>82</v>
      </c>
      <c r="AD23" s="481"/>
      <c r="AE23" s="481"/>
      <c r="AF23" s="481"/>
      <c r="AG23" s="7">
        <v>0</v>
      </c>
    </row>
    <row r="24" spans="1:35" ht="14.1" customHeight="1">
      <c r="A24" s="506" t="s">
        <v>26</v>
      </c>
      <c r="B24" s="507"/>
      <c r="C24" s="450" t="s">
        <v>83</v>
      </c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0"/>
      <c r="T24" s="450"/>
      <c r="U24" s="450"/>
      <c r="V24" s="450"/>
      <c r="W24" s="450"/>
      <c r="X24" s="450"/>
      <c r="Y24" s="450"/>
      <c r="Z24" s="450"/>
      <c r="AA24" s="450"/>
      <c r="AB24" s="450"/>
      <c r="AC24" s="491" t="s">
        <v>84</v>
      </c>
      <c r="AD24" s="491"/>
      <c r="AE24" s="491"/>
      <c r="AF24" s="491"/>
      <c r="AG24" s="7">
        <v>372</v>
      </c>
    </row>
    <row r="25" spans="1:35" ht="14.1" customHeight="1">
      <c r="A25" s="506" t="s">
        <v>27</v>
      </c>
      <c r="B25" s="507"/>
      <c r="C25" s="509" t="s">
        <v>85</v>
      </c>
      <c r="D25" s="509"/>
      <c r="E25" s="509"/>
      <c r="F25" s="509"/>
      <c r="G25" s="509"/>
      <c r="H25" s="509"/>
      <c r="I25" s="509"/>
      <c r="J25" s="509"/>
      <c r="K25" s="509"/>
      <c r="L25" s="509"/>
      <c r="M25" s="509"/>
      <c r="N25" s="509"/>
      <c r="O25" s="509"/>
      <c r="P25" s="509"/>
      <c r="Q25" s="509"/>
      <c r="R25" s="509"/>
      <c r="S25" s="509"/>
      <c r="T25" s="509"/>
      <c r="U25" s="509"/>
      <c r="V25" s="509"/>
      <c r="W25" s="509"/>
      <c r="X25" s="509"/>
      <c r="Y25" s="509"/>
      <c r="Z25" s="509"/>
      <c r="AA25" s="509"/>
      <c r="AB25" s="509"/>
      <c r="AC25" s="491" t="s">
        <v>39</v>
      </c>
      <c r="AD25" s="491"/>
      <c r="AE25" s="491"/>
      <c r="AF25" s="491"/>
      <c r="AG25" s="12">
        <v>66387</v>
      </c>
      <c r="AI25" s="23">
        <f>SUM(AG20+AG24)</f>
        <v>66387</v>
      </c>
    </row>
    <row r="26" spans="1:35" s="8" customFormat="1" ht="14.1" customHeight="1">
      <c r="A26" s="506" t="s">
        <v>28</v>
      </c>
      <c r="B26" s="507"/>
      <c r="C26" s="450" t="s">
        <v>40</v>
      </c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91" t="s">
        <v>41</v>
      </c>
      <c r="AD26" s="491"/>
      <c r="AE26" s="491"/>
      <c r="AF26" s="491"/>
      <c r="AG26" s="12">
        <v>17924</v>
      </c>
      <c r="AI26" s="4">
        <f>18402-829</f>
        <v>17573</v>
      </c>
    </row>
    <row r="27" spans="1:35" ht="14.1" customHeight="1">
      <c r="A27" s="503" t="s">
        <v>29</v>
      </c>
      <c r="B27" s="504"/>
      <c r="C27" s="437" t="s">
        <v>86</v>
      </c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7"/>
      <c r="AC27" s="481" t="s">
        <v>87</v>
      </c>
      <c r="AD27" s="481"/>
      <c r="AE27" s="481"/>
      <c r="AF27" s="481"/>
      <c r="AG27" s="7">
        <v>67</v>
      </c>
    </row>
    <row r="28" spans="1:35" ht="14.1" customHeight="1">
      <c r="A28" s="503" t="s">
        <v>30</v>
      </c>
      <c r="B28" s="504"/>
      <c r="C28" s="437" t="s">
        <v>88</v>
      </c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7"/>
      <c r="S28" s="437"/>
      <c r="T28" s="437"/>
      <c r="U28" s="437"/>
      <c r="V28" s="437"/>
      <c r="W28" s="437"/>
      <c r="X28" s="437"/>
      <c r="Y28" s="437"/>
      <c r="Z28" s="437"/>
      <c r="AA28" s="437"/>
      <c r="AB28" s="437"/>
      <c r="AC28" s="481" t="s">
        <v>89</v>
      </c>
      <c r="AD28" s="481"/>
      <c r="AE28" s="481"/>
      <c r="AF28" s="481"/>
      <c r="AG28" s="7">
        <v>723</v>
      </c>
    </row>
    <row r="29" spans="1:35" ht="14.1" customHeight="1">
      <c r="A29" s="503" t="s">
        <v>31</v>
      </c>
      <c r="B29" s="504"/>
      <c r="C29" s="437" t="s">
        <v>90</v>
      </c>
      <c r="D29" s="437"/>
      <c r="E29" s="437"/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437"/>
      <c r="S29" s="437"/>
      <c r="T29" s="437"/>
      <c r="U29" s="437"/>
      <c r="V29" s="437"/>
      <c r="W29" s="437"/>
      <c r="X29" s="437"/>
      <c r="Y29" s="437"/>
      <c r="Z29" s="437"/>
      <c r="AA29" s="437"/>
      <c r="AB29" s="437"/>
      <c r="AC29" s="481" t="s">
        <v>91</v>
      </c>
      <c r="AD29" s="481"/>
      <c r="AE29" s="481"/>
      <c r="AF29" s="481"/>
      <c r="AG29" s="7">
        <v>0</v>
      </c>
    </row>
    <row r="30" spans="1:35" ht="14.1" customHeight="1">
      <c r="A30" s="506" t="s">
        <v>32</v>
      </c>
      <c r="B30" s="507"/>
      <c r="C30" s="450" t="s">
        <v>92</v>
      </c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0"/>
      <c r="P30" s="450"/>
      <c r="Q30" s="450"/>
      <c r="R30" s="450"/>
      <c r="S30" s="450"/>
      <c r="T30" s="450"/>
      <c r="U30" s="450"/>
      <c r="V30" s="450"/>
      <c r="W30" s="450"/>
      <c r="X30" s="450"/>
      <c r="Y30" s="450"/>
      <c r="Z30" s="450"/>
      <c r="AA30" s="450"/>
      <c r="AB30" s="450"/>
      <c r="AC30" s="491" t="s">
        <v>93</v>
      </c>
      <c r="AD30" s="491"/>
      <c r="AE30" s="491"/>
      <c r="AF30" s="491"/>
      <c r="AG30" s="7">
        <v>790</v>
      </c>
    </row>
    <row r="31" spans="1:35" ht="14.1" customHeight="1">
      <c r="A31" s="503" t="s">
        <v>33</v>
      </c>
      <c r="B31" s="504"/>
      <c r="C31" s="437" t="s">
        <v>94</v>
      </c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7"/>
      <c r="S31" s="437"/>
      <c r="T31" s="437"/>
      <c r="U31" s="437"/>
      <c r="V31" s="437"/>
      <c r="W31" s="437"/>
      <c r="X31" s="437"/>
      <c r="Y31" s="437"/>
      <c r="Z31" s="437"/>
      <c r="AA31" s="437"/>
      <c r="AB31" s="437"/>
      <c r="AC31" s="481" t="s">
        <v>95</v>
      </c>
      <c r="AD31" s="481"/>
      <c r="AE31" s="481"/>
      <c r="AF31" s="481"/>
      <c r="AG31" s="7">
        <v>83</v>
      </c>
    </row>
    <row r="32" spans="1:35" ht="14.1" customHeight="1">
      <c r="A32" s="503" t="s">
        <v>34</v>
      </c>
      <c r="B32" s="504"/>
      <c r="C32" s="437" t="s">
        <v>96</v>
      </c>
      <c r="D32" s="437"/>
      <c r="E32" s="437"/>
      <c r="F32" s="437"/>
      <c r="G32" s="437"/>
      <c r="H32" s="437"/>
      <c r="I32" s="437"/>
      <c r="J32" s="437"/>
      <c r="K32" s="437"/>
      <c r="L32" s="437"/>
      <c r="M32" s="437"/>
      <c r="N32" s="437"/>
      <c r="O32" s="437"/>
      <c r="P32" s="437"/>
      <c r="Q32" s="437"/>
      <c r="R32" s="437"/>
      <c r="S32" s="437"/>
      <c r="T32" s="437"/>
      <c r="U32" s="437"/>
      <c r="V32" s="437"/>
      <c r="W32" s="437"/>
      <c r="X32" s="437"/>
      <c r="Y32" s="437"/>
      <c r="Z32" s="437"/>
      <c r="AA32" s="437"/>
      <c r="AB32" s="437"/>
      <c r="AC32" s="481" t="s">
        <v>97</v>
      </c>
      <c r="AD32" s="481"/>
      <c r="AE32" s="481"/>
      <c r="AF32" s="481"/>
      <c r="AG32" s="7">
        <v>194</v>
      </c>
    </row>
    <row r="33" spans="1:33" ht="14.1" customHeight="1">
      <c r="A33" s="506" t="s">
        <v>35</v>
      </c>
      <c r="B33" s="507"/>
      <c r="C33" s="450" t="s">
        <v>98</v>
      </c>
      <c r="D33" s="450"/>
      <c r="E33" s="450"/>
      <c r="F33" s="450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50"/>
      <c r="R33" s="450"/>
      <c r="S33" s="450"/>
      <c r="T33" s="450"/>
      <c r="U33" s="450"/>
      <c r="V33" s="450"/>
      <c r="W33" s="450"/>
      <c r="X33" s="450"/>
      <c r="Y33" s="450"/>
      <c r="Z33" s="450"/>
      <c r="AA33" s="450"/>
      <c r="AB33" s="450"/>
      <c r="AC33" s="491" t="s">
        <v>99</v>
      </c>
      <c r="AD33" s="491"/>
      <c r="AE33" s="491"/>
      <c r="AF33" s="491"/>
      <c r="AG33" s="7">
        <v>277</v>
      </c>
    </row>
    <row r="34" spans="1:33" ht="14.1" customHeight="1">
      <c r="A34" s="503" t="s">
        <v>36</v>
      </c>
      <c r="B34" s="504"/>
      <c r="C34" s="437" t="s">
        <v>100</v>
      </c>
      <c r="D34" s="437"/>
      <c r="E34" s="437"/>
      <c r="F34" s="437"/>
      <c r="G34" s="437"/>
      <c r="H34" s="437"/>
      <c r="I34" s="437"/>
      <c r="J34" s="437"/>
      <c r="K34" s="437"/>
      <c r="L34" s="437"/>
      <c r="M34" s="437"/>
      <c r="N34" s="437"/>
      <c r="O34" s="437"/>
      <c r="P34" s="437"/>
      <c r="Q34" s="437"/>
      <c r="R34" s="437"/>
      <c r="S34" s="437"/>
      <c r="T34" s="437"/>
      <c r="U34" s="437"/>
      <c r="V34" s="437"/>
      <c r="W34" s="437"/>
      <c r="X34" s="437"/>
      <c r="Y34" s="437"/>
      <c r="Z34" s="437"/>
      <c r="AA34" s="437"/>
      <c r="AB34" s="437"/>
      <c r="AC34" s="481" t="s">
        <v>101</v>
      </c>
      <c r="AD34" s="481"/>
      <c r="AE34" s="481"/>
      <c r="AF34" s="481"/>
      <c r="AG34" s="7">
        <v>3829</v>
      </c>
    </row>
    <row r="35" spans="1:33" ht="14.1" customHeight="1">
      <c r="A35" s="503" t="s">
        <v>37</v>
      </c>
      <c r="B35" s="504"/>
      <c r="C35" s="437" t="s">
        <v>102</v>
      </c>
      <c r="D35" s="437"/>
      <c r="E35" s="437"/>
      <c r="F35" s="437"/>
      <c r="G35" s="437"/>
      <c r="H35" s="437"/>
      <c r="I35" s="437"/>
      <c r="J35" s="437"/>
      <c r="K35" s="437"/>
      <c r="L35" s="437"/>
      <c r="M35" s="437"/>
      <c r="N35" s="437"/>
      <c r="O35" s="437"/>
      <c r="P35" s="437"/>
      <c r="Q35" s="437"/>
      <c r="R35" s="437"/>
      <c r="S35" s="437"/>
      <c r="T35" s="437"/>
      <c r="U35" s="437"/>
      <c r="V35" s="437"/>
      <c r="W35" s="437"/>
      <c r="X35" s="437"/>
      <c r="Y35" s="437"/>
      <c r="Z35" s="437"/>
      <c r="AA35" s="437"/>
      <c r="AB35" s="437"/>
      <c r="AC35" s="481" t="s">
        <v>103</v>
      </c>
      <c r="AD35" s="481"/>
      <c r="AE35" s="481"/>
      <c r="AF35" s="481"/>
      <c r="AG35" s="7">
        <v>0</v>
      </c>
    </row>
    <row r="36" spans="1:33" ht="14.1" customHeight="1">
      <c r="A36" s="503" t="s">
        <v>104</v>
      </c>
      <c r="B36" s="504"/>
      <c r="C36" s="437" t="s">
        <v>105</v>
      </c>
      <c r="D36" s="437"/>
      <c r="E36" s="437"/>
      <c r="F36" s="437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437"/>
      <c r="V36" s="437"/>
      <c r="W36" s="437"/>
      <c r="X36" s="437"/>
      <c r="Y36" s="437"/>
      <c r="Z36" s="437"/>
      <c r="AA36" s="437"/>
      <c r="AB36" s="437"/>
      <c r="AC36" s="481" t="s">
        <v>106</v>
      </c>
      <c r="AD36" s="481"/>
      <c r="AE36" s="481"/>
      <c r="AF36" s="481"/>
      <c r="AG36" s="7">
        <v>0</v>
      </c>
    </row>
    <row r="37" spans="1:33" ht="14.1" customHeight="1">
      <c r="A37" s="503" t="s">
        <v>107</v>
      </c>
      <c r="B37" s="504"/>
      <c r="C37" s="437" t="s">
        <v>108</v>
      </c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437"/>
      <c r="V37" s="437"/>
      <c r="W37" s="437"/>
      <c r="X37" s="437"/>
      <c r="Y37" s="437"/>
      <c r="Z37" s="437"/>
      <c r="AA37" s="437"/>
      <c r="AB37" s="437"/>
      <c r="AC37" s="481" t="s">
        <v>109</v>
      </c>
      <c r="AD37" s="481"/>
      <c r="AE37" s="481"/>
      <c r="AF37" s="481"/>
      <c r="AG37" s="7">
        <v>3937</v>
      </c>
    </row>
    <row r="38" spans="1:33" ht="14.1" customHeight="1">
      <c r="A38" s="503" t="s">
        <v>110</v>
      </c>
      <c r="B38" s="504"/>
      <c r="C38" s="508" t="s">
        <v>111</v>
      </c>
      <c r="D38" s="508"/>
      <c r="E38" s="508"/>
      <c r="F38" s="508"/>
      <c r="G38" s="508"/>
      <c r="H38" s="508"/>
      <c r="I38" s="508"/>
      <c r="J38" s="508"/>
      <c r="K38" s="508"/>
      <c r="L38" s="508"/>
      <c r="M38" s="508"/>
      <c r="N38" s="508"/>
      <c r="O38" s="508"/>
      <c r="P38" s="508"/>
      <c r="Q38" s="508"/>
      <c r="R38" s="508"/>
      <c r="S38" s="508"/>
      <c r="T38" s="508"/>
      <c r="U38" s="508"/>
      <c r="V38" s="508"/>
      <c r="W38" s="508"/>
      <c r="X38" s="508"/>
      <c r="Y38" s="508"/>
      <c r="Z38" s="508"/>
      <c r="AA38" s="508"/>
      <c r="AB38" s="508"/>
      <c r="AC38" s="481" t="s">
        <v>112</v>
      </c>
      <c r="AD38" s="481"/>
      <c r="AE38" s="481"/>
      <c r="AF38" s="481"/>
      <c r="AG38" s="7">
        <v>0</v>
      </c>
    </row>
    <row r="39" spans="1:33" ht="14.1" customHeight="1">
      <c r="A39" s="503" t="s">
        <v>113</v>
      </c>
      <c r="B39" s="504"/>
      <c r="C39" s="435" t="s">
        <v>114</v>
      </c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435"/>
      <c r="P39" s="435"/>
      <c r="Q39" s="435"/>
      <c r="R39" s="435"/>
      <c r="S39" s="435"/>
      <c r="T39" s="435"/>
      <c r="U39" s="435"/>
      <c r="V39" s="435"/>
      <c r="W39" s="435"/>
      <c r="X39" s="435"/>
      <c r="Y39" s="435"/>
      <c r="Z39" s="435"/>
      <c r="AA39" s="435"/>
      <c r="AB39" s="435"/>
      <c r="AC39" s="481" t="s">
        <v>115</v>
      </c>
      <c r="AD39" s="481"/>
      <c r="AE39" s="481"/>
      <c r="AF39" s="481"/>
      <c r="AG39" s="7">
        <v>516</v>
      </c>
    </row>
    <row r="40" spans="1:33" ht="14.1" customHeight="1">
      <c r="A40" s="503" t="s">
        <v>116</v>
      </c>
      <c r="B40" s="504"/>
      <c r="C40" s="437" t="s">
        <v>117</v>
      </c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37"/>
      <c r="Q40" s="437"/>
      <c r="R40" s="437"/>
      <c r="S40" s="437"/>
      <c r="T40" s="437"/>
      <c r="U40" s="437"/>
      <c r="V40" s="437"/>
      <c r="W40" s="437"/>
      <c r="X40" s="437"/>
      <c r="Y40" s="437"/>
      <c r="Z40" s="437"/>
      <c r="AA40" s="437"/>
      <c r="AB40" s="437"/>
      <c r="AC40" s="481" t="s">
        <v>118</v>
      </c>
      <c r="AD40" s="481"/>
      <c r="AE40" s="481"/>
      <c r="AF40" s="481"/>
      <c r="AG40" s="7">
        <v>777</v>
      </c>
    </row>
    <row r="41" spans="1:33" ht="14.1" customHeight="1">
      <c r="A41" s="506" t="s">
        <v>119</v>
      </c>
      <c r="B41" s="507"/>
      <c r="C41" s="450" t="s">
        <v>120</v>
      </c>
      <c r="D41" s="450"/>
      <c r="E41" s="450"/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0"/>
      <c r="Q41" s="450"/>
      <c r="R41" s="450"/>
      <c r="S41" s="450"/>
      <c r="T41" s="450"/>
      <c r="U41" s="450"/>
      <c r="V41" s="450"/>
      <c r="W41" s="450"/>
      <c r="X41" s="450"/>
      <c r="Y41" s="450"/>
      <c r="Z41" s="450"/>
      <c r="AA41" s="450"/>
      <c r="AB41" s="450"/>
      <c r="AC41" s="491" t="s">
        <v>121</v>
      </c>
      <c r="AD41" s="491"/>
      <c r="AE41" s="491"/>
      <c r="AF41" s="491"/>
      <c r="AG41" s="7">
        <v>9059</v>
      </c>
    </row>
    <row r="42" spans="1:33" ht="14.1" customHeight="1">
      <c r="A42" s="503" t="s">
        <v>122</v>
      </c>
      <c r="B42" s="504"/>
      <c r="C42" s="437" t="s">
        <v>123</v>
      </c>
      <c r="D42" s="437"/>
      <c r="E42" s="437"/>
      <c r="F42" s="437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  <c r="S42" s="437"/>
      <c r="T42" s="437"/>
      <c r="U42" s="437"/>
      <c r="V42" s="437"/>
      <c r="W42" s="437"/>
      <c r="X42" s="437"/>
      <c r="Y42" s="437"/>
      <c r="Z42" s="437"/>
      <c r="AA42" s="437"/>
      <c r="AB42" s="437"/>
      <c r="AC42" s="481" t="s">
        <v>124</v>
      </c>
      <c r="AD42" s="481"/>
      <c r="AE42" s="481"/>
      <c r="AF42" s="481"/>
      <c r="AG42" s="7">
        <v>0</v>
      </c>
    </row>
    <row r="43" spans="1:33" ht="14.1" customHeight="1">
      <c r="A43" s="503" t="s">
        <v>125</v>
      </c>
      <c r="B43" s="504"/>
      <c r="C43" s="437" t="s">
        <v>126</v>
      </c>
      <c r="D43" s="437"/>
      <c r="E43" s="437"/>
      <c r="F43" s="437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  <c r="S43" s="437"/>
      <c r="T43" s="437"/>
      <c r="U43" s="437"/>
      <c r="V43" s="437"/>
      <c r="W43" s="437"/>
      <c r="X43" s="437"/>
      <c r="Y43" s="437"/>
      <c r="Z43" s="437"/>
      <c r="AA43" s="437"/>
      <c r="AB43" s="437"/>
      <c r="AC43" s="481" t="s">
        <v>127</v>
      </c>
      <c r="AD43" s="481"/>
      <c r="AE43" s="481"/>
      <c r="AF43" s="481"/>
      <c r="AG43" s="7">
        <v>0</v>
      </c>
    </row>
    <row r="44" spans="1:33" ht="14.1" customHeight="1">
      <c r="A44" s="506" t="s">
        <v>128</v>
      </c>
      <c r="B44" s="507"/>
      <c r="C44" s="450" t="s">
        <v>129</v>
      </c>
      <c r="D44" s="450"/>
      <c r="E44" s="450"/>
      <c r="F44" s="450"/>
      <c r="G44" s="450"/>
      <c r="H44" s="450"/>
      <c r="I44" s="450"/>
      <c r="J44" s="450"/>
      <c r="K44" s="450"/>
      <c r="L44" s="450"/>
      <c r="M44" s="450"/>
      <c r="N44" s="450"/>
      <c r="O44" s="450"/>
      <c r="P44" s="450"/>
      <c r="Q44" s="450"/>
      <c r="R44" s="450"/>
      <c r="S44" s="450"/>
      <c r="T44" s="450"/>
      <c r="U44" s="450"/>
      <c r="V44" s="450"/>
      <c r="W44" s="450"/>
      <c r="X44" s="450"/>
      <c r="Y44" s="450"/>
      <c r="Z44" s="450"/>
      <c r="AA44" s="450"/>
      <c r="AB44" s="450"/>
      <c r="AC44" s="491" t="s">
        <v>130</v>
      </c>
      <c r="AD44" s="491"/>
      <c r="AE44" s="491"/>
      <c r="AF44" s="491"/>
      <c r="AG44" s="7">
        <v>0</v>
      </c>
    </row>
    <row r="45" spans="1:33" ht="14.1" customHeight="1">
      <c r="A45" s="503" t="s">
        <v>131</v>
      </c>
      <c r="B45" s="504"/>
      <c r="C45" s="437" t="s">
        <v>132</v>
      </c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  <c r="S45" s="437"/>
      <c r="T45" s="437"/>
      <c r="U45" s="437"/>
      <c r="V45" s="437"/>
      <c r="W45" s="437"/>
      <c r="X45" s="437"/>
      <c r="Y45" s="437"/>
      <c r="Z45" s="437"/>
      <c r="AA45" s="437"/>
      <c r="AB45" s="437"/>
      <c r="AC45" s="481" t="s">
        <v>133</v>
      </c>
      <c r="AD45" s="481"/>
      <c r="AE45" s="481"/>
      <c r="AF45" s="481"/>
      <c r="AG45" s="7">
        <v>2580</v>
      </c>
    </row>
    <row r="46" spans="1:33" ht="14.1" customHeight="1">
      <c r="A46" s="503" t="s">
        <v>134</v>
      </c>
      <c r="B46" s="504"/>
      <c r="C46" s="437" t="s">
        <v>135</v>
      </c>
      <c r="D46" s="437"/>
      <c r="E46" s="437"/>
      <c r="F46" s="437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  <c r="S46" s="437"/>
      <c r="T46" s="437"/>
      <c r="U46" s="437"/>
      <c r="V46" s="437"/>
      <c r="W46" s="437"/>
      <c r="X46" s="437"/>
      <c r="Y46" s="437"/>
      <c r="Z46" s="437"/>
      <c r="AA46" s="437"/>
      <c r="AB46" s="437"/>
      <c r="AC46" s="481" t="s">
        <v>136</v>
      </c>
      <c r="AD46" s="481"/>
      <c r="AE46" s="481"/>
      <c r="AF46" s="481"/>
      <c r="AG46" s="7">
        <v>0</v>
      </c>
    </row>
    <row r="47" spans="1:33" ht="14.1" customHeight="1">
      <c r="A47" s="503" t="s">
        <v>137</v>
      </c>
      <c r="B47" s="504"/>
      <c r="C47" s="437" t="s">
        <v>138</v>
      </c>
      <c r="D47" s="437"/>
      <c r="E47" s="437"/>
      <c r="F47" s="437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  <c r="S47" s="437"/>
      <c r="T47" s="437"/>
      <c r="U47" s="437"/>
      <c r="V47" s="437"/>
      <c r="W47" s="437"/>
      <c r="X47" s="437"/>
      <c r="Y47" s="437"/>
      <c r="Z47" s="437"/>
      <c r="AA47" s="437"/>
      <c r="AB47" s="437"/>
      <c r="AC47" s="481" t="s">
        <v>139</v>
      </c>
      <c r="AD47" s="481"/>
      <c r="AE47" s="481"/>
      <c r="AF47" s="481"/>
      <c r="AG47" s="7">
        <v>50</v>
      </c>
    </row>
    <row r="48" spans="1:33" ht="14.1" customHeight="1">
      <c r="A48" s="503" t="s">
        <v>140</v>
      </c>
      <c r="B48" s="504"/>
      <c r="C48" s="437" t="s">
        <v>141</v>
      </c>
      <c r="D48" s="437"/>
      <c r="E48" s="437"/>
      <c r="F48" s="437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  <c r="S48" s="437"/>
      <c r="T48" s="437"/>
      <c r="U48" s="437"/>
      <c r="V48" s="437"/>
      <c r="W48" s="437"/>
      <c r="X48" s="437"/>
      <c r="Y48" s="437"/>
      <c r="Z48" s="437"/>
      <c r="AA48" s="437"/>
      <c r="AB48" s="437"/>
      <c r="AC48" s="481" t="s">
        <v>142</v>
      </c>
      <c r="AD48" s="481"/>
      <c r="AE48" s="481"/>
      <c r="AF48" s="481"/>
      <c r="AG48" s="7">
        <v>0</v>
      </c>
    </row>
    <row r="49" spans="1:35" ht="14.1" customHeight="1">
      <c r="A49" s="503" t="s">
        <v>143</v>
      </c>
      <c r="B49" s="504"/>
      <c r="C49" s="437" t="s">
        <v>144</v>
      </c>
      <c r="D49" s="437"/>
      <c r="E49" s="437"/>
      <c r="F49" s="437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  <c r="S49" s="437"/>
      <c r="T49" s="437"/>
      <c r="U49" s="437"/>
      <c r="V49" s="437"/>
      <c r="W49" s="437"/>
      <c r="X49" s="437"/>
      <c r="Y49" s="437"/>
      <c r="Z49" s="437"/>
      <c r="AA49" s="437"/>
      <c r="AB49" s="437"/>
      <c r="AC49" s="481" t="s">
        <v>145</v>
      </c>
      <c r="AD49" s="481"/>
      <c r="AE49" s="481"/>
      <c r="AF49" s="481"/>
      <c r="AG49" s="7">
        <v>0</v>
      </c>
    </row>
    <row r="50" spans="1:35" ht="14.1" customHeight="1">
      <c r="A50" s="506" t="s">
        <v>146</v>
      </c>
      <c r="B50" s="507"/>
      <c r="C50" s="450" t="s">
        <v>147</v>
      </c>
      <c r="D50" s="450"/>
      <c r="E50" s="450"/>
      <c r="F50" s="450"/>
      <c r="G50" s="450"/>
      <c r="H50" s="450"/>
      <c r="I50" s="450"/>
      <c r="J50" s="450"/>
      <c r="K50" s="450"/>
      <c r="L50" s="450"/>
      <c r="M50" s="450"/>
      <c r="N50" s="450"/>
      <c r="O50" s="450"/>
      <c r="P50" s="450"/>
      <c r="Q50" s="450"/>
      <c r="R50" s="450"/>
      <c r="S50" s="450"/>
      <c r="T50" s="450"/>
      <c r="U50" s="450"/>
      <c r="V50" s="450"/>
      <c r="W50" s="450"/>
      <c r="X50" s="450"/>
      <c r="Y50" s="450"/>
      <c r="Z50" s="450"/>
      <c r="AA50" s="450"/>
      <c r="AB50" s="450"/>
      <c r="AC50" s="491" t="s">
        <v>148</v>
      </c>
      <c r="AD50" s="491"/>
      <c r="AE50" s="491"/>
      <c r="AF50" s="491"/>
      <c r="AG50" s="7">
        <v>2630</v>
      </c>
    </row>
    <row r="51" spans="1:35" ht="14.1" customHeight="1">
      <c r="A51" s="506" t="s">
        <v>149</v>
      </c>
      <c r="B51" s="507"/>
      <c r="C51" s="450" t="s">
        <v>150</v>
      </c>
      <c r="D51" s="450"/>
      <c r="E51" s="450"/>
      <c r="F51" s="450"/>
      <c r="G51" s="450"/>
      <c r="H51" s="450"/>
      <c r="I51" s="450"/>
      <c r="J51" s="450"/>
      <c r="K51" s="450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0"/>
      <c r="AA51" s="450"/>
      <c r="AB51" s="450"/>
      <c r="AC51" s="491" t="s">
        <v>42</v>
      </c>
      <c r="AD51" s="491"/>
      <c r="AE51" s="491"/>
      <c r="AF51" s="491"/>
      <c r="AG51" s="12">
        <v>12756</v>
      </c>
      <c r="AI51" s="23">
        <f>SUM(AG30+AG33+AG41+AG44+AG50)</f>
        <v>12756</v>
      </c>
    </row>
    <row r="52" spans="1:35" ht="14.1" customHeight="1">
      <c r="A52" s="503" t="s">
        <v>151</v>
      </c>
      <c r="B52" s="504"/>
      <c r="C52" s="434" t="s">
        <v>152</v>
      </c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4"/>
      <c r="U52" s="434"/>
      <c r="V52" s="434"/>
      <c r="W52" s="434"/>
      <c r="X52" s="434"/>
      <c r="Y52" s="434"/>
      <c r="Z52" s="434"/>
      <c r="AA52" s="434"/>
      <c r="AB52" s="434"/>
      <c r="AC52" s="481" t="s">
        <v>153</v>
      </c>
      <c r="AD52" s="481"/>
      <c r="AE52" s="481"/>
      <c r="AF52" s="481"/>
      <c r="AG52" s="7">
        <v>0</v>
      </c>
    </row>
    <row r="53" spans="1:35" ht="14.1" customHeight="1">
      <c r="A53" s="503" t="s">
        <v>154</v>
      </c>
      <c r="B53" s="504"/>
      <c r="C53" s="434" t="s">
        <v>155</v>
      </c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  <c r="R53" s="434"/>
      <c r="S53" s="434"/>
      <c r="T53" s="434"/>
      <c r="U53" s="434"/>
      <c r="V53" s="434"/>
      <c r="W53" s="434"/>
      <c r="X53" s="434"/>
      <c r="Y53" s="434"/>
      <c r="Z53" s="434"/>
      <c r="AA53" s="434"/>
      <c r="AB53" s="434"/>
      <c r="AC53" s="481" t="s">
        <v>156</v>
      </c>
      <c r="AD53" s="481"/>
      <c r="AE53" s="481"/>
      <c r="AF53" s="481"/>
      <c r="AG53" s="7">
        <v>0</v>
      </c>
    </row>
    <row r="54" spans="1:35" ht="14.1" customHeight="1">
      <c r="A54" s="503" t="s">
        <v>157</v>
      </c>
      <c r="B54" s="504"/>
      <c r="C54" s="505" t="s">
        <v>158</v>
      </c>
      <c r="D54" s="505"/>
      <c r="E54" s="505"/>
      <c r="F54" s="505"/>
      <c r="G54" s="505"/>
      <c r="H54" s="505"/>
      <c r="I54" s="505"/>
      <c r="J54" s="505"/>
      <c r="K54" s="505"/>
      <c r="L54" s="505"/>
      <c r="M54" s="505"/>
      <c r="N54" s="505"/>
      <c r="O54" s="505"/>
      <c r="P54" s="505"/>
      <c r="Q54" s="505"/>
      <c r="R54" s="505"/>
      <c r="S54" s="505"/>
      <c r="T54" s="505"/>
      <c r="U54" s="505"/>
      <c r="V54" s="505"/>
      <c r="W54" s="505"/>
      <c r="X54" s="505"/>
      <c r="Y54" s="505"/>
      <c r="Z54" s="505"/>
      <c r="AA54" s="505"/>
      <c r="AB54" s="505"/>
      <c r="AC54" s="481" t="s">
        <v>159</v>
      </c>
      <c r="AD54" s="481"/>
      <c r="AE54" s="481"/>
      <c r="AF54" s="481"/>
      <c r="AG54" s="7">
        <v>0</v>
      </c>
    </row>
    <row r="55" spans="1:35" ht="14.1" customHeight="1">
      <c r="A55" s="503" t="s">
        <v>160</v>
      </c>
      <c r="B55" s="504"/>
      <c r="C55" s="505" t="s">
        <v>161</v>
      </c>
      <c r="D55" s="505"/>
      <c r="E55" s="505"/>
      <c r="F55" s="505"/>
      <c r="G55" s="505"/>
      <c r="H55" s="505"/>
      <c r="I55" s="505"/>
      <c r="J55" s="505"/>
      <c r="K55" s="505"/>
      <c r="L55" s="505"/>
      <c r="M55" s="505"/>
      <c r="N55" s="505"/>
      <c r="O55" s="505"/>
      <c r="P55" s="505"/>
      <c r="Q55" s="505"/>
      <c r="R55" s="505"/>
      <c r="S55" s="505"/>
      <c r="T55" s="505"/>
      <c r="U55" s="505"/>
      <c r="V55" s="505"/>
      <c r="W55" s="505"/>
      <c r="X55" s="505"/>
      <c r="Y55" s="505"/>
      <c r="Z55" s="505"/>
      <c r="AA55" s="505"/>
      <c r="AB55" s="505"/>
      <c r="AC55" s="481" t="s">
        <v>162</v>
      </c>
      <c r="AD55" s="481"/>
      <c r="AE55" s="481"/>
      <c r="AF55" s="481"/>
      <c r="AG55" s="7">
        <v>0</v>
      </c>
    </row>
    <row r="56" spans="1:35" ht="14.1" customHeight="1">
      <c r="A56" s="503" t="s">
        <v>163</v>
      </c>
      <c r="B56" s="504"/>
      <c r="C56" s="505" t="s">
        <v>164</v>
      </c>
      <c r="D56" s="505"/>
      <c r="E56" s="505"/>
      <c r="F56" s="505"/>
      <c r="G56" s="505"/>
      <c r="H56" s="505"/>
      <c r="I56" s="505"/>
      <c r="J56" s="505"/>
      <c r="K56" s="505"/>
      <c r="L56" s="505"/>
      <c r="M56" s="505"/>
      <c r="N56" s="505"/>
      <c r="O56" s="505"/>
      <c r="P56" s="505"/>
      <c r="Q56" s="505"/>
      <c r="R56" s="505"/>
      <c r="S56" s="505"/>
      <c r="T56" s="505"/>
      <c r="U56" s="505"/>
      <c r="V56" s="505"/>
      <c r="W56" s="505"/>
      <c r="X56" s="505"/>
      <c r="Y56" s="505"/>
      <c r="Z56" s="505"/>
      <c r="AA56" s="505"/>
      <c r="AB56" s="505"/>
      <c r="AC56" s="481" t="s">
        <v>165</v>
      </c>
      <c r="AD56" s="481"/>
      <c r="AE56" s="481"/>
      <c r="AF56" s="481"/>
      <c r="AG56" s="7">
        <v>0</v>
      </c>
    </row>
    <row r="57" spans="1:35" ht="14.1" customHeight="1">
      <c r="A57" s="503" t="s">
        <v>166</v>
      </c>
      <c r="B57" s="504"/>
      <c r="C57" s="434" t="s">
        <v>167</v>
      </c>
      <c r="D57" s="434"/>
      <c r="E57" s="434"/>
      <c r="F57" s="434"/>
      <c r="G57" s="434"/>
      <c r="H57" s="434"/>
      <c r="I57" s="434"/>
      <c r="J57" s="434"/>
      <c r="K57" s="434"/>
      <c r="L57" s="434"/>
      <c r="M57" s="434"/>
      <c r="N57" s="434"/>
      <c r="O57" s="434"/>
      <c r="P57" s="434"/>
      <c r="Q57" s="434"/>
      <c r="R57" s="434"/>
      <c r="S57" s="434"/>
      <c r="T57" s="434"/>
      <c r="U57" s="434"/>
      <c r="V57" s="434"/>
      <c r="W57" s="434"/>
      <c r="X57" s="434"/>
      <c r="Y57" s="434"/>
      <c r="Z57" s="434"/>
      <c r="AA57" s="434"/>
      <c r="AB57" s="434"/>
      <c r="AC57" s="481" t="s">
        <v>168</v>
      </c>
      <c r="AD57" s="481"/>
      <c r="AE57" s="481"/>
      <c r="AF57" s="481"/>
      <c r="AG57" s="7">
        <v>0</v>
      </c>
    </row>
    <row r="58" spans="1:35" ht="14.1" customHeight="1">
      <c r="A58" s="503" t="s">
        <v>169</v>
      </c>
      <c r="B58" s="504"/>
      <c r="C58" s="434" t="s">
        <v>170</v>
      </c>
      <c r="D58" s="434"/>
      <c r="E58" s="434"/>
      <c r="F58" s="434"/>
      <c r="G58" s="434"/>
      <c r="H58" s="434"/>
      <c r="I58" s="434"/>
      <c r="J58" s="434"/>
      <c r="K58" s="434"/>
      <c r="L58" s="434"/>
      <c r="M58" s="434"/>
      <c r="N58" s="434"/>
      <c r="O58" s="434"/>
      <c r="P58" s="434"/>
      <c r="Q58" s="434"/>
      <c r="R58" s="434"/>
      <c r="S58" s="434"/>
      <c r="T58" s="434"/>
      <c r="U58" s="434"/>
      <c r="V58" s="434"/>
      <c r="W58" s="434"/>
      <c r="X58" s="434"/>
      <c r="Y58" s="434"/>
      <c r="Z58" s="434"/>
      <c r="AA58" s="434"/>
      <c r="AB58" s="434"/>
      <c r="AC58" s="481" t="s">
        <v>171</v>
      </c>
      <c r="AD58" s="481"/>
      <c r="AE58" s="481"/>
      <c r="AF58" s="481"/>
      <c r="AG58" s="7">
        <v>0</v>
      </c>
    </row>
    <row r="59" spans="1:35" ht="14.1" customHeight="1">
      <c r="A59" s="503" t="s">
        <v>172</v>
      </c>
      <c r="B59" s="504"/>
      <c r="C59" s="434" t="s">
        <v>173</v>
      </c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4"/>
      <c r="P59" s="434"/>
      <c r="Q59" s="434"/>
      <c r="R59" s="434"/>
      <c r="S59" s="434"/>
      <c r="T59" s="434"/>
      <c r="U59" s="434"/>
      <c r="V59" s="434"/>
      <c r="W59" s="434"/>
      <c r="X59" s="434"/>
      <c r="Y59" s="434"/>
      <c r="Z59" s="434"/>
      <c r="AA59" s="434"/>
      <c r="AB59" s="434"/>
      <c r="AC59" s="481" t="s">
        <v>174</v>
      </c>
      <c r="AD59" s="481"/>
      <c r="AE59" s="481"/>
      <c r="AF59" s="481"/>
      <c r="AG59" s="7">
        <v>0</v>
      </c>
    </row>
    <row r="60" spans="1:35" ht="14.1" customHeight="1">
      <c r="A60" s="506" t="s">
        <v>175</v>
      </c>
      <c r="B60" s="507"/>
      <c r="C60" s="454" t="s">
        <v>176</v>
      </c>
      <c r="D60" s="454"/>
      <c r="E60" s="454"/>
      <c r="F60" s="454"/>
      <c r="G60" s="454"/>
      <c r="H60" s="454"/>
      <c r="I60" s="454"/>
      <c r="J60" s="454"/>
      <c r="K60" s="454"/>
      <c r="L60" s="454"/>
      <c r="M60" s="454"/>
      <c r="N60" s="454"/>
      <c r="O60" s="454"/>
      <c r="P60" s="454"/>
      <c r="Q60" s="454"/>
      <c r="R60" s="454"/>
      <c r="S60" s="454"/>
      <c r="T60" s="454"/>
      <c r="U60" s="454"/>
      <c r="V60" s="454"/>
      <c r="W60" s="454"/>
      <c r="X60" s="454"/>
      <c r="Y60" s="454"/>
      <c r="Z60" s="454"/>
      <c r="AA60" s="454"/>
      <c r="AB60" s="454"/>
      <c r="AC60" s="491" t="s">
        <v>43</v>
      </c>
      <c r="AD60" s="491"/>
      <c r="AE60" s="491"/>
      <c r="AF60" s="491"/>
      <c r="AG60" s="12">
        <v>0</v>
      </c>
    </row>
    <row r="61" spans="1:35" ht="14.1" customHeight="1">
      <c r="A61" s="503" t="s">
        <v>177</v>
      </c>
      <c r="B61" s="504"/>
      <c r="C61" s="501" t="s">
        <v>178</v>
      </c>
      <c r="D61" s="502"/>
      <c r="E61" s="502"/>
      <c r="F61" s="502"/>
      <c r="G61" s="502"/>
      <c r="H61" s="502"/>
      <c r="I61" s="502"/>
      <c r="J61" s="502"/>
      <c r="K61" s="502"/>
      <c r="L61" s="502"/>
      <c r="M61" s="502"/>
      <c r="N61" s="502"/>
      <c r="O61" s="502"/>
      <c r="P61" s="502"/>
      <c r="Q61" s="502"/>
      <c r="R61" s="502"/>
      <c r="S61" s="502"/>
      <c r="T61" s="502"/>
      <c r="U61" s="502"/>
      <c r="V61" s="502"/>
      <c r="W61" s="502"/>
      <c r="X61" s="502"/>
      <c r="Y61" s="502"/>
      <c r="Z61" s="502"/>
      <c r="AA61" s="502"/>
      <c r="AB61" s="502"/>
      <c r="AC61" s="500" t="s">
        <v>179</v>
      </c>
      <c r="AD61" s="500"/>
      <c r="AE61" s="500"/>
      <c r="AF61" s="500"/>
      <c r="AG61" s="7">
        <v>0</v>
      </c>
    </row>
    <row r="62" spans="1:35" ht="14.1" customHeight="1">
      <c r="A62" s="495" t="s">
        <v>180</v>
      </c>
      <c r="B62" s="496"/>
      <c r="C62" s="501" t="s">
        <v>181</v>
      </c>
      <c r="D62" s="502"/>
      <c r="E62" s="502"/>
      <c r="F62" s="502"/>
      <c r="G62" s="502"/>
      <c r="H62" s="502"/>
      <c r="I62" s="502"/>
      <c r="J62" s="502"/>
      <c r="K62" s="502"/>
      <c r="L62" s="502"/>
      <c r="M62" s="502"/>
      <c r="N62" s="502"/>
      <c r="O62" s="502"/>
      <c r="P62" s="502"/>
      <c r="Q62" s="502"/>
      <c r="R62" s="502"/>
      <c r="S62" s="502"/>
      <c r="T62" s="502"/>
      <c r="U62" s="502"/>
      <c r="V62" s="502"/>
      <c r="W62" s="502"/>
      <c r="X62" s="502"/>
      <c r="Y62" s="502"/>
      <c r="Z62" s="502"/>
      <c r="AA62" s="502"/>
      <c r="AB62" s="502"/>
      <c r="AC62" s="500" t="s">
        <v>182</v>
      </c>
      <c r="AD62" s="500"/>
      <c r="AE62" s="500"/>
      <c r="AF62" s="500"/>
      <c r="AG62" s="7">
        <v>0</v>
      </c>
    </row>
    <row r="63" spans="1:35" ht="14.1" customHeight="1">
      <c r="A63" s="495" t="s">
        <v>183</v>
      </c>
      <c r="B63" s="496"/>
      <c r="C63" s="501" t="s">
        <v>184</v>
      </c>
      <c r="D63" s="502"/>
      <c r="E63" s="502"/>
      <c r="F63" s="502"/>
      <c r="G63" s="502"/>
      <c r="H63" s="502"/>
      <c r="I63" s="502"/>
      <c r="J63" s="502"/>
      <c r="K63" s="502"/>
      <c r="L63" s="502"/>
      <c r="M63" s="502"/>
      <c r="N63" s="502"/>
      <c r="O63" s="502"/>
      <c r="P63" s="502"/>
      <c r="Q63" s="502"/>
      <c r="R63" s="502"/>
      <c r="S63" s="502"/>
      <c r="T63" s="502"/>
      <c r="U63" s="502"/>
      <c r="V63" s="502"/>
      <c r="W63" s="502"/>
      <c r="X63" s="502"/>
      <c r="Y63" s="502"/>
      <c r="Z63" s="502"/>
      <c r="AA63" s="502"/>
      <c r="AB63" s="502"/>
      <c r="AC63" s="500" t="s">
        <v>185</v>
      </c>
      <c r="AD63" s="500"/>
      <c r="AE63" s="500"/>
      <c r="AF63" s="500"/>
      <c r="AG63" s="7">
        <v>0</v>
      </c>
    </row>
    <row r="64" spans="1:35" ht="14.1" customHeight="1">
      <c r="A64" s="495" t="s">
        <v>186</v>
      </c>
      <c r="B64" s="496"/>
      <c r="C64" s="501" t="s">
        <v>187</v>
      </c>
      <c r="D64" s="502"/>
      <c r="E64" s="502"/>
      <c r="F64" s="502"/>
      <c r="G64" s="502"/>
      <c r="H64" s="502"/>
      <c r="I64" s="502"/>
      <c r="J64" s="502"/>
      <c r="K64" s="502"/>
      <c r="L64" s="502"/>
      <c r="M64" s="502"/>
      <c r="N64" s="502"/>
      <c r="O64" s="502"/>
      <c r="P64" s="502"/>
      <c r="Q64" s="502"/>
      <c r="R64" s="502"/>
      <c r="S64" s="502"/>
      <c r="T64" s="502"/>
      <c r="U64" s="502"/>
      <c r="V64" s="502"/>
      <c r="W64" s="502"/>
      <c r="X64" s="502"/>
      <c r="Y64" s="502"/>
      <c r="Z64" s="502"/>
      <c r="AA64" s="502"/>
      <c r="AB64" s="502"/>
      <c r="AC64" s="500" t="s">
        <v>188</v>
      </c>
      <c r="AD64" s="500"/>
      <c r="AE64" s="500"/>
      <c r="AF64" s="500"/>
      <c r="AG64" s="7">
        <v>0</v>
      </c>
    </row>
    <row r="65" spans="1:33" ht="14.1" customHeight="1">
      <c r="A65" s="495" t="s">
        <v>189</v>
      </c>
      <c r="B65" s="496"/>
      <c r="C65" s="501" t="s">
        <v>190</v>
      </c>
      <c r="D65" s="502"/>
      <c r="E65" s="502"/>
      <c r="F65" s="502"/>
      <c r="G65" s="502"/>
      <c r="H65" s="502"/>
      <c r="I65" s="502"/>
      <c r="J65" s="502"/>
      <c r="K65" s="502"/>
      <c r="L65" s="502"/>
      <c r="M65" s="502"/>
      <c r="N65" s="502"/>
      <c r="O65" s="502"/>
      <c r="P65" s="502"/>
      <c r="Q65" s="502"/>
      <c r="R65" s="502"/>
      <c r="S65" s="502"/>
      <c r="T65" s="502"/>
      <c r="U65" s="502"/>
      <c r="V65" s="502"/>
      <c r="W65" s="502"/>
      <c r="X65" s="502"/>
      <c r="Y65" s="502"/>
      <c r="Z65" s="502"/>
      <c r="AA65" s="502"/>
      <c r="AB65" s="502"/>
      <c r="AC65" s="500" t="s">
        <v>191</v>
      </c>
      <c r="AD65" s="500"/>
      <c r="AE65" s="500"/>
      <c r="AF65" s="500"/>
      <c r="AG65" s="7">
        <v>0</v>
      </c>
    </row>
    <row r="66" spans="1:33" ht="14.1" customHeight="1">
      <c r="A66" s="495" t="s">
        <v>192</v>
      </c>
      <c r="B66" s="496"/>
      <c r="C66" s="501" t="s">
        <v>193</v>
      </c>
      <c r="D66" s="502"/>
      <c r="E66" s="502"/>
      <c r="F66" s="502"/>
      <c r="G66" s="502"/>
      <c r="H66" s="502"/>
      <c r="I66" s="502"/>
      <c r="J66" s="502"/>
      <c r="K66" s="502"/>
      <c r="L66" s="502"/>
      <c r="M66" s="502"/>
      <c r="N66" s="502"/>
      <c r="O66" s="502"/>
      <c r="P66" s="502"/>
      <c r="Q66" s="502"/>
      <c r="R66" s="502"/>
      <c r="S66" s="502"/>
      <c r="T66" s="502"/>
      <c r="U66" s="502"/>
      <c r="V66" s="502"/>
      <c r="W66" s="502"/>
      <c r="X66" s="502"/>
      <c r="Y66" s="502"/>
      <c r="Z66" s="502"/>
      <c r="AA66" s="502"/>
      <c r="AB66" s="502"/>
      <c r="AC66" s="500" t="s">
        <v>194</v>
      </c>
      <c r="AD66" s="500"/>
      <c r="AE66" s="500"/>
      <c r="AF66" s="500"/>
      <c r="AG66" s="7">
        <v>0</v>
      </c>
    </row>
    <row r="67" spans="1:33" ht="14.1" customHeight="1">
      <c r="A67" s="495" t="s">
        <v>195</v>
      </c>
      <c r="B67" s="496"/>
      <c r="C67" s="501" t="s">
        <v>196</v>
      </c>
      <c r="D67" s="502"/>
      <c r="E67" s="502"/>
      <c r="F67" s="502"/>
      <c r="G67" s="502"/>
      <c r="H67" s="502"/>
      <c r="I67" s="502"/>
      <c r="J67" s="502"/>
      <c r="K67" s="502"/>
      <c r="L67" s="502"/>
      <c r="M67" s="502"/>
      <c r="N67" s="502"/>
      <c r="O67" s="502"/>
      <c r="P67" s="502"/>
      <c r="Q67" s="502"/>
      <c r="R67" s="502"/>
      <c r="S67" s="502"/>
      <c r="T67" s="502"/>
      <c r="U67" s="502"/>
      <c r="V67" s="502"/>
      <c r="W67" s="502"/>
      <c r="X67" s="502"/>
      <c r="Y67" s="502"/>
      <c r="Z67" s="502"/>
      <c r="AA67" s="502"/>
      <c r="AB67" s="502"/>
      <c r="AC67" s="500" t="s">
        <v>197</v>
      </c>
      <c r="AD67" s="500"/>
      <c r="AE67" s="500"/>
      <c r="AF67" s="500"/>
      <c r="AG67" s="7">
        <v>0</v>
      </c>
    </row>
    <row r="68" spans="1:33" ht="14.1" customHeight="1">
      <c r="A68" s="495" t="s">
        <v>198</v>
      </c>
      <c r="B68" s="496"/>
      <c r="C68" s="501" t="s">
        <v>199</v>
      </c>
      <c r="D68" s="502"/>
      <c r="E68" s="502"/>
      <c r="F68" s="502"/>
      <c r="G68" s="502"/>
      <c r="H68" s="502"/>
      <c r="I68" s="502"/>
      <c r="J68" s="502"/>
      <c r="K68" s="502"/>
      <c r="L68" s="502"/>
      <c r="M68" s="502"/>
      <c r="N68" s="502"/>
      <c r="O68" s="502"/>
      <c r="P68" s="502"/>
      <c r="Q68" s="502"/>
      <c r="R68" s="502"/>
      <c r="S68" s="502"/>
      <c r="T68" s="502"/>
      <c r="U68" s="502"/>
      <c r="V68" s="502"/>
      <c r="W68" s="502"/>
      <c r="X68" s="502"/>
      <c r="Y68" s="502"/>
      <c r="Z68" s="502"/>
      <c r="AA68" s="502"/>
      <c r="AB68" s="502"/>
      <c r="AC68" s="500" t="s">
        <v>200</v>
      </c>
      <c r="AD68" s="500"/>
      <c r="AE68" s="500"/>
      <c r="AF68" s="500"/>
      <c r="AG68" s="7">
        <v>0</v>
      </c>
    </row>
    <row r="69" spans="1:33" ht="14.1" customHeight="1">
      <c r="A69" s="495" t="s">
        <v>201</v>
      </c>
      <c r="B69" s="496"/>
      <c r="C69" s="501" t="s">
        <v>202</v>
      </c>
      <c r="D69" s="502"/>
      <c r="E69" s="502"/>
      <c r="F69" s="502"/>
      <c r="G69" s="502"/>
      <c r="H69" s="502"/>
      <c r="I69" s="502"/>
      <c r="J69" s="502"/>
      <c r="K69" s="502"/>
      <c r="L69" s="502"/>
      <c r="M69" s="502"/>
      <c r="N69" s="502"/>
      <c r="O69" s="502"/>
      <c r="P69" s="502"/>
      <c r="Q69" s="502"/>
      <c r="R69" s="502"/>
      <c r="S69" s="502"/>
      <c r="T69" s="502"/>
      <c r="U69" s="502"/>
      <c r="V69" s="502"/>
      <c r="W69" s="502"/>
      <c r="X69" s="502"/>
      <c r="Y69" s="502"/>
      <c r="Z69" s="502"/>
      <c r="AA69" s="502"/>
      <c r="AB69" s="502"/>
      <c r="AC69" s="500" t="s">
        <v>203</v>
      </c>
      <c r="AD69" s="500"/>
      <c r="AE69" s="500"/>
      <c r="AF69" s="500"/>
      <c r="AG69" s="7">
        <v>0</v>
      </c>
    </row>
    <row r="70" spans="1:33" ht="14.1" customHeight="1">
      <c r="A70" s="495" t="s">
        <v>204</v>
      </c>
      <c r="B70" s="496"/>
      <c r="C70" s="501" t="s">
        <v>205</v>
      </c>
      <c r="D70" s="502"/>
      <c r="E70" s="502"/>
      <c r="F70" s="502"/>
      <c r="G70" s="502"/>
      <c r="H70" s="502"/>
      <c r="I70" s="502"/>
      <c r="J70" s="502"/>
      <c r="K70" s="502"/>
      <c r="L70" s="502"/>
      <c r="M70" s="502"/>
      <c r="N70" s="502"/>
      <c r="O70" s="502"/>
      <c r="P70" s="502"/>
      <c r="Q70" s="502"/>
      <c r="R70" s="502"/>
      <c r="S70" s="502"/>
      <c r="T70" s="502"/>
      <c r="U70" s="502"/>
      <c r="V70" s="502"/>
      <c r="W70" s="502"/>
      <c r="X70" s="502"/>
      <c r="Y70" s="502"/>
      <c r="Z70" s="502"/>
      <c r="AA70" s="502"/>
      <c r="AB70" s="502"/>
      <c r="AC70" s="500" t="s">
        <v>206</v>
      </c>
      <c r="AD70" s="500"/>
      <c r="AE70" s="500"/>
      <c r="AF70" s="500"/>
      <c r="AG70" s="7">
        <v>0</v>
      </c>
    </row>
    <row r="71" spans="1:33" ht="14.1" customHeight="1">
      <c r="A71" s="495" t="s">
        <v>207</v>
      </c>
      <c r="B71" s="496"/>
      <c r="C71" s="501" t="s">
        <v>208</v>
      </c>
      <c r="D71" s="502"/>
      <c r="E71" s="502"/>
      <c r="F71" s="502"/>
      <c r="G71" s="502"/>
      <c r="H71" s="502"/>
      <c r="I71" s="502"/>
      <c r="J71" s="502"/>
      <c r="K71" s="502"/>
      <c r="L71" s="502"/>
      <c r="M71" s="502"/>
      <c r="N71" s="502"/>
      <c r="O71" s="502"/>
      <c r="P71" s="502"/>
      <c r="Q71" s="502"/>
      <c r="R71" s="502"/>
      <c r="S71" s="502"/>
      <c r="T71" s="502"/>
      <c r="U71" s="502"/>
      <c r="V71" s="502"/>
      <c r="W71" s="502"/>
      <c r="X71" s="502"/>
      <c r="Y71" s="502"/>
      <c r="Z71" s="502"/>
      <c r="AA71" s="502"/>
      <c r="AB71" s="502"/>
      <c r="AC71" s="500" t="s">
        <v>209</v>
      </c>
      <c r="AD71" s="500"/>
      <c r="AE71" s="500"/>
      <c r="AF71" s="500"/>
      <c r="AG71" s="7">
        <v>0</v>
      </c>
    </row>
    <row r="72" spans="1:33" ht="14.1" customHeight="1">
      <c r="A72" s="495" t="s">
        <v>210</v>
      </c>
      <c r="B72" s="496"/>
      <c r="C72" s="498" t="s">
        <v>211</v>
      </c>
      <c r="D72" s="499"/>
      <c r="E72" s="499"/>
      <c r="F72" s="499"/>
      <c r="G72" s="499"/>
      <c r="H72" s="499"/>
      <c r="I72" s="499"/>
      <c r="J72" s="499"/>
      <c r="K72" s="499"/>
      <c r="L72" s="499"/>
      <c r="M72" s="499"/>
      <c r="N72" s="499"/>
      <c r="O72" s="499"/>
      <c r="P72" s="499"/>
      <c r="Q72" s="499"/>
      <c r="R72" s="499"/>
      <c r="S72" s="499"/>
      <c r="T72" s="499"/>
      <c r="U72" s="499"/>
      <c r="V72" s="499"/>
      <c r="W72" s="499"/>
      <c r="X72" s="499"/>
      <c r="Y72" s="499"/>
      <c r="Z72" s="499"/>
      <c r="AA72" s="499"/>
      <c r="AB72" s="499"/>
      <c r="AC72" s="500" t="s">
        <v>212</v>
      </c>
      <c r="AD72" s="500"/>
      <c r="AE72" s="500"/>
      <c r="AF72" s="500"/>
      <c r="AG72" s="7">
        <v>0</v>
      </c>
    </row>
    <row r="73" spans="1:33" ht="14.1" customHeight="1">
      <c r="A73" s="495" t="s">
        <v>213</v>
      </c>
      <c r="B73" s="496"/>
      <c r="C73" s="501" t="s">
        <v>214</v>
      </c>
      <c r="D73" s="502"/>
      <c r="E73" s="502"/>
      <c r="F73" s="502"/>
      <c r="G73" s="502"/>
      <c r="H73" s="502"/>
      <c r="I73" s="502"/>
      <c r="J73" s="502"/>
      <c r="K73" s="502"/>
      <c r="L73" s="502"/>
      <c r="M73" s="502"/>
      <c r="N73" s="502"/>
      <c r="O73" s="502"/>
      <c r="P73" s="502"/>
      <c r="Q73" s="502"/>
      <c r="R73" s="502"/>
      <c r="S73" s="502"/>
      <c r="T73" s="502"/>
      <c r="U73" s="502"/>
      <c r="V73" s="502"/>
      <c r="W73" s="502"/>
      <c r="X73" s="502"/>
      <c r="Y73" s="502"/>
      <c r="Z73" s="502"/>
      <c r="AA73" s="502"/>
      <c r="AB73" s="502"/>
      <c r="AC73" s="500" t="s">
        <v>215</v>
      </c>
      <c r="AD73" s="500"/>
      <c r="AE73" s="500"/>
      <c r="AF73" s="500"/>
      <c r="AG73" s="7">
        <v>0</v>
      </c>
    </row>
    <row r="74" spans="1:33" ht="14.1" customHeight="1">
      <c r="A74" s="495" t="s">
        <v>216</v>
      </c>
      <c r="B74" s="496"/>
      <c r="C74" s="501" t="s">
        <v>217</v>
      </c>
      <c r="D74" s="502"/>
      <c r="E74" s="502"/>
      <c r="F74" s="502"/>
      <c r="G74" s="502"/>
      <c r="H74" s="502"/>
      <c r="I74" s="502"/>
      <c r="J74" s="502"/>
      <c r="K74" s="502"/>
      <c r="L74" s="502"/>
      <c r="M74" s="502"/>
      <c r="N74" s="502"/>
      <c r="O74" s="502"/>
      <c r="P74" s="502"/>
      <c r="Q74" s="502"/>
      <c r="R74" s="502"/>
      <c r="S74" s="502"/>
      <c r="T74" s="502"/>
      <c r="U74" s="502"/>
      <c r="V74" s="502"/>
      <c r="W74" s="502"/>
      <c r="X74" s="502"/>
      <c r="Y74" s="502"/>
      <c r="Z74" s="502"/>
      <c r="AA74" s="502"/>
      <c r="AB74" s="502"/>
      <c r="AC74" s="500" t="s">
        <v>218</v>
      </c>
      <c r="AD74" s="500"/>
      <c r="AE74" s="500"/>
      <c r="AF74" s="500"/>
      <c r="AG74" s="7">
        <v>0</v>
      </c>
    </row>
    <row r="75" spans="1:33" ht="14.1" customHeight="1">
      <c r="A75" s="495" t="s">
        <v>219</v>
      </c>
      <c r="B75" s="496"/>
      <c r="C75" s="498" t="s">
        <v>220</v>
      </c>
      <c r="D75" s="499"/>
      <c r="E75" s="499"/>
      <c r="F75" s="499"/>
      <c r="G75" s="499"/>
      <c r="H75" s="499"/>
      <c r="I75" s="499"/>
      <c r="J75" s="499"/>
      <c r="K75" s="499"/>
      <c r="L75" s="499"/>
      <c r="M75" s="499"/>
      <c r="N75" s="499"/>
      <c r="O75" s="499"/>
      <c r="P75" s="499"/>
      <c r="Q75" s="499"/>
      <c r="R75" s="499"/>
      <c r="S75" s="499"/>
      <c r="T75" s="499"/>
      <c r="U75" s="499"/>
      <c r="V75" s="499"/>
      <c r="W75" s="499"/>
      <c r="X75" s="499"/>
      <c r="Y75" s="499"/>
      <c r="Z75" s="499"/>
      <c r="AA75" s="499"/>
      <c r="AB75" s="499"/>
      <c r="AC75" s="500" t="s">
        <v>221</v>
      </c>
      <c r="AD75" s="500"/>
      <c r="AE75" s="500"/>
      <c r="AF75" s="500"/>
      <c r="AG75" s="7">
        <v>0</v>
      </c>
    </row>
    <row r="76" spans="1:33" ht="14.1" customHeight="1">
      <c r="A76" s="489" t="s">
        <v>222</v>
      </c>
      <c r="B76" s="490"/>
      <c r="C76" s="454" t="s">
        <v>223</v>
      </c>
      <c r="D76" s="454"/>
      <c r="E76" s="454"/>
      <c r="F76" s="454"/>
      <c r="G76" s="454"/>
      <c r="H76" s="454"/>
      <c r="I76" s="454"/>
      <c r="J76" s="454"/>
      <c r="K76" s="454"/>
      <c r="L76" s="454"/>
      <c r="M76" s="454"/>
      <c r="N76" s="454"/>
      <c r="O76" s="454"/>
      <c r="P76" s="454"/>
      <c r="Q76" s="454"/>
      <c r="R76" s="454"/>
      <c r="S76" s="454"/>
      <c r="T76" s="454"/>
      <c r="U76" s="454"/>
      <c r="V76" s="454"/>
      <c r="W76" s="454"/>
      <c r="X76" s="454"/>
      <c r="Y76" s="454"/>
      <c r="Z76" s="454"/>
      <c r="AA76" s="454"/>
      <c r="AB76" s="454"/>
      <c r="AC76" s="491" t="s">
        <v>44</v>
      </c>
      <c r="AD76" s="491"/>
      <c r="AE76" s="491"/>
      <c r="AF76" s="491"/>
      <c r="AG76" s="12">
        <v>0</v>
      </c>
    </row>
    <row r="77" spans="1:33" ht="14.1" customHeight="1">
      <c r="A77" s="495" t="s">
        <v>224</v>
      </c>
      <c r="B77" s="496"/>
      <c r="C77" s="497" t="s">
        <v>225</v>
      </c>
      <c r="D77" s="497"/>
      <c r="E77" s="497"/>
      <c r="F77" s="497"/>
      <c r="G77" s="497"/>
      <c r="H77" s="497"/>
      <c r="I77" s="497"/>
      <c r="J77" s="497"/>
      <c r="K77" s="497"/>
      <c r="L77" s="497"/>
      <c r="M77" s="497"/>
      <c r="N77" s="497"/>
      <c r="O77" s="497"/>
      <c r="P77" s="497"/>
      <c r="Q77" s="497"/>
      <c r="R77" s="497"/>
      <c r="S77" s="497"/>
      <c r="T77" s="497"/>
      <c r="U77" s="497"/>
      <c r="V77" s="497"/>
      <c r="W77" s="497"/>
      <c r="X77" s="497"/>
      <c r="Y77" s="497"/>
      <c r="Z77" s="497"/>
      <c r="AA77" s="497"/>
      <c r="AB77" s="497"/>
      <c r="AC77" s="481" t="s">
        <v>226</v>
      </c>
      <c r="AD77" s="481"/>
      <c r="AE77" s="481"/>
      <c r="AF77" s="481"/>
      <c r="AG77" s="7">
        <v>0</v>
      </c>
    </row>
    <row r="78" spans="1:33" ht="14.1" customHeight="1">
      <c r="A78" s="495" t="s">
        <v>227</v>
      </c>
      <c r="B78" s="496"/>
      <c r="C78" s="497" t="s">
        <v>228</v>
      </c>
      <c r="D78" s="497"/>
      <c r="E78" s="497"/>
      <c r="F78" s="497"/>
      <c r="G78" s="497"/>
      <c r="H78" s="497"/>
      <c r="I78" s="497"/>
      <c r="J78" s="497"/>
      <c r="K78" s="497"/>
      <c r="L78" s="497"/>
      <c r="M78" s="497"/>
      <c r="N78" s="497"/>
      <c r="O78" s="497"/>
      <c r="P78" s="497"/>
      <c r="Q78" s="497"/>
      <c r="R78" s="497"/>
      <c r="S78" s="497"/>
      <c r="T78" s="497"/>
      <c r="U78" s="497"/>
      <c r="V78" s="497"/>
      <c r="W78" s="497"/>
      <c r="X78" s="497"/>
      <c r="Y78" s="497"/>
      <c r="Z78" s="497"/>
      <c r="AA78" s="497"/>
      <c r="AB78" s="497"/>
      <c r="AC78" s="481" t="s">
        <v>229</v>
      </c>
      <c r="AD78" s="481"/>
      <c r="AE78" s="481"/>
      <c r="AF78" s="481"/>
      <c r="AG78" s="7">
        <v>0</v>
      </c>
    </row>
    <row r="79" spans="1:33" ht="14.1" customHeight="1">
      <c r="A79" s="495" t="s">
        <v>230</v>
      </c>
      <c r="B79" s="496"/>
      <c r="C79" s="497" t="s">
        <v>231</v>
      </c>
      <c r="D79" s="497"/>
      <c r="E79" s="497"/>
      <c r="F79" s="497"/>
      <c r="G79" s="497"/>
      <c r="H79" s="497"/>
      <c r="I79" s="497"/>
      <c r="J79" s="497"/>
      <c r="K79" s="497"/>
      <c r="L79" s="497"/>
      <c r="M79" s="497"/>
      <c r="N79" s="497"/>
      <c r="O79" s="497"/>
      <c r="P79" s="497"/>
      <c r="Q79" s="497"/>
      <c r="R79" s="497"/>
      <c r="S79" s="497"/>
      <c r="T79" s="497"/>
      <c r="U79" s="497"/>
      <c r="V79" s="497"/>
      <c r="W79" s="497"/>
      <c r="X79" s="497"/>
      <c r="Y79" s="497"/>
      <c r="Z79" s="497"/>
      <c r="AA79" s="497"/>
      <c r="AB79" s="497"/>
      <c r="AC79" s="481" t="s">
        <v>232</v>
      </c>
      <c r="AD79" s="481"/>
      <c r="AE79" s="481"/>
      <c r="AF79" s="481"/>
      <c r="AG79" s="7">
        <v>0</v>
      </c>
    </row>
    <row r="80" spans="1:33" ht="14.1" customHeight="1">
      <c r="A80" s="495" t="s">
        <v>233</v>
      </c>
      <c r="B80" s="496"/>
      <c r="C80" s="497" t="s">
        <v>234</v>
      </c>
      <c r="D80" s="497"/>
      <c r="E80" s="497"/>
      <c r="F80" s="497"/>
      <c r="G80" s="497"/>
      <c r="H80" s="497"/>
      <c r="I80" s="497"/>
      <c r="J80" s="497"/>
      <c r="K80" s="497"/>
      <c r="L80" s="497"/>
      <c r="M80" s="497"/>
      <c r="N80" s="497"/>
      <c r="O80" s="497"/>
      <c r="P80" s="497"/>
      <c r="Q80" s="497"/>
      <c r="R80" s="497"/>
      <c r="S80" s="497"/>
      <c r="T80" s="497"/>
      <c r="U80" s="497"/>
      <c r="V80" s="497"/>
      <c r="W80" s="497"/>
      <c r="X80" s="497"/>
      <c r="Y80" s="497"/>
      <c r="Z80" s="497"/>
      <c r="AA80" s="497"/>
      <c r="AB80" s="497"/>
      <c r="AC80" s="481" t="s">
        <v>235</v>
      </c>
      <c r="AD80" s="481"/>
      <c r="AE80" s="481"/>
      <c r="AF80" s="481"/>
      <c r="AG80" s="7">
        <v>4601</v>
      </c>
    </row>
    <row r="81" spans="1:33" ht="14.1" customHeight="1">
      <c r="A81" s="495" t="s">
        <v>236</v>
      </c>
      <c r="B81" s="496"/>
      <c r="C81" s="435" t="s">
        <v>237</v>
      </c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435"/>
      <c r="O81" s="435"/>
      <c r="P81" s="435"/>
      <c r="Q81" s="435"/>
      <c r="R81" s="435"/>
      <c r="S81" s="435"/>
      <c r="T81" s="435"/>
      <c r="U81" s="435"/>
      <c r="V81" s="435"/>
      <c r="W81" s="435"/>
      <c r="X81" s="435"/>
      <c r="Y81" s="435"/>
      <c r="Z81" s="435"/>
      <c r="AA81" s="435"/>
      <c r="AB81" s="435"/>
      <c r="AC81" s="481" t="s">
        <v>238</v>
      </c>
      <c r="AD81" s="481"/>
      <c r="AE81" s="481"/>
      <c r="AF81" s="481"/>
      <c r="AG81" s="7">
        <v>0</v>
      </c>
    </row>
    <row r="82" spans="1:33" ht="14.1" customHeight="1">
      <c r="A82" s="495" t="s">
        <v>239</v>
      </c>
      <c r="B82" s="496"/>
      <c r="C82" s="435" t="s">
        <v>240</v>
      </c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435"/>
      <c r="O82" s="435"/>
      <c r="P82" s="435"/>
      <c r="Q82" s="435"/>
      <c r="R82" s="435"/>
      <c r="S82" s="435"/>
      <c r="T82" s="435"/>
      <c r="U82" s="435"/>
      <c r="V82" s="435"/>
      <c r="W82" s="435"/>
      <c r="X82" s="435"/>
      <c r="Y82" s="435"/>
      <c r="Z82" s="435"/>
      <c r="AA82" s="435"/>
      <c r="AB82" s="435"/>
      <c r="AC82" s="481" t="s">
        <v>241</v>
      </c>
      <c r="AD82" s="481"/>
      <c r="AE82" s="481"/>
      <c r="AF82" s="481"/>
      <c r="AG82" s="7">
        <v>0</v>
      </c>
    </row>
    <row r="83" spans="1:33" ht="14.1" customHeight="1">
      <c r="A83" s="495" t="s">
        <v>242</v>
      </c>
      <c r="B83" s="496"/>
      <c r="C83" s="435" t="s">
        <v>243</v>
      </c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435"/>
      <c r="O83" s="435"/>
      <c r="P83" s="435"/>
      <c r="Q83" s="435"/>
      <c r="R83" s="435"/>
      <c r="S83" s="435"/>
      <c r="T83" s="435"/>
      <c r="U83" s="435"/>
      <c r="V83" s="435"/>
      <c r="W83" s="435"/>
      <c r="X83" s="435"/>
      <c r="Y83" s="435"/>
      <c r="Z83" s="435"/>
      <c r="AA83" s="435"/>
      <c r="AB83" s="435"/>
      <c r="AC83" s="481" t="s">
        <v>244</v>
      </c>
      <c r="AD83" s="481"/>
      <c r="AE83" s="481"/>
      <c r="AF83" s="481"/>
      <c r="AG83" s="7">
        <v>1242</v>
      </c>
    </row>
    <row r="84" spans="1:33" s="8" customFormat="1" ht="14.1" customHeight="1">
      <c r="A84" s="489" t="s">
        <v>245</v>
      </c>
      <c r="B84" s="490"/>
      <c r="C84" s="451" t="s">
        <v>246</v>
      </c>
      <c r="D84" s="451"/>
      <c r="E84" s="451"/>
      <c r="F84" s="451"/>
      <c r="G84" s="451"/>
      <c r="H84" s="451"/>
      <c r="I84" s="451"/>
      <c r="J84" s="451"/>
      <c r="K84" s="451"/>
      <c r="L84" s="451"/>
      <c r="M84" s="451"/>
      <c r="N84" s="451"/>
      <c r="O84" s="451"/>
      <c r="P84" s="451"/>
      <c r="Q84" s="451"/>
      <c r="R84" s="451"/>
      <c r="S84" s="451"/>
      <c r="T84" s="451"/>
      <c r="U84" s="451"/>
      <c r="V84" s="451"/>
      <c r="W84" s="451"/>
      <c r="X84" s="451"/>
      <c r="Y84" s="451"/>
      <c r="Z84" s="451"/>
      <c r="AA84" s="451"/>
      <c r="AB84" s="451"/>
      <c r="AC84" s="491" t="s">
        <v>46</v>
      </c>
      <c r="AD84" s="491"/>
      <c r="AE84" s="491"/>
      <c r="AF84" s="491"/>
      <c r="AG84" s="12">
        <v>5843</v>
      </c>
    </row>
    <row r="85" spans="1:33" ht="14.1" customHeight="1">
      <c r="A85" s="495" t="s">
        <v>247</v>
      </c>
      <c r="B85" s="496"/>
      <c r="C85" s="434" t="s">
        <v>248</v>
      </c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434"/>
      <c r="O85" s="434"/>
      <c r="P85" s="434"/>
      <c r="Q85" s="434"/>
      <c r="R85" s="434"/>
      <c r="S85" s="434"/>
      <c r="T85" s="434"/>
      <c r="U85" s="434"/>
      <c r="V85" s="434"/>
      <c r="W85" s="434"/>
      <c r="X85" s="434"/>
      <c r="Y85" s="434"/>
      <c r="Z85" s="434"/>
      <c r="AA85" s="434"/>
      <c r="AB85" s="434"/>
      <c r="AC85" s="481" t="s">
        <v>249</v>
      </c>
      <c r="AD85" s="481"/>
      <c r="AE85" s="481"/>
      <c r="AF85" s="481"/>
      <c r="AG85" s="7">
        <v>0</v>
      </c>
    </row>
    <row r="86" spans="1:33" ht="14.1" customHeight="1">
      <c r="A86" s="495" t="s">
        <v>250</v>
      </c>
      <c r="B86" s="496"/>
      <c r="C86" s="434" t="s">
        <v>251</v>
      </c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434"/>
      <c r="O86" s="434"/>
      <c r="P86" s="434"/>
      <c r="Q86" s="434"/>
      <c r="R86" s="434"/>
      <c r="S86" s="434"/>
      <c r="T86" s="434"/>
      <c r="U86" s="434"/>
      <c r="V86" s="434"/>
      <c r="W86" s="434"/>
      <c r="X86" s="434"/>
      <c r="Y86" s="434"/>
      <c r="Z86" s="434"/>
      <c r="AA86" s="434"/>
      <c r="AB86" s="434"/>
      <c r="AC86" s="481" t="s">
        <v>252</v>
      </c>
      <c r="AD86" s="481"/>
      <c r="AE86" s="481"/>
      <c r="AF86" s="481"/>
      <c r="AG86" s="7">
        <v>0</v>
      </c>
    </row>
    <row r="87" spans="1:33" ht="14.1" customHeight="1">
      <c r="A87" s="495" t="s">
        <v>253</v>
      </c>
      <c r="B87" s="496"/>
      <c r="C87" s="434" t="s">
        <v>254</v>
      </c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434"/>
      <c r="O87" s="434"/>
      <c r="P87" s="434"/>
      <c r="Q87" s="434"/>
      <c r="R87" s="434"/>
      <c r="S87" s="434"/>
      <c r="T87" s="434"/>
      <c r="U87" s="434"/>
      <c r="V87" s="434"/>
      <c r="W87" s="434"/>
      <c r="X87" s="434"/>
      <c r="Y87" s="434"/>
      <c r="Z87" s="434"/>
      <c r="AA87" s="434"/>
      <c r="AB87" s="434"/>
      <c r="AC87" s="481" t="s">
        <v>255</v>
      </c>
      <c r="AD87" s="481"/>
      <c r="AE87" s="481"/>
      <c r="AF87" s="481"/>
      <c r="AG87" s="7">
        <v>0</v>
      </c>
    </row>
    <row r="88" spans="1:33" ht="14.1" customHeight="1">
      <c r="A88" s="495" t="s">
        <v>256</v>
      </c>
      <c r="B88" s="496"/>
      <c r="C88" s="434" t="s">
        <v>257</v>
      </c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434"/>
      <c r="O88" s="434"/>
      <c r="P88" s="434"/>
      <c r="Q88" s="434"/>
      <c r="R88" s="434"/>
      <c r="S88" s="434"/>
      <c r="T88" s="434"/>
      <c r="U88" s="434"/>
      <c r="V88" s="434"/>
      <c r="W88" s="434"/>
      <c r="X88" s="434"/>
      <c r="Y88" s="434"/>
      <c r="Z88" s="434"/>
      <c r="AA88" s="434"/>
      <c r="AB88" s="434"/>
      <c r="AC88" s="481" t="s">
        <v>258</v>
      </c>
      <c r="AD88" s="481"/>
      <c r="AE88" s="481"/>
      <c r="AF88" s="481"/>
      <c r="AG88" s="7">
        <v>0</v>
      </c>
    </row>
    <row r="89" spans="1:33" s="8" customFormat="1" ht="14.1" customHeight="1">
      <c r="A89" s="489" t="s">
        <v>259</v>
      </c>
      <c r="B89" s="490"/>
      <c r="C89" s="454" t="s">
        <v>260</v>
      </c>
      <c r="D89" s="454"/>
      <c r="E89" s="454"/>
      <c r="F89" s="454"/>
      <c r="G89" s="454"/>
      <c r="H89" s="454"/>
      <c r="I89" s="454"/>
      <c r="J89" s="454"/>
      <c r="K89" s="454"/>
      <c r="L89" s="454"/>
      <c r="M89" s="454"/>
      <c r="N89" s="454"/>
      <c r="O89" s="454"/>
      <c r="P89" s="454"/>
      <c r="Q89" s="454"/>
      <c r="R89" s="454"/>
      <c r="S89" s="454"/>
      <c r="T89" s="454"/>
      <c r="U89" s="454"/>
      <c r="V89" s="454"/>
      <c r="W89" s="454"/>
      <c r="X89" s="454"/>
      <c r="Y89" s="454"/>
      <c r="Z89" s="454"/>
      <c r="AA89" s="454"/>
      <c r="AB89" s="454"/>
      <c r="AC89" s="491" t="s">
        <v>47</v>
      </c>
      <c r="AD89" s="491"/>
      <c r="AE89" s="491"/>
      <c r="AF89" s="491"/>
      <c r="AG89" s="12">
        <v>0</v>
      </c>
    </row>
    <row r="90" spans="1:33" ht="14.1" customHeight="1">
      <c r="A90" s="495" t="s">
        <v>261</v>
      </c>
      <c r="B90" s="496"/>
      <c r="C90" s="434" t="s">
        <v>262</v>
      </c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434"/>
      <c r="O90" s="434"/>
      <c r="P90" s="434"/>
      <c r="Q90" s="434"/>
      <c r="R90" s="434"/>
      <c r="S90" s="434"/>
      <c r="T90" s="434"/>
      <c r="U90" s="434"/>
      <c r="V90" s="434"/>
      <c r="W90" s="434"/>
      <c r="X90" s="434"/>
      <c r="Y90" s="434"/>
      <c r="Z90" s="434"/>
      <c r="AA90" s="434"/>
      <c r="AB90" s="434"/>
      <c r="AC90" s="481" t="s">
        <v>263</v>
      </c>
      <c r="AD90" s="481"/>
      <c r="AE90" s="481"/>
      <c r="AF90" s="481"/>
      <c r="AG90" s="7">
        <v>0</v>
      </c>
    </row>
    <row r="91" spans="1:33" ht="14.1" customHeight="1">
      <c r="A91" s="495" t="s">
        <v>264</v>
      </c>
      <c r="B91" s="496"/>
      <c r="C91" s="434" t="s">
        <v>265</v>
      </c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434"/>
      <c r="O91" s="434"/>
      <c r="P91" s="434"/>
      <c r="Q91" s="434"/>
      <c r="R91" s="434"/>
      <c r="S91" s="434"/>
      <c r="T91" s="434"/>
      <c r="U91" s="434"/>
      <c r="V91" s="434"/>
      <c r="W91" s="434"/>
      <c r="X91" s="434"/>
      <c r="Y91" s="434"/>
      <c r="Z91" s="434"/>
      <c r="AA91" s="434"/>
      <c r="AB91" s="434"/>
      <c r="AC91" s="481" t="s">
        <v>266</v>
      </c>
      <c r="AD91" s="481"/>
      <c r="AE91" s="481"/>
      <c r="AF91" s="481"/>
      <c r="AG91" s="7">
        <v>0</v>
      </c>
    </row>
    <row r="92" spans="1:33" ht="14.1" customHeight="1">
      <c r="A92" s="495" t="s">
        <v>267</v>
      </c>
      <c r="B92" s="496"/>
      <c r="C92" s="434" t="s">
        <v>268</v>
      </c>
      <c r="D92" s="434"/>
      <c r="E92" s="434"/>
      <c r="F92" s="434"/>
      <c r="G92" s="434"/>
      <c r="H92" s="434"/>
      <c r="I92" s="434"/>
      <c r="J92" s="434"/>
      <c r="K92" s="434"/>
      <c r="L92" s="434"/>
      <c r="M92" s="434"/>
      <c r="N92" s="434"/>
      <c r="O92" s="434"/>
      <c r="P92" s="434"/>
      <c r="Q92" s="434"/>
      <c r="R92" s="434"/>
      <c r="S92" s="434"/>
      <c r="T92" s="434"/>
      <c r="U92" s="434"/>
      <c r="V92" s="434"/>
      <c r="W92" s="434"/>
      <c r="X92" s="434"/>
      <c r="Y92" s="434"/>
      <c r="Z92" s="434"/>
      <c r="AA92" s="434"/>
      <c r="AB92" s="434"/>
      <c r="AC92" s="481" t="s">
        <v>269</v>
      </c>
      <c r="AD92" s="481"/>
      <c r="AE92" s="481"/>
      <c r="AF92" s="481"/>
      <c r="AG92" s="7">
        <v>0</v>
      </c>
    </row>
    <row r="93" spans="1:33" ht="14.1" customHeight="1">
      <c r="A93" s="495" t="s">
        <v>270</v>
      </c>
      <c r="B93" s="496"/>
      <c r="C93" s="434" t="s">
        <v>271</v>
      </c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434"/>
      <c r="O93" s="434"/>
      <c r="P93" s="434"/>
      <c r="Q93" s="434"/>
      <c r="R93" s="434"/>
      <c r="S93" s="434"/>
      <c r="T93" s="434"/>
      <c r="U93" s="434"/>
      <c r="V93" s="434"/>
      <c r="W93" s="434"/>
      <c r="X93" s="434"/>
      <c r="Y93" s="434"/>
      <c r="Z93" s="434"/>
      <c r="AA93" s="434"/>
      <c r="AB93" s="434"/>
      <c r="AC93" s="481" t="s">
        <v>272</v>
      </c>
      <c r="AD93" s="481"/>
      <c r="AE93" s="481"/>
      <c r="AF93" s="481"/>
      <c r="AG93" s="7">
        <v>0</v>
      </c>
    </row>
    <row r="94" spans="1:33" ht="14.1" customHeight="1">
      <c r="A94" s="495" t="s">
        <v>273</v>
      </c>
      <c r="B94" s="496"/>
      <c r="C94" s="434" t="s">
        <v>274</v>
      </c>
      <c r="D94" s="434"/>
      <c r="E94" s="434"/>
      <c r="F94" s="434"/>
      <c r="G94" s="434"/>
      <c r="H94" s="434"/>
      <c r="I94" s="434"/>
      <c r="J94" s="434"/>
      <c r="K94" s="434"/>
      <c r="L94" s="434"/>
      <c r="M94" s="434"/>
      <c r="N94" s="434"/>
      <c r="O94" s="434"/>
      <c r="P94" s="434"/>
      <c r="Q94" s="434"/>
      <c r="R94" s="434"/>
      <c r="S94" s="434"/>
      <c r="T94" s="434"/>
      <c r="U94" s="434"/>
      <c r="V94" s="434"/>
      <c r="W94" s="434"/>
      <c r="X94" s="434"/>
      <c r="Y94" s="434"/>
      <c r="Z94" s="434"/>
      <c r="AA94" s="434"/>
      <c r="AB94" s="434"/>
      <c r="AC94" s="481" t="s">
        <v>275</v>
      </c>
      <c r="AD94" s="481"/>
      <c r="AE94" s="481"/>
      <c r="AF94" s="481"/>
      <c r="AG94" s="7">
        <v>0</v>
      </c>
    </row>
    <row r="95" spans="1:33" ht="14.1" customHeight="1">
      <c r="A95" s="495" t="s">
        <v>276</v>
      </c>
      <c r="B95" s="496"/>
      <c r="C95" s="434" t="s">
        <v>277</v>
      </c>
      <c r="D95" s="434"/>
      <c r="E95" s="434"/>
      <c r="F95" s="434"/>
      <c r="G95" s="434"/>
      <c r="H95" s="434"/>
      <c r="I95" s="434"/>
      <c r="J95" s="434"/>
      <c r="K95" s="434"/>
      <c r="L95" s="434"/>
      <c r="M95" s="434"/>
      <c r="N95" s="434"/>
      <c r="O95" s="434"/>
      <c r="P95" s="434"/>
      <c r="Q95" s="434"/>
      <c r="R95" s="434"/>
      <c r="S95" s="434"/>
      <c r="T95" s="434"/>
      <c r="U95" s="434"/>
      <c r="V95" s="434"/>
      <c r="W95" s="434"/>
      <c r="X95" s="434"/>
      <c r="Y95" s="434"/>
      <c r="Z95" s="434"/>
      <c r="AA95" s="434"/>
      <c r="AB95" s="434"/>
      <c r="AC95" s="481" t="s">
        <v>278</v>
      </c>
      <c r="AD95" s="481"/>
      <c r="AE95" s="481"/>
      <c r="AF95" s="481"/>
      <c r="AG95" s="7">
        <v>0</v>
      </c>
    </row>
    <row r="96" spans="1:33" ht="14.1" customHeight="1">
      <c r="A96" s="495" t="s">
        <v>279</v>
      </c>
      <c r="B96" s="496"/>
      <c r="C96" s="434" t="s">
        <v>280</v>
      </c>
      <c r="D96" s="434"/>
      <c r="E96" s="434"/>
      <c r="F96" s="434"/>
      <c r="G96" s="434"/>
      <c r="H96" s="434"/>
      <c r="I96" s="434"/>
      <c r="J96" s="434"/>
      <c r="K96" s="434"/>
      <c r="L96" s="434"/>
      <c r="M96" s="434"/>
      <c r="N96" s="434"/>
      <c r="O96" s="434"/>
      <c r="P96" s="434"/>
      <c r="Q96" s="434"/>
      <c r="R96" s="434"/>
      <c r="S96" s="434"/>
      <c r="T96" s="434"/>
      <c r="U96" s="434"/>
      <c r="V96" s="434"/>
      <c r="W96" s="434"/>
      <c r="X96" s="434"/>
      <c r="Y96" s="434"/>
      <c r="Z96" s="434"/>
      <c r="AA96" s="434"/>
      <c r="AB96" s="434"/>
      <c r="AC96" s="481" t="s">
        <v>281</v>
      </c>
      <c r="AD96" s="481"/>
      <c r="AE96" s="481"/>
      <c r="AF96" s="481"/>
      <c r="AG96" s="7">
        <v>0</v>
      </c>
    </row>
    <row r="97" spans="1:33" ht="14.1" customHeight="1">
      <c r="A97" s="495" t="s">
        <v>297</v>
      </c>
      <c r="B97" s="496"/>
      <c r="C97" s="434" t="s">
        <v>925</v>
      </c>
      <c r="D97" s="434"/>
      <c r="E97" s="434"/>
      <c r="F97" s="434"/>
      <c r="G97" s="434"/>
      <c r="H97" s="434"/>
      <c r="I97" s="434"/>
      <c r="J97" s="434"/>
      <c r="K97" s="434"/>
      <c r="L97" s="434"/>
      <c r="M97" s="434"/>
      <c r="N97" s="434"/>
      <c r="O97" s="434"/>
      <c r="P97" s="434"/>
      <c r="Q97" s="434"/>
      <c r="R97" s="434"/>
      <c r="S97" s="434"/>
      <c r="T97" s="434"/>
      <c r="U97" s="434"/>
      <c r="V97" s="434"/>
      <c r="W97" s="434"/>
      <c r="X97" s="434"/>
      <c r="Y97" s="434"/>
      <c r="Z97" s="434"/>
      <c r="AA97" s="434"/>
      <c r="AB97" s="434"/>
      <c r="AC97" s="481" t="s">
        <v>283</v>
      </c>
      <c r="AD97" s="481"/>
      <c r="AE97" s="481"/>
      <c r="AF97" s="481"/>
      <c r="AG97" s="7">
        <v>0</v>
      </c>
    </row>
    <row r="98" spans="1:33" ht="14.1" customHeight="1">
      <c r="A98" s="495">
        <v>92</v>
      </c>
      <c r="B98" s="496"/>
      <c r="C98" s="434" t="s">
        <v>284</v>
      </c>
      <c r="D98" s="434"/>
      <c r="E98" s="434"/>
      <c r="F98" s="434"/>
      <c r="G98" s="434"/>
      <c r="H98" s="434"/>
      <c r="I98" s="434"/>
      <c r="J98" s="434"/>
      <c r="K98" s="434"/>
      <c r="L98" s="434"/>
      <c r="M98" s="434"/>
      <c r="N98" s="434"/>
      <c r="O98" s="434"/>
      <c r="P98" s="434"/>
      <c r="Q98" s="434"/>
      <c r="R98" s="434"/>
      <c r="S98" s="434"/>
      <c r="T98" s="434"/>
      <c r="U98" s="434"/>
      <c r="V98" s="434"/>
      <c r="W98" s="434"/>
      <c r="X98" s="434"/>
      <c r="Y98" s="434"/>
      <c r="Z98" s="434"/>
      <c r="AA98" s="434"/>
      <c r="AB98" s="434"/>
      <c r="AC98" s="481" t="s">
        <v>285</v>
      </c>
      <c r="AD98" s="481"/>
      <c r="AE98" s="481"/>
      <c r="AF98" s="481"/>
      <c r="AG98" s="7">
        <v>0</v>
      </c>
    </row>
    <row r="99" spans="1:33" ht="14.1" customHeight="1">
      <c r="A99" s="489">
        <v>93</v>
      </c>
      <c r="B99" s="490"/>
      <c r="C99" s="454" t="s">
        <v>286</v>
      </c>
      <c r="D99" s="454"/>
      <c r="E99" s="454"/>
      <c r="F99" s="454"/>
      <c r="G99" s="454"/>
      <c r="H99" s="454"/>
      <c r="I99" s="454"/>
      <c r="J99" s="454"/>
      <c r="K99" s="454"/>
      <c r="L99" s="454"/>
      <c r="M99" s="454"/>
      <c r="N99" s="454"/>
      <c r="O99" s="454"/>
      <c r="P99" s="454"/>
      <c r="Q99" s="454"/>
      <c r="R99" s="454"/>
      <c r="S99" s="454"/>
      <c r="T99" s="454"/>
      <c r="U99" s="454"/>
      <c r="V99" s="454"/>
      <c r="W99" s="454"/>
      <c r="X99" s="454"/>
      <c r="Y99" s="454"/>
      <c r="Z99" s="454"/>
      <c r="AA99" s="454"/>
      <c r="AB99" s="454"/>
      <c r="AC99" s="491" t="s">
        <v>48</v>
      </c>
      <c r="AD99" s="491"/>
      <c r="AE99" s="491"/>
      <c r="AF99" s="491"/>
      <c r="AG99" s="12">
        <v>0</v>
      </c>
    </row>
    <row r="100" spans="1:33" s="8" customFormat="1" ht="16.5" customHeight="1" thickBot="1">
      <c r="A100" s="492">
        <v>94</v>
      </c>
      <c r="B100" s="493"/>
      <c r="C100" s="447" t="s">
        <v>287</v>
      </c>
      <c r="D100" s="447"/>
      <c r="E100" s="447"/>
      <c r="F100" s="447"/>
      <c r="G100" s="447"/>
      <c r="H100" s="447"/>
      <c r="I100" s="447"/>
      <c r="J100" s="447"/>
      <c r="K100" s="447"/>
      <c r="L100" s="447"/>
      <c r="M100" s="447"/>
      <c r="N100" s="447"/>
      <c r="O100" s="447"/>
      <c r="P100" s="447"/>
      <c r="Q100" s="447"/>
      <c r="R100" s="447"/>
      <c r="S100" s="447"/>
      <c r="T100" s="447"/>
      <c r="U100" s="447"/>
      <c r="V100" s="447"/>
      <c r="W100" s="447"/>
      <c r="X100" s="447"/>
      <c r="Y100" s="447"/>
      <c r="Z100" s="447"/>
      <c r="AA100" s="447"/>
      <c r="AB100" s="447"/>
      <c r="AC100" s="494" t="s">
        <v>288</v>
      </c>
      <c r="AD100" s="494"/>
      <c r="AE100" s="494"/>
      <c r="AF100" s="494"/>
      <c r="AG100" s="9">
        <v>102910</v>
      </c>
    </row>
    <row r="101" spans="1:33" ht="14.1" customHeight="1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</row>
    <row r="102" spans="1:33" ht="14.1" customHeight="1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</row>
    <row r="103" spans="1:33"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</row>
    <row r="104" spans="1:33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</row>
    <row r="105" spans="1:33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</row>
    <row r="106" spans="1:33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</row>
    <row r="107" spans="1:33">
      <c r="AC107" s="22"/>
      <c r="AD107" s="22"/>
      <c r="AE107" s="22"/>
      <c r="AF107" s="22"/>
    </row>
    <row r="108" spans="1:33">
      <c r="AC108" s="22"/>
      <c r="AD108" s="22"/>
      <c r="AE108" s="22"/>
      <c r="AF108" s="22"/>
    </row>
  </sheetData>
  <mergeCells count="289">
    <mergeCell ref="A99:B99"/>
    <mergeCell ref="C99:AB99"/>
    <mergeCell ref="AC99:AF99"/>
    <mergeCell ref="A100:B100"/>
    <mergeCell ref="C100:AB100"/>
    <mergeCell ref="AC100:AF100"/>
    <mergeCell ref="A97:B97"/>
    <mergeCell ref="C97:AB97"/>
    <mergeCell ref="AC97:AF97"/>
    <mergeCell ref="A98:B98"/>
    <mergeCell ref="C98:AB98"/>
    <mergeCell ref="AC98:AF98"/>
    <mergeCell ref="A95:B95"/>
    <mergeCell ref="C95:AB95"/>
    <mergeCell ref="AC95:AF95"/>
    <mergeCell ref="A96:B96"/>
    <mergeCell ref="C96:AB96"/>
    <mergeCell ref="AC96:AF96"/>
    <mergeCell ref="A93:B93"/>
    <mergeCell ref="C93:AB93"/>
    <mergeCell ref="AC93:AF93"/>
    <mergeCell ref="A94:B94"/>
    <mergeCell ref="C94:AB94"/>
    <mergeCell ref="AC94:AF94"/>
    <mergeCell ref="A91:B91"/>
    <mergeCell ref="C91:AB91"/>
    <mergeCell ref="AC91:AF91"/>
    <mergeCell ref="A92:B92"/>
    <mergeCell ref="C92:AB92"/>
    <mergeCell ref="AC92:AF92"/>
    <mergeCell ref="A89:B89"/>
    <mergeCell ref="C89:AB89"/>
    <mergeCell ref="AC89:AF89"/>
    <mergeCell ref="A90:B90"/>
    <mergeCell ref="C90:AB90"/>
    <mergeCell ref="AC90:AF90"/>
    <mergeCell ref="A87:B87"/>
    <mergeCell ref="C87:AB87"/>
    <mergeCell ref="AC87:AF87"/>
    <mergeCell ref="A88:B88"/>
    <mergeCell ref="C88:AB88"/>
    <mergeCell ref="AC88:AF88"/>
    <mergeCell ref="A85:B85"/>
    <mergeCell ref="C85:AB85"/>
    <mergeCell ref="AC85:AF85"/>
    <mergeCell ref="A86:B86"/>
    <mergeCell ref="C86:AB86"/>
    <mergeCell ref="AC86:AF86"/>
    <mergeCell ref="A83:B83"/>
    <mergeCell ref="C83:AB83"/>
    <mergeCell ref="AC83:AF83"/>
    <mergeCell ref="A84:B84"/>
    <mergeCell ref="C84:AB84"/>
    <mergeCell ref="AC84:AF84"/>
    <mergeCell ref="A81:B81"/>
    <mergeCell ref="C81:AB81"/>
    <mergeCell ref="AC81:AF81"/>
    <mergeCell ref="A82:B82"/>
    <mergeCell ref="C82:AB82"/>
    <mergeCell ref="AC82:AF82"/>
    <mergeCell ref="A79:B79"/>
    <mergeCell ref="C79:AB79"/>
    <mergeCell ref="AC79:AF79"/>
    <mergeCell ref="A80:B80"/>
    <mergeCell ref="C80:AB80"/>
    <mergeCell ref="AC80:AF80"/>
    <mergeCell ref="A77:B77"/>
    <mergeCell ref="C77:AB77"/>
    <mergeCell ref="AC77:AF77"/>
    <mergeCell ref="A78:B78"/>
    <mergeCell ref="C78:AB78"/>
    <mergeCell ref="AC78:AF78"/>
    <mergeCell ref="A75:B75"/>
    <mergeCell ref="C75:AB75"/>
    <mergeCell ref="AC75:AF75"/>
    <mergeCell ref="A76:B76"/>
    <mergeCell ref="C76:AB76"/>
    <mergeCell ref="AC76:AF76"/>
    <mergeCell ref="A73:B73"/>
    <mergeCell ref="C73:AB73"/>
    <mergeCell ref="AC73:AF73"/>
    <mergeCell ref="A74:B74"/>
    <mergeCell ref="C74:AB74"/>
    <mergeCell ref="AC74:AF74"/>
    <mergeCell ref="A71:B71"/>
    <mergeCell ref="C71:AB71"/>
    <mergeCell ref="AC71:AF71"/>
    <mergeCell ref="A72:B72"/>
    <mergeCell ref="C72:AB72"/>
    <mergeCell ref="AC72:AF72"/>
    <mergeCell ref="A69:B69"/>
    <mergeCell ref="C69:AB69"/>
    <mergeCell ref="AC69:AF69"/>
    <mergeCell ref="A70:B70"/>
    <mergeCell ref="C70:AB70"/>
    <mergeCell ref="AC70:AF70"/>
    <mergeCell ref="A67:B67"/>
    <mergeCell ref="C67:AB67"/>
    <mergeCell ref="AC67:AF67"/>
    <mergeCell ref="A68:B68"/>
    <mergeCell ref="C68:AB68"/>
    <mergeCell ref="AC68:AF68"/>
    <mergeCell ref="A65:B65"/>
    <mergeCell ref="C65:AB65"/>
    <mergeCell ref="AC65:AF65"/>
    <mergeCell ref="A66:B66"/>
    <mergeCell ref="C66:AB66"/>
    <mergeCell ref="AC66:AF66"/>
    <mergeCell ref="A63:B63"/>
    <mergeCell ref="C63:AB63"/>
    <mergeCell ref="AC63:AF63"/>
    <mergeCell ref="A64:B64"/>
    <mergeCell ref="C64:AB64"/>
    <mergeCell ref="AC64:AF64"/>
    <mergeCell ref="A61:B61"/>
    <mergeCell ref="C61:AB61"/>
    <mergeCell ref="AC61:AF61"/>
    <mergeCell ref="A62:B62"/>
    <mergeCell ref="C62:AB62"/>
    <mergeCell ref="AC62:AF62"/>
    <mergeCell ref="A59:B59"/>
    <mergeCell ref="C59:AB59"/>
    <mergeCell ref="AC59:AF59"/>
    <mergeCell ref="A60:B60"/>
    <mergeCell ref="C60:AB60"/>
    <mergeCell ref="AC60:AF60"/>
    <mergeCell ref="A57:B57"/>
    <mergeCell ref="C57:AB57"/>
    <mergeCell ref="AC57:AF57"/>
    <mergeCell ref="A58:B58"/>
    <mergeCell ref="C58:AB58"/>
    <mergeCell ref="AC58:AF58"/>
    <mergeCell ref="A55:B55"/>
    <mergeCell ref="C55:AB55"/>
    <mergeCell ref="AC55:AF55"/>
    <mergeCell ref="A56:B56"/>
    <mergeCell ref="C56:AB56"/>
    <mergeCell ref="AC56:AF56"/>
    <mergeCell ref="A53:B53"/>
    <mergeCell ref="C53:AB53"/>
    <mergeCell ref="AC53:AF53"/>
    <mergeCell ref="A54:B54"/>
    <mergeCell ref="C54:AB54"/>
    <mergeCell ref="AC54:AF54"/>
    <mergeCell ref="A51:B51"/>
    <mergeCell ref="C51:AB51"/>
    <mergeCell ref="AC51:AF51"/>
    <mergeCell ref="A52:B52"/>
    <mergeCell ref="C52:AB52"/>
    <mergeCell ref="AC52:AF52"/>
    <mergeCell ref="A49:B49"/>
    <mergeCell ref="C49:AB49"/>
    <mergeCell ref="AC49:AF49"/>
    <mergeCell ref="A50:B50"/>
    <mergeCell ref="C50:AB50"/>
    <mergeCell ref="AC50:AF50"/>
    <mergeCell ref="A47:B47"/>
    <mergeCell ref="C47:AB47"/>
    <mergeCell ref="AC47:AF47"/>
    <mergeCell ref="A48:B48"/>
    <mergeCell ref="C48:AB48"/>
    <mergeCell ref="AC48:AF48"/>
    <mergeCell ref="A45:B45"/>
    <mergeCell ref="C45:AB45"/>
    <mergeCell ref="AC45:AF45"/>
    <mergeCell ref="A46:B46"/>
    <mergeCell ref="C46:AB46"/>
    <mergeCell ref="AC46:AF46"/>
    <mergeCell ref="A43:B43"/>
    <mergeCell ref="C43:AB43"/>
    <mergeCell ref="AC43:AF43"/>
    <mergeCell ref="A44:B44"/>
    <mergeCell ref="C44:AB44"/>
    <mergeCell ref="AC44:AF44"/>
    <mergeCell ref="A41:B41"/>
    <mergeCell ref="C41:AB41"/>
    <mergeCell ref="AC41:AF41"/>
    <mergeCell ref="A42:B42"/>
    <mergeCell ref="C42:AB42"/>
    <mergeCell ref="AC42:AF42"/>
    <mergeCell ref="A39:B39"/>
    <mergeCell ref="C39:AB39"/>
    <mergeCell ref="AC39:AF39"/>
    <mergeCell ref="A40:B40"/>
    <mergeCell ref="C40:AB40"/>
    <mergeCell ref="AC40:AF40"/>
    <mergeCell ref="A37:B37"/>
    <mergeCell ref="C37:AB37"/>
    <mergeCell ref="AC37:AF37"/>
    <mergeCell ref="A38:B38"/>
    <mergeCell ref="C38:AB38"/>
    <mergeCell ref="AC38:AF38"/>
    <mergeCell ref="A35:B35"/>
    <mergeCell ref="C35:AB35"/>
    <mergeCell ref="AC35:AF35"/>
    <mergeCell ref="A36:B36"/>
    <mergeCell ref="C36:AB36"/>
    <mergeCell ref="AC36:AF36"/>
    <mergeCell ref="A33:B33"/>
    <mergeCell ref="C33:AB33"/>
    <mergeCell ref="AC33:AF33"/>
    <mergeCell ref="A34:B34"/>
    <mergeCell ref="C34:AB34"/>
    <mergeCell ref="AC34:AF34"/>
    <mergeCell ref="A31:B31"/>
    <mergeCell ref="C31:AB31"/>
    <mergeCell ref="AC31:AF31"/>
    <mergeCell ref="A32:B32"/>
    <mergeCell ref="C32:AB32"/>
    <mergeCell ref="AC32:AF32"/>
    <mergeCell ref="A29:B29"/>
    <mergeCell ref="C29:AB29"/>
    <mergeCell ref="AC29:AF29"/>
    <mergeCell ref="A30:B30"/>
    <mergeCell ref="C30:AB30"/>
    <mergeCell ref="AC30:AF30"/>
    <mergeCell ref="A27:B27"/>
    <mergeCell ref="C27:AB27"/>
    <mergeCell ref="AC27:AF27"/>
    <mergeCell ref="A28:B28"/>
    <mergeCell ref="C28:AB28"/>
    <mergeCell ref="AC28:AF28"/>
    <mergeCell ref="A25:B25"/>
    <mergeCell ref="C25:AB25"/>
    <mergeCell ref="AC25:AF25"/>
    <mergeCell ref="A26:B26"/>
    <mergeCell ref="C26:AB26"/>
    <mergeCell ref="AC26:AF26"/>
    <mergeCell ref="A23:B23"/>
    <mergeCell ref="C23:AB23"/>
    <mergeCell ref="AC23:AF23"/>
    <mergeCell ref="A24:B24"/>
    <mergeCell ref="C24:AB24"/>
    <mergeCell ref="AC24:AF24"/>
    <mergeCell ref="A21:B21"/>
    <mergeCell ref="C21:AB21"/>
    <mergeCell ref="AC21:AF21"/>
    <mergeCell ref="A22:B22"/>
    <mergeCell ref="C22:AB22"/>
    <mergeCell ref="AC22:AF22"/>
    <mergeCell ref="A19:B19"/>
    <mergeCell ref="C19:AB19"/>
    <mergeCell ref="AC19:AF19"/>
    <mergeCell ref="A20:B20"/>
    <mergeCell ref="C20:AB20"/>
    <mergeCell ref="AC20:AF20"/>
    <mergeCell ref="A17:B17"/>
    <mergeCell ref="C17:AB17"/>
    <mergeCell ref="AC17:AF17"/>
    <mergeCell ref="A18:B18"/>
    <mergeCell ref="C18:AB18"/>
    <mergeCell ref="AC18:AF18"/>
    <mergeCell ref="A15:B15"/>
    <mergeCell ref="C15:AB15"/>
    <mergeCell ref="AC15:AF15"/>
    <mergeCell ref="A16:B16"/>
    <mergeCell ref="C16:AB16"/>
    <mergeCell ref="AC16:AF16"/>
    <mergeCell ref="A13:B13"/>
    <mergeCell ref="C13:AB13"/>
    <mergeCell ref="AC13:AF13"/>
    <mergeCell ref="A14:B14"/>
    <mergeCell ref="C14:AB14"/>
    <mergeCell ref="AC14:AF14"/>
    <mergeCell ref="A11:B11"/>
    <mergeCell ref="C11:AB11"/>
    <mergeCell ref="AC11:AF11"/>
    <mergeCell ref="A12:B12"/>
    <mergeCell ref="C12:AB12"/>
    <mergeCell ref="AC12:AF12"/>
    <mergeCell ref="A9:B9"/>
    <mergeCell ref="C9:AB9"/>
    <mergeCell ref="AC9:AF9"/>
    <mergeCell ref="A10:B10"/>
    <mergeCell ref="C10:AB10"/>
    <mergeCell ref="AC10:AF10"/>
    <mergeCell ref="A7:B7"/>
    <mergeCell ref="C7:AB7"/>
    <mergeCell ref="AC7:AF7"/>
    <mergeCell ref="A8:B8"/>
    <mergeCell ref="C8:AB8"/>
    <mergeCell ref="AC8:AF8"/>
    <mergeCell ref="A1:AG1"/>
    <mergeCell ref="B3:AG3"/>
    <mergeCell ref="M5:AG5"/>
    <mergeCell ref="A6:B6"/>
    <mergeCell ref="C6:AB6"/>
    <mergeCell ref="AC6:AF6"/>
    <mergeCell ref="A2:AG2"/>
  </mergeCells>
  <printOptions horizontalCentered="1" verticalCentered="1"/>
  <pageMargins left="0.19685039370078741" right="0.19685039370078741" top="0.19685039370078741" bottom="0.35433070866141736" header="0.27559055118110237" footer="0.27559055118110237"/>
  <pageSetup paperSize="9" scale="55" fitToHeight="0" orientation="portrait" horizontalDpi="360" verticalDpi="360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workbookViewId="0">
      <selection activeCell="A4" sqref="A4:E4"/>
    </sheetView>
  </sheetViews>
  <sheetFormatPr defaultRowHeight="18"/>
  <cols>
    <col min="1" max="1" width="67.7109375" style="55" bestFit="1" customWidth="1"/>
    <col min="2" max="2" width="11.5703125" style="56" customWidth="1"/>
    <col min="3" max="3" width="16.42578125" style="57" customWidth="1"/>
    <col min="4" max="4" width="11.7109375" style="57" customWidth="1"/>
    <col min="5" max="5" width="11.5703125" style="57" customWidth="1"/>
    <col min="6" max="6" width="11.28515625" style="57" customWidth="1"/>
    <col min="7" max="7" width="9.140625" style="58"/>
    <col min="8" max="8" width="10.5703125" style="55" customWidth="1"/>
    <col min="9" max="10" width="9.140625" style="55"/>
    <col min="257" max="257" width="67.7109375" bestFit="1" customWidth="1"/>
    <col min="258" max="258" width="11.5703125" customWidth="1"/>
    <col min="259" max="259" width="16.42578125" customWidth="1"/>
    <col min="260" max="260" width="11.7109375" customWidth="1"/>
    <col min="261" max="261" width="11.5703125" customWidth="1"/>
    <col min="262" max="262" width="11.28515625" customWidth="1"/>
    <col min="264" max="264" width="10.5703125" customWidth="1"/>
    <col min="513" max="513" width="67.7109375" bestFit="1" customWidth="1"/>
    <col min="514" max="514" width="11.5703125" customWidth="1"/>
    <col min="515" max="515" width="16.42578125" customWidth="1"/>
    <col min="516" max="516" width="11.7109375" customWidth="1"/>
    <col min="517" max="517" width="11.5703125" customWidth="1"/>
    <col min="518" max="518" width="11.28515625" customWidth="1"/>
    <col min="520" max="520" width="10.5703125" customWidth="1"/>
    <col min="769" max="769" width="67.7109375" bestFit="1" customWidth="1"/>
    <col min="770" max="770" width="11.5703125" customWidth="1"/>
    <col min="771" max="771" width="16.42578125" customWidth="1"/>
    <col min="772" max="772" width="11.7109375" customWidth="1"/>
    <col min="773" max="773" width="11.5703125" customWidth="1"/>
    <col min="774" max="774" width="11.28515625" customWidth="1"/>
    <col min="776" max="776" width="10.5703125" customWidth="1"/>
    <col min="1025" max="1025" width="67.7109375" bestFit="1" customWidth="1"/>
    <col min="1026" max="1026" width="11.5703125" customWidth="1"/>
    <col min="1027" max="1027" width="16.42578125" customWidth="1"/>
    <col min="1028" max="1028" width="11.7109375" customWidth="1"/>
    <col min="1029" max="1029" width="11.5703125" customWidth="1"/>
    <col min="1030" max="1030" width="11.28515625" customWidth="1"/>
    <col min="1032" max="1032" width="10.5703125" customWidth="1"/>
    <col min="1281" max="1281" width="67.7109375" bestFit="1" customWidth="1"/>
    <col min="1282" max="1282" width="11.5703125" customWidth="1"/>
    <col min="1283" max="1283" width="16.42578125" customWidth="1"/>
    <col min="1284" max="1284" width="11.7109375" customWidth="1"/>
    <col min="1285" max="1285" width="11.5703125" customWidth="1"/>
    <col min="1286" max="1286" width="11.28515625" customWidth="1"/>
    <col min="1288" max="1288" width="10.5703125" customWidth="1"/>
    <col min="1537" max="1537" width="67.7109375" bestFit="1" customWidth="1"/>
    <col min="1538" max="1538" width="11.5703125" customWidth="1"/>
    <col min="1539" max="1539" width="16.42578125" customWidth="1"/>
    <col min="1540" max="1540" width="11.7109375" customWidth="1"/>
    <col min="1541" max="1541" width="11.5703125" customWidth="1"/>
    <col min="1542" max="1542" width="11.28515625" customWidth="1"/>
    <col min="1544" max="1544" width="10.5703125" customWidth="1"/>
    <col min="1793" max="1793" width="67.7109375" bestFit="1" customWidth="1"/>
    <col min="1794" max="1794" width="11.5703125" customWidth="1"/>
    <col min="1795" max="1795" width="16.42578125" customWidth="1"/>
    <col min="1796" max="1796" width="11.7109375" customWidth="1"/>
    <col min="1797" max="1797" width="11.5703125" customWidth="1"/>
    <col min="1798" max="1798" width="11.28515625" customWidth="1"/>
    <col min="1800" max="1800" width="10.5703125" customWidth="1"/>
    <col min="2049" max="2049" width="67.7109375" bestFit="1" customWidth="1"/>
    <col min="2050" max="2050" width="11.5703125" customWidth="1"/>
    <col min="2051" max="2051" width="16.42578125" customWidth="1"/>
    <col min="2052" max="2052" width="11.7109375" customWidth="1"/>
    <col min="2053" max="2053" width="11.5703125" customWidth="1"/>
    <col min="2054" max="2054" width="11.28515625" customWidth="1"/>
    <col min="2056" max="2056" width="10.5703125" customWidth="1"/>
    <col min="2305" max="2305" width="67.7109375" bestFit="1" customWidth="1"/>
    <col min="2306" max="2306" width="11.5703125" customWidth="1"/>
    <col min="2307" max="2307" width="16.42578125" customWidth="1"/>
    <col min="2308" max="2308" width="11.7109375" customWidth="1"/>
    <col min="2309" max="2309" width="11.5703125" customWidth="1"/>
    <col min="2310" max="2310" width="11.28515625" customWidth="1"/>
    <col min="2312" max="2312" width="10.5703125" customWidth="1"/>
    <col min="2561" max="2561" width="67.7109375" bestFit="1" customWidth="1"/>
    <col min="2562" max="2562" width="11.5703125" customWidth="1"/>
    <col min="2563" max="2563" width="16.42578125" customWidth="1"/>
    <col min="2564" max="2564" width="11.7109375" customWidth="1"/>
    <col min="2565" max="2565" width="11.5703125" customWidth="1"/>
    <col min="2566" max="2566" width="11.28515625" customWidth="1"/>
    <col min="2568" max="2568" width="10.5703125" customWidth="1"/>
    <col min="2817" max="2817" width="67.7109375" bestFit="1" customWidth="1"/>
    <col min="2818" max="2818" width="11.5703125" customWidth="1"/>
    <col min="2819" max="2819" width="16.42578125" customWidth="1"/>
    <col min="2820" max="2820" width="11.7109375" customWidth="1"/>
    <col min="2821" max="2821" width="11.5703125" customWidth="1"/>
    <col min="2822" max="2822" width="11.28515625" customWidth="1"/>
    <col min="2824" max="2824" width="10.5703125" customWidth="1"/>
    <col min="3073" max="3073" width="67.7109375" bestFit="1" customWidth="1"/>
    <col min="3074" max="3074" width="11.5703125" customWidth="1"/>
    <col min="3075" max="3075" width="16.42578125" customWidth="1"/>
    <col min="3076" max="3076" width="11.7109375" customWidth="1"/>
    <col min="3077" max="3077" width="11.5703125" customWidth="1"/>
    <col min="3078" max="3078" width="11.28515625" customWidth="1"/>
    <col min="3080" max="3080" width="10.5703125" customWidth="1"/>
    <col min="3329" max="3329" width="67.7109375" bestFit="1" customWidth="1"/>
    <col min="3330" max="3330" width="11.5703125" customWidth="1"/>
    <col min="3331" max="3331" width="16.42578125" customWidth="1"/>
    <col min="3332" max="3332" width="11.7109375" customWidth="1"/>
    <col min="3333" max="3333" width="11.5703125" customWidth="1"/>
    <col min="3334" max="3334" width="11.28515625" customWidth="1"/>
    <col min="3336" max="3336" width="10.5703125" customWidth="1"/>
    <col min="3585" max="3585" width="67.7109375" bestFit="1" customWidth="1"/>
    <col min="3586" max="3586" width="11.5703125" customWidth="1"/>
    <col min="3587" max="3587" width="16.42578125" customWidth="1"/>
    <col min="3588" max="3588" width="11.7109375" customWidth="1"/>
    <col min="3589" max="3589" width="11.5703125" customWidth="1"/>
    <col min="3590" max="3590" width="11.28515625" customWidth="1"/>
    <col min="3592" max="3592" width="10.5703125" customWidth="1"/>
    <col min="3841" max="3841" width="67.7109375" bestFit="1" customWidth="1"/>
    <col min="3842" max="3842" width="11.5703125" customWidth="1"/>
    <col min="3843" max="3843" width="16.42578125" customWidth="1"/>
    <col min="3844" max="3844" width="11.7109375" customWidth="1"/>
    <col min="3845" max="3845" width="11.5703125" customWidth="1"/>
    <col min="3846" max="3846" width="11.28515625" customWidth="1"/>
    <col min="3848" max="3848" width="10.5703125" customWidth="1"/>
    <col min="4097" max="4097" width="67.7109375" bestFit="1" customWidth="1"/>
    <col min="4098" max="4098" width="11.5703125" customWidth="1"/>
    <col min="4099" max="4099" width="16.42578125" customWidth="1"/>
    <col min="4100" max="4100" width="11.7109375" customWidth="1"/>
    <col min="4101" max="4101" width="11.5703125" customWidth="1"/>
    <col min="4102" max="4102" width="11.28515625" customWidth="1"/>
    <col min="4104" max="4104" width="10.5703125" customWidth="1"/>
    <col min="4353" max="4353" width="67.7109375" bestFit="1" customWidth="1"/>
    <col min="4354" max="4354" width="11.5703125" customWidth="1"/>
    <col min="4355" max="4355" width="16.42578125" customWidth="1"/>
    <col min="4356" max="4356" width="11.7109375" customWidth="1"/>
    <col min="4357" max="4357" width="11.5703125" customWidth="1"/>
    <col min="4358" max="4358" width="11.28515625" customWidth="1"/>
    <col min="4360" max="4360" width="10.5703125" customWidth="1"/>
    <col min="4609" max="4609" width="67.7109375" bestFit="1" customWidth="1"/>
    <col min="4610" max="4610" width="11.5703125" customWidth="1"/>
    <col min="4611" max="4611" width="16.42578125" customWidth="1"/>
    <col min="4612" max="4612" width="11.7109375" customWidth="1"/>
    <col min="4613" max="4613" width="11.5703125" customWidth="1"/>
    <col min="4614" max="4614" width="11.28515625" customWidth="1"/>
    <col min="4616" max="4616" width="10.5703125" customWidth="1"/>
    <col min="4865" max="4865" width="67.7109375" bestFit="1" customWidth="1"/>
    <col min="4866" max="4866" width="11.5703125" customWidth="1"/>
    <col min="4867" max="4867" width="16.42578125" customWidth="1"/>
    <col min="4868" max="4868" width="11.7109375" customWidth="1"/>
    <col min="4869" max="4869" width="11.5703125" customWidth="1"/>
    <col min="4870" max="4870" width="11.28515625" customWidth="1"/>
    <col min="4872" max="4872" width="10.5703125" customWidth="1"/>
    <col min="5121" max="5121" width="67.7109375" bestFit="1" customWidth="1"/>
    <col min="5122" max="5122" width="11.5703125" customWidth="1"/>
    <col min="5123" max="5123" width="16.42578125" customWidth="1"/>
    <col min="5124" max="5124" width="11.7109375" customWidth="1"/>
    <col min="5125" max="5125" width="11.5703125" customWidth="1"/>
    <col min="5126" max="5126" width="11.28515625" customWidth="1"/>
    <col min="5128" max="5128" width="10.5703125" customWidth="1"/>
    <col min="5377" max="5377" width="67.7109375" bestFit="1" customWidth="1"/>
    <col min="5378" max="5378" width="11.5703125" customWidth="1"/>
    <col min="5379" max="5379" width="16.42578125" customWidth="1"/>
    <col min="5380" max="5380" width="11.7109375" customWidth="1"/>
    <col min="5381" max="5381" width="11.5703125" customWidth="1"/>
    <col min="5382" max="5382" width="11.28515625" customWidth="1"/>
    <col min="5384" max="5384" width="10.5703125" customWidth="1"/>
    <col min="5633" max="5633" width="67.7109375" bestFit="1" customWidth="1"/>
    <col min="5634" max="5634" width="11.5703125" customWidth="1"/>
    <col min="5635" max="5635" width="16.42578125" customWidth="1"/>
    <col min="5636" max="5636" width="11.7109375" customWidth="1"/>
    <col min="5637" max="5637" width="11.5703125" customWidth="1"/>
    <col min="5638" max="5638" width="11.28515625" customWidth="1"/>
    <col min="5640" max="5640" width="10.5703125" customWidth="1"/>
    <col min="5889" max="5889" width="67.7109375" bestFit="1" customWidth="1"/>
    <col min="5890" max="5890" width="11.5703125" customWidth="1"/>
    <col min="5891" max="5891" width="16.42578125" customWidth="1"/>
    <col min="5892" max="5892" width="11.7109375" customWidth="1"/>
    <col min="5893" max="5893" width="11.5703125" customWidth="1"/>
    <col min="5894" max="5894" width="11.28515625" customWidth="1"/>
    <col min="5896" max="5896" width="10.5703125" customWidth="1"/>
    <col min="6145" max="6145" width="67.7109375" bestFit="1" customWidth="1"/>
    <col min="6146" max="6146" width="11.5703125" customWidth="1"/>
    <col min="6147" max="6147" width="16.42578125" customWidth="1"/>
    <col min="6148" max="6148" width="11.7109375" customWidth="1"/>
    <col min="6149" max="6149" width="11.5703125" customWidth="1"/>
    <col min="6150" max="6150" width="11.28515625" customWidth="1"/>
    <col min="6152" max="6152" width="10.5703125" customWidth="1"/>
    <col min="6401" max="6401" width="67.7109375" bestFit="1" customWidth="1"/>
    <col min="6402" max="6402" width="11.5703125" customWidth="1"/>
    <col min="6403" max="6403" width="16.42578125" customWidth="1"/>
    <col min="6404" max="6404" width="11.7109375" customWidth="1"/>
    <col min="6405" max="6405" width="11.5703125" customWidth="1"/>
    <col min="6406" max="6406" width="11.28515625" customWidth="1"/>
    <col min="6408" max="6408" width="10.5703125" customWidth="1"/>
    <col min="6657" max="6657" width="67.7109375" bestFit="1" customWidth="1"/>
    <col min="6658" max="6658" width="11.5703125" customWidth="1"/>
    <col min="6659" max="6659" width="16.42578125" customWidth="1"/>
    <col min="6660" max="6660" width="11.7109375" customWidth="1"/>
    <col min="6661" max="6661" width="11.5703125" customWidth="1"/>
    <col min="6662" max="6662" width="11.28515625" customWidth="1"/>
    <col min="6664" max="6664" width="10.5703125" customWidth="1"/>
    <col min="6913" max="6913" width="67.7109375" bestFit="1" customWidth="1"/>
    <col min="6914" max="6914" width="11.5703125" customWidth="1"/>
    <col min="6915" max="6915" width="16.42578125" customWidth="1"/>
    <col min="6916" max="6916" width="11.7109375" customWidth="1"/>
    <col min="6917" max="6917" width="11.5703125" customWidth="1"/>
    <col min="6918" max="6918" width="11.28515625" customWidth="1"/>
    <col min="6920" max="6920" width="10.5703125" customWidth="1"/>
    <col min="7169" max="7169" width="67.7109375" bestFit="1" customWidth="1"/>
    <col min="7170" max="7170" width="11.5703125" customWidth="1"/>
    <col min="7171" max="7171" width="16.42578125" customWidth="1"/>
    <col min="7172" max="7172" width="11.7109375" customWidth="1"/>
    <col min="7173" max="7173" width="11.5703125" customWidth="1"/>
    <col min="7174" max="7174" width="11.28515625" customWidth="1"/>
    <col min="7176" max="7176" width="10.5703125" customWidth="1"/>
    <col min="7425" max="7425" width="67.7109375" bestFit="1" customWidth="1"/>
    <col min="7426" max="7426" width="11.5703125" customWidth="1"/>
    <col min="7427" max="7427" width="16.42578125" customWidth="1"/>
    <col min="7428" max="7428" width="11.7109375" customWidth="1"/>
    <col min="7429" max="7429" width="11.5703125" customWidth="1"/>
    <col min="7430" max="7430" width="11.28515625" customWidth="1"/>
    <col min="7432" max="7432" width="10.5703125" customWidth="1"/>
    <col min="7681" max="7681" width="67.7109375" bestFit="1" customWidth="1"/>
    <col min="7682" max="7682" width="11.5703125" customWidth="1"/>
    <col min="7683" max="7683" width="16.42578125" customWidth="1"/>
    <col min="7684" max="7684" width="11.7109375" customWidth="1"/>
    <col min="7685" max="7685" width="11.5703125" customWidth="1"/>
    <col min="7686" max="7686" width="11.28515625" customWidth="1"/>
    <col min="7688" max="7688" width="10.5703125" customWidth="1"/>
    <col min="7937" max="7937" width="67.7109375" bestFit="1" customWidth="1"/>
    <col min="7938" max="7938" width="11.5703125" customWidth="1"/>
    <col min="7939" max="7939" width="16.42578125" customWidth="1"/>
    <col min="7940" max="7940" width="11.7109375" customWidth="1"/>
    <col min="7941" max="7941" width="11.5703125" customWidth="1"/>
    <col min="7942" max="7942" width="11.28515625" customWidth="1"/>
    <col min="7944" max="7944" width="10.5703125" customWidth="1"/>
    <col min="8193" max="8193" width="67.7109375" bestFit="1" customWidth="1"/>
    <col min="8194" max="8194" width="11.5703125" customWidth="1"/>
    <col min="8195" max="8195" width="16.42578125" customWidth="1"/>
    <col min="8196" max="8196" width="11.7109375" customWidth="1"/>
    <col min="8197" max="8197" width="11.5703125" customWidth="1"/>
    <col min="8198" max="8198" width="11.28515625" customWidth="1"/>
    <col min="8200" max="8200" width="10.5703125" customWidth="1"/>
    <col min="8449" max="8449" width="67.7109375" bestFit="1" customWidth="1"/>
    <col min="8450" max="8450" width="11.5703125" customWidth="1"/>
    <col min="8451" max="8451" width="16.42578125" customWidth="1"/>
    <col min="8452" max="8452" width="11.7109375" customWidth="1"/>
    <col min="8453" max="8453" width="11.5703125" customWidth="1"/>
    <col min="8454" max="8454" width="11.28515625" customWidth="1"/>
    <col min="8456" max="8456" width="10.5703125" customWidth="1"/>
    <col min="8705" max="8705" width="67.7109375" bestFit="1" customWidth="1"/>
    <col min="8706" max="8706" width="11.5703125" customWidth="1"/>
    <col min="8707" max="8707" width="16.42578125" customWidth="1"/>
    <col min="8708" max="8708" width="11.7109375" customWidth="1"/>
    <col min="8709" max="8709" width="11.5703125" customWidth="1"/>
    <col min="8710" max="8710" width="11.28515625" customWidth="1"/>
    <col min="8712" max="8712" width="10.5703125" customWidth="1"/>
    <col min="8961" max="8961" width="67.7109375" bestFit="1" customWidth="1"/>
    <col min="8962" max="8962" width="11.5703125" customWidth="1"/>
    <col min="8963" max="8963" width="16.42578125" customWidth="1"/>
    <col min="8964" max="8964" width="11.7109375" customWidth="1"/>
    <col min="8965" max="8965" width="11.5703125" customWidth="1"/>
    <col min="8966" max="8966" width="11.28515625" customWidth="1"/>
    <col min="8968" max="8968" width="10.5703125" customWidth="1"/>
    <col min="9217" max="9217" width="67.7109375" bestFit="1" customWidth="1"/>
    <col min="9218" max="9218" width="11.5703125" customWidth="1"/>
    <col min="9219" max="9219" width="16.42578125" customWidth="1"/>
    <col min="9220" max="9220" width="11.7109375" customWidth="1"/>
    <col min="9221" max="9221" width="11.5703125" customWidth="1"/>
    <col min="9222" max="9222" width="11.28515625" customWidth="1"/>
    <col min="9224" max="9224" width="10.5703125" customWidth="1"/>
    <col min="9473" max="9473" width="67.7109375" bestFit="1" customWidth="1"/>
    <col min="9474" max="9474" width="11.5703125" customWidth="1"/>
    <col min="9475" max="9475" width="16.42578125" customWidth="1"/>
    <col min="9476" max="9476" width="11.7109375" customWidth="1"/>
    <col min="9477" max="9477" width="11.5703125" customWidth="1"/>
    <col min="9478" max="9478" width="11.28515625" customWidth="1"/>
    <col min="9480" max="9480" width="10.5703125" customWidth="1"/>
    <col min="9729" max="9729" width="67.7109375" bestFit="1" customWidth="1"/>
    <col min="9730" max="9730" width="11.5703125" customWidth="1"/>
    <col min="9731" max="9731" width="16.42578125" customWidth="1"/>
    <col min="9732" max="9732" width="11.7109375" customWidth="1"/>
    <col min="9733" max="9733" width="11.5703125" customWidth="1"/>
    <col min="9734" max="9734" width="11.28515625" customWidth="1"/>
    <col min="9736" max="9736" width="10.5703125" customWidth="1"/>
    <col min="9985" max="9985" width="67.7109375" bestFit="1" customWidth="1"/>
    <col min="9986" max="9986" width="11.5703125" customWidth="1"/>
    <col min="9987" max="9987" width="16.42578125" customWidth="1"/>
    <col min="9988" max="9988" width="11.7109375" customWidth="1"/>
    <col min="9989" max="9989" width="11.5703125" customWidth="1"/>
    <col min="9990" max="9990" width="11.28515625" customWidth="1"/>
    <col min="9992" max="9992" width="10.5703125" customWidth="1"/>
    <col min="10241" max="10241" width="67.7109375" bestFit="1" customWidth="1"/>
    <col min="10242" max="10242" width="11.5703125" customWidth="1"/>
    <col min="10243" max="10243" width="16.42578125" customWidth="1"/>
    <col min="10244" max="10244" width="11.7109375" customWidth="1"/>
    <col min="10245" max="10245" width="11.5703125" customWidth="1"/>
    <col min="10246" max="10246" width="11.28515625" customWidth="1"/>
    <col min="10248" max="10248" width="10.5703125" customWidth="1"/>
    <col min="10497" max="10497" width="67.7109375" bestFit="1" customWidth="1"/>
    <col min="10498" max="10498" width="11.5703125" customWidth="1"/>
    <col min="10499" max="10499" width="16.42578125" customWidth="1"/>
    <col min="10500" max="10500" width="11.7109375" customWidth="1"/>
    <col min="10501" max="10501" width="11.5703125" customWidth="1"/>
    <col min="10502" max="10502" width="11.28515625" customWidth="1"/>
    <col min="10504" max="10504" width="10.5703125" customWidth="1"/>
    <col min="10753" max="10753" width="67.7109375" bestFit="1" customWidth="1"/>
    <col min="10754" max="10754" width="11.5703125" customWidth="1"/>
    <col min="10755" max="10755" width="16.42578125" customWidth="1"/>
    <col min="10756" max="10756" width="11.7109375" customWidth="1"/>
    <col min="10757" max="10757" width="11.5703125" customWidth="1"/>
    <col min="10758" max="10758" width="11.28515625" customWidth="1"/>
    <col min="10760" max="10760" width="10.5703125" customWidth="1"/>
    <col min="11009" max="11009" width="67.7109375" bestFit="1" customWidth="1"/>
    <col min="11010" max="11010" width="11.5703125" customWidth="1"/>
    <col min="11011" max="11011" width="16.42578125" customWidth="1"/>
    <col min="11012" max="11012" width="11.7109375" customWidth="1"/>
    <col min="11013" max="11013" width="11.5703125" customWidth="1"/>
    <col min="11014" max="11014" width="11.28515625" customWidth="1"/>
    <col min="11016" max="11016" width="10.5703125" customWidth="1"/>
    <col min="11265" max="11265" width="67.7109375" bestFit="1" customWidth="1"/>
    <col min="11266" max="11266" width="11.5703125" customWidth="1"/>
    <col min="11267" max="11267" width="16.42578125" customWidth="1"/>
    <col min="11268" max="11268" width="11.7109375" customWidth="1"/>
    <col min="11269" max="11269" width="11.5703125" customWidth="1"/>
    <col min="11270" max="11270" width="11.28515625" customWidth="1"/>
    <col min="11272" max="11272" width="10.5703125" customWidth="1"/>
    <col min="11521" max="11521" width="67.7109375" bestFit="1" customWidth="1"/>
    <col min="11522" max="11522" width="11.5703125" customWidth="1"/>
    <col min="11523" max="11523" width="16.42578125" customWidth="1"/>
    <col min="11524" max="11524" width="11.7109375" customWidth="1"/>
    <col min="11525" max="11525" width="11.5703125" customWidth="1"/>
    <col min="11526" max="11526" width="11.28515625" customWidth="1"/>
    <col min="11528" max="11528" width="10.5703125" customWidth="1"/>
    <col min="11777" max="11777" width="67.7109375" bestFit="1" customWidth="1"/>
    <col min="11778" max="11778" width="11.5703125" customWidth="1"/>
    <col min="11779" max="11779" width="16.42578125" customWidth="1"/>
    <col min="11780" max="11780" width="11.7109375" customWidth="1"/>
    <col min="11781" max="11781" width="11.5703125" customWidth="1"/>
    <col min="11782" max="11782" width="11.28515625" customWidth="1"/>
    <col min="11784" max="11784" width="10.5703125" customWidth="1"/>
    <col min="12033" max="12033" width="67.7109375" bestFit="1" customWidth="1"/>
    <col min="12034" max="12034" width="11.5703125" customWidth="1"/>
    <col min="12035" max="12035" width="16.42578125" customWidth="1"/>
    <col min="12036" max="12036" width="11.7109375" customWidth="1"/>
    <col min="12037" max="12037" width="11.5703125" customWidth="1"/>
    <col min="12038" max="12038" width="11.28515625" customWidth="1"/>
    <col min="12040" max="12040" width="10.5703125" customWidth="1"/>
    <col min="12289" max="12289" width="67.7109375" bestFit="1" customWidth="1"/>
    <col min="12290" max="12290" width="11.5703125" customWidth="1"/>
    <col min="12291" max="12291" width="16.42578125" customWidth="1"/>
    <col min="12292" max="12292" width="11.7109375" customWidth="1"/>
    <col min="12293" max="12293" width="11.5703125" customWidth="1"/>
    <col min="12294" max="12294" width="11.28515625" customWidth="1"/>
    <col min="12296" max="12296" width="10.5703125" customWidth="1"/>
    <col min="12545" max="12545" width="67.7109375" bestFit="1" customWidth="1"/>
    <col min="12546" max="12546" width="11.5703125" customWidth="1"/>
    <col min="12547" max="12547" width="16.42578125" customWidth="1"/>
    <col min="12548" max="12548" width="11.7109375" customWidth="1"/>
    <col min="12549" max="12549" width="11.5703125" customWidth="1"/>
    <col min="12550" max="12550" width="11.28515625" customWidth="1"/>
    <col min="12552" max="12552" width="10.5703125" customWidth="1"/>
    <col min="12801" max="12801" width="67.7109375" bestFit="1" customWidth="1"/>
    <col min="12802" max="12802" width="11.5703125" customWidth="1"/>
    <col min="12803" max="12803" width="16.42578125" customWidth="1"/>
    <col min="12804" max="12804" width="11.7109375" customWidth="1"/>
    <col min="12805" max="12805" width="11.5703125" customWidth="1"/>
    <col min="12806" max="12806" width="11.28515625" customWidth="1"/>
    <col min="12808" max="12808" width="10.5703125" customWidth="1"/>
    <col min="13057" max="13057" width="67.7109375" bestFit="1" customWidth="1"/>
    <col min="13058" max="13058" width="11.5703125" customWidth="1"/>
    <col min="13059" max="13059" width="16.42578125" customWidth="1"/>
    <col min="13060" max="13060" width="11.7109375" customWidth="1"/>
    <col min="13061" max="13061" width="11.5703125" customWidth="1"/>
    <col min="13062" max="13062" width="11.28515625" customWidth="1"/>
    <col min="13064" max="13064" width="10.5703125" customWidth="1"/>
    <col min="13313" max="13313" width="67.7109375" bestFit="1" customWidth="1"/>
    <col min="13314" max="13314" width="11.5703125" customWidth="1"/>
    <col min="13315" max="13315" width="16.42578125" customWidth="1"/>
    <col min="13316" max="13316" width="11.7109375" customWidth="1"/>
    <col min="13317" max="13317" width="11.5703125" customWidth="1"/>
    <col min="13318" max="13318" width="11.28515625" customWidth="1"/>
    <col min="13320" max="13320" width="10.5703125" customWidth="1"/>
    <col min="13569" max="13569" width="67.7109375" bestFit="1" customWidth="1"/>
    <col min="13570" max="13570" width="11.5703125" customWidth="1"/>
    <col min="13571" max="13571" width="16.42578125" customWidth="1"/>
    <col min="13572" max="13572" width="11.7109375" customWidth="1"/>
    <col min="13573" max="13573" width="11.5703125" customWidth="1"/>
    <col min="13574" max="13574" width="11.28515625" customWidth="1"/>
    <col min="13576" max="13576" width="10.5703125" customWidth="1"/>
    <col min="13825" max="13825" width="67.7109375" bestFit="1" customWidth="1"/>
    <col min="13826" max="13826" width="11.5703125" customWidth="1"/>
    <col min="13827" max="13827" width="16.42578125" customWidth="1"/>
    <col min="13828" max="13828" width="11.7109375" customWidth="1"/>
    <col min="13829" max="13829" width="11.5703125" customWidth="1"/>
    <col min="13830" max="13830" width="11.28515625" customWidth="1"/>
    <col min="13832" max="13832" width="10.5703125" customWidth="1"/>
    <col min="14081" max="14081" width="67.7109375" bestFit="1" customWidth="1"/>
    <col min="14082" max="14082" width="11.5703125" customWidth="1"/>
    <col min="14083" max="14083" width="16.42578125" customWidth="1"/>
    <col min="14084" max="14084" width="11.7109375" customWidth="1"/>
    <col min="14085" max="14085" width="11.5703125" customWidth="1"/>
    <col min="14086" max="14086" width="11.28515625" customWidth="1"/>
    <col min="14088" max="14088" width="10.5703125" customWidth="1"/>
    <col min="14337" max="14337" width="67.7109375" bestFit="1" customWidth="1"/>
    <col min="14338" max="14338" width="11.5703125" customWidth="1"/>
    <col min="14339" max="14339" width="16.42578125" customWidth="1"/>
    <col min="14340" max="14340" width="11.7109375" customWidth="1"/>
    <col min="14341" max="14341" width="11.5703125" customWidth="1"/>
    <col min="14342" max="14342" width="11.28515625" customWidth="1"/>
    <col min="14344" max="14344" width="10.5703125" customWidth="1"/>
    <col min="14593" max="14593" width="67.7109375" bestFit="1" customWidth="1"/>
    <col min="14594" max="14594" width="11.5703125" customWidth="1"/>
    <col min="14595" max="14595" width="16.42578125" customWidth="1"/>
    <col min="14596" max="14596" width="11.7109375" customWidth="1"/>
    <col min="14597" max="14597" width="11.5703125" customWidth="1"/>
    <col min="14598" max="14598" width="11.28515625" customWidth="1"/>
    <col min="14600" max="14600" width="10.5703125" customWidth="1"/>
    <col min="14849" max="14849" width="67.7109375" bestFit="1" customWidth="1"/>
    <col min="14850" max="14850" width="11.5703125" customWidth="1"/>
    <col min="14851" max="14851" width="16.42578125" customWidth="1"/>
    <col min="14852" max="14852" width="11.7109375" customWidth="1"/>
    <col min="14853" max="14853" width="11.5703125" customWidth="1"/>
    <col min="14854" max="14854" width="11.28515625" customWidth="1"/>
    <col min="14856" max="14856" width="10.5703125" customWidth="1"/>
    <col min="15105" max="15105" width="67.7109375" bestFit="1" customWidth="1"/>
    <col min="15106" max="15106" width="11.5703125" customWidth="1"/>
    <col min="15107" max="15107" width="16.42578125" customWidth="1"/>
    <col min="15108" max="15108" width="11.7109375" customWidth="1"/>
    <col min="15109" max="15109" width="11.5703125" customWidth="1"/>
    <col min="15110" max="15110" width="11.28515625" customWidth="1"/>
    <col min="15112" max="15112" width="10.5703125" customWidth="1"/>
    <col min="15361" max="15361" width="67.7109375" bestFit="1" customWidth="1"/>
    <col min="15362" max="15362" width="11.5703125" customWidth="1"/>
    <col min="15363" max="15363" width="16.42578125" customWidth="1"/>
    <col min="15364" max="15364" width="11.7109375" customWidth="1"/>
    <col min="15365" max="15365" width="11.5703125" customWidth="1"/>
    <col min="15366" max="15366" width="11.28515625" customWidth="1"/>
    <col min="15368" max="15368" width="10.5703125" customWidth="1"/>
    <col min="15617" max="15617" width="67.7109375" bestFit="1" customWidth="1"/>
    <col min="15618" max="15618" width="11.5703125" customWidth="1"/>
    <col min="15619" max="15619" width="16.42578125" customWidth="1"/>
    <col min="15620" max="15620" width="11.7109375" customWidth="1"/>
    <col min="15621" max="15621" width="11.5703125" customWidth="1"/>
    <col min="15622" max="15622" width="11.28515625" customWidth="1"/>
    <col min="15624" max="15624" width="10.5703125" customWidth="1"/>
    <col min="15873" max="15873" width="67.7109375" bestFit="1" customWidth="1"/>
    <col min="15874" max="15874" width="11.5703125" customWidth="1"/>
    <col min="15875" max="15875" width="16.42578125" customWidth="1"/>
    <col min="15876" max="15876" width="11.7109375" customWidth="1"/>
    <col min="15877" max="15877" width="11.5703125" customWidth="1"/>
    <col min="15878" max="15878" width="11.28515625" customWidth="1"/>
    <col min="15880" max="15880" width="10.5703125" customWidth="1"/>
    <col min="16129" max="16129" width="67.7109375" bestFit="1" customWidth="1"/>
    <col min="16130" max="16130" width="11.5703125" customWidth="1"/>
    <col min="16131" max="16131" width="16.42578125" customWidth="1"/>
    <col min="16132" max="16132" width="11.7109375" customWidth="1"/>
    <col min="16133" max="16133" width="11.5703125" customWidth="1"/>
    <col min="16134" max="16134" width="11.28515625" customWidth="1"/>
    <col min="16136" max="16136" width="10.5703125" customWidth="1"/>
  </cols>
  <sheetData>
    <row r="1" spans="1:11">
      <c r="A1" s="516" t="s">
        <v>926</v>
      </c>
      <c r="B1" s="516"/>
      <c r="C1" s="516"/>
      <c r="D1" s="516"/>
      <c r="E1" s="516"/>
      <c r="F1" s="516"/>
    </row>
    <row r="2" spans="1:11">
      <c r="A2" s="59"/>
      <c r="B2" s="59"/>
      <c r="C2" s="60"/>
      <c r="D2" s="60"/>
      <c r="E2" s="60"/>
      <c r="F2" s="60"/>
    </row>
    <row r="3" spans="1:11">
      <c r="A3" s="59"/>
      <c r="B3" s="59"/>
      <c r="C3" s="60"/>
      <c r="D3" s="60"/>
      <c r="E3" s="571" t="s">
        <v>1023</v>
      </c>
      <c r="F3" s="572"/>
    </row>
    <row r="4" spans="1:11" ht="30.75" customHeight="1">
      <c r="A4" s="649" t="s">
        <v>984</v>
      </c>
      <c r="B4" s="649"/>
      <c r="C4" s="649"/>
      <c r="D4" s="649"/>
      <c r="E4" s="649"/>
    </row>
    <row r="5" spans="1:11" ht="18.75" thickBot="1">
      <c r="C5" s="61"/>
      <c r="D5" s="61"/>
      <c r="E5" s="61"/>
      <c r="F5" s="62" t="s">
        <v>619</v>
      </c>
    </row>
    <row r="6" spans="1:11" ht="32.25" thickBot="1">
      <c r="A6" s="63" t="s">
        <v>620</v>
      </c>
      <c r="B6" s="64" t="s">
        <v>621</v>
      </c>
      <c r="C6" s="65" t="s">
        <v>622</v>
      </c>
      <c r="D6" s="65" t="s">
        <v>623</v>
      </c>
      <c r="E6" s="65" t="s">
        <v>624</v>
      </c>
      <c r="F6" s="66" t="s">
        <v>625</v>
      </c>
    </row>
    <row r="7" spans="1:11" ht="15" customHeight="1" thickBot="1">
      <c r="A7" s="67"/>
      <c r="B7" s="68"/>
      <c r="C7" s="69"/>
      <c r="D7" s="70"/>
      <c r="E7" s="70"/>
      <c r="F7" s="71"/>
      <c r="H7" s="72"/>
    </row>
    <row r="8" spans="1:11" s="78" customFormat="1" ht="18.75" customHeight="1" thickBot="1">
      <c r="A8" s="356" t="s">
        <v>927</v>
      </c>
      <c r="B8" s="74">
        <v>29</v>
      </c>
      <c r="C8" s="75">
        <v>85812</v>
      </c>
      <c r="D8" s="76">
        <v>65087</v>
      </c>
      <c r="E8" s="76">
        <v>17573</v>
      </c>
      <c r="F8" s="76">
        <v>3152</v>
      </c>
      <c r="G8" s="58"/>
      <c r="H8" s="77"/>
      <c r="I8" s="77"/>
      <c r="J8" s="77"/>
    </row>
    <row r="9" spans="1:11" s="78" customFormat="1" ht="18.75" customHeight="1" thickBot="1">
      <c r="A9" s="358" t="s">
        <v>928</v>
      </c>
      <c r="B9" s="79">
        <v>2</v>
      </c>
      <c r="C9" s="75">
        <v>11255</v>
      </c>
      <c r="D9" s="80">
        <v>1300</v>
      </c>
      <c r="E9" s="80">
        <v>351</v>
      </c>
      <c r="F9" s="81">
        <v>9604</v>
      </c>
      <c r="G9" s="58"/>
      <c r="H9" s="77"/>
      <c r="I9" s="77"/>
      <c r="J9" s="77"/>
    </row>
    <row r="10" spans="1:11" s="55" customFormat="1" ht="18.75" customHeight="1" thickBot="1">
      <c r="A10" s="85"/>
      <c r="B10" s="86"/>
      <c r="C10" s="87"/>
      <c r="D10" s="88"/>
      <c r="E10" s="88"/>
      <c r="F10" s="89"/>
      <c r="G10" s="58"/>
      <c r="K10"/>
    </row>
    <row r="11" spans="1:11" s="55" customFormat="1" ht="18.75" customHeight="1" thickBot="1">
      <c r="A11" s="90" t="s">
        <v>632</v>
      </c>
      <c r="B11" s="91">
        <v>31</v>
      </c>
      <c r="C11" s="92">
        <v>97067</v>
      </c>
      <c r="D11" s="92">
        <v>66387</v>
      </c>
      <c r="E11" s="92">
        <v>17924</v>
      </c>
      <c r="F11" s="93">
        <v>12756</v>
      </c>
      <c r="G11" s="58"/>
      <c r="K11"/>
    </row>
  </sheetData>
  <mergeCells count="3">
    <mergeCell ref="A1:F1"/>
    <mergeCell ref="E3:F3"/>
    <mergeCell ref="A4:E4"/>
  </mergeCells>
  <printOptions horizontalCentered="1"/>
  <pageMargins left="0.59055118110236227" right="0.59055118110236227" top="0.59055118110236227" bottom="0.98425196850393704" header="0.51181102362204722" footer="0.51181102362204722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109"/>
  <sheetViews>
    <sheetView view="pageBreakPreview" topLeftCell="A46" zoomScaleNormal="100" zoomScaleSheetLayoutView="100" workbookViewId="0">
      <selection activeCell="A3" sqref="A3"/>
    </sheetView>
  </sheetViews>
  <sheetFormatPr defaultRowHeight="12.75"/>
  <cols>
    <col min="1" max="2" width="2.7109375" style="24" customWidth="1"/>
    <col min="3" max="7" width="2.7109375" style="4" customWidth="1"/>
    <col min="8" max="8" width="8.7109375" style="4" customWidth="1"/>
    <col min="9" max="14" width="2.7109375" style="4" customWidth="1"/>
    <col min="15" max="15" width="9.42578125" style="4" customWidth="1"/>
    <col min="16" max="32" width="2.7109375" style="4" customWidth="1"/>
    <col min="33" max="33" width="11.140625" style="4" bestFit="1" customWidth="1"/>
    <col min="34" max="34" width="2.7109375" style="4" customWidth="1"/>
    <col min="35" max="35" width="7.7109375" style="4" customWidth="1"/>
    <col min="36" max="41" width="2.7109375" style="4" customWidth="1"/>
    <col min="42" max="256" width="9.140625" style="4"/>
    <col min="257" max="263" width="2.7109375" style="4" customWidth="1"/>
    <col min="264" max="264" width="8.7109375" style="4" customWidth="1"/>
    <col min="265" max="270" width="2.7109375" style="4" customWidth="1"/>
    <col min="271" max="271" width="9.42578125" style="4" customWidth="1"/>
    <col min="272" max="288" width="2.7109375" style="4" customWidth="1"/>
    <col min="289" max="289" width="11.140625" style="4" bestFit="1" customWidth="1"/>
    <col min="290" max="290" width="2.7109375" style="4" customWidth="1"/>
    <col min="291" max="291" width="7.7109375" style="4" customWidth="1"/>
    <col min="292" max="297" width="2.7109375" style="4" customWidth="1"/>
    <col min="298" max="512" width="9.140625" style="4"/>
    <col min="513" max="519" width="2.7109375" style="4" customWidth="1"/>
    <col min="520" max="520" width="8.7109375" style="4" customWidth="1"/>
    <col min="521" max="526" width="2.7109375" style="4" customWidth="1"/>
    <col min="527" max="527" width="9.42578125" style="4" customWidth="1"/>
    <col min="528" max="544" width="2.7109375" style="4" customWidth="1"/>
    <col min="545" max="545" width="11.140625" style="4" bestFit="1" customWidth="1"/>
    <col min="546" max="546" width="2.7109375" style="4" customWidth="1"/>
    <col min="547" max="547" width="7.7109375" style="4" customWidth="1"/>
    <col min="548" max="553" width="2.7109375" style="4" customWidth="1"/>
    <col min="554" max="768" width="9.140625" style="4"/>
    <col min="769" max="775" width="2.7109375" style="4" customWidth="1"/>
    <col min="776" max="776" width="8.7109375" style="4" customWidth="1"/>
    <col min="777" max="782" width="2.7109375" style="4" customWidth="1"/>
    <col min="783" max="783" width="9.42578125" style="4" customWidth="1"/>
    <col min="784" max="800" width="2.7109375" style="4" customWidth="1"/>
    <col min="801" max="801" width="11.140625" style="4" bestFit="1" customWidth="1"/>
    <col min="802" max="802" width="2.7109375" style="4" customWidth="1"/>
    <col min="803" max="803" width="7.7109375" style="4" customWidth="1"/>
    <col min="804" max="809" width="2.7109375" style="4" customWidth="1"/>
    <col min="810" max="1024" width="9.140625" style="4"/>
    <col min="1025" max="1031" width="2.7109375" style="4" customWidth="1"/>
    <col min="1032" max="1032" width="8.7109375" style="4" customWidth="1"/>
    <col min="1033" max="1038" width="2.7109375" style="4" customWidth="1"/>
    <col min="1039" max="1039" width="9.42578125" style="4" customWidth="1"/>
    <col min="1040" max="1056" width="2.7109375" style="4" customWidth="1"/>
    <col min="1057" max="1057" width="11.140625" style="4" bestFit="1" customWidth="1"/>
    <col min="1058" max="1058" width="2.7109375" style="4" customWidth="1"/>
    <col min="1059" max="1059" width="7.7109375" style="4" customWidth="1"/>
    <col min="1060" max="1065" width="2.7109375" style="4" customWidth="1"/>
    <col min="1066" max="1280" width="9.140625" style="4"/>
    <col min="1281" max="1287" width="2.7109375" style="4" customWidth="1"/>
    <col min="1288" max="1288" width="8.7109375" style="4" customWidth="1"/>
    <col min="1289" max="1294" width="2.7109375" style="4" customWidth="1"/>
    <col min="1295" max="1295" width="9.42578125" style="4" customWidth="1"/>
    <col min="1296" max="1312" width="2.7109375" style="4" customWidth="1"/>
    <col min="1313" max="1313" width="11.140625" style="4" bestFit="1" customWidth="1"/>
    <col min="1314" max="1314" width="2.7109375" style="4" customWidth="1"/>
    <col min="1315" max="1315" width="7.7109375" style="4" customWidth="1"/>
    <col min="1316" max="1321" width="2.7109375" style="4" customWidth="1"/>
    <col min="1322" max="1536" width="9.140625" style="4"/>
    <col min="1537" max="1543" width="2.7109375" style="4" customWidth="1"/>
    <col min="1544" max="1544" width="8.7109375" style="4" customWidth="1"/>
    <col min="1545" max="1550" width="2.7109375" style="4" customWidth="1"/>
    <col min="1551" max="1551" width="9.42578125" style="4" customWidth="1"/>
    <col min="1552" max="1568" width="2.7109375" style="4" customWidth="1"/>
    <col min="1569" max="1569" width="11.140625" style="4" bestFit="1" customWidth="1"/>
    <col min="1570" max="1570" width="2.7109375" style="4" customWidth="1"/>
    <col min="1571" max="1571" width="7.7109375" style="4" customWidth="1"/>
    <col min="1572" max="1577" width="2.7109375" style="4" customWidth="1"/>
    <col min="1578" max="1792" width="9.140625" style="4"/>
    <col min="1793" max="1799" width="2.7109375" style="4" customWidth="1"/>
    <col min="1800" max="1800" width="8.7109375" style="4" customWidth="1"/>
    <col min="1801" max="1806" width="2.7109375" style="4" customWidth="1"/>
    <col min="1807" max="1807" width="9.42578125" style="4" customWidth="1"/>
    <col min="1808" max="1824" width="2.7109375" style="4" customWidth="1"/>
    <col min="1825" max="1825" width="11.140625" style="4" bestFit="1" customWidth="1"/>
    <col min="1826" max="1826" width="2.7109375" style="4" customWidth="1"/>
    <col min="1827" max="1827" width="7.7109375" style="4" customWidth="1"/>
    <col min="1828" max="1833" width="2.7109375" style="4" customWidth="1"/>
    <col min="1834" max="2048" width="9.140625" style="4"/>
    <col min="2049" max="2055" width="2.7109375" style="4" customWidth="1"/>
    <col min="2056" max="2056" width="8.7109375" style="4" customWidth="1"/>
    <col min="2057" max="2062" width="2.7109375" style="4" customWidth="1"/>
    <col min="2063" max="2063" width="9.42578125" style="4" customWidth="1"/>
    <col min="2064" max="2080" width="2.7109375" style="4" customWidth="1"/>
    <col min="2081" max="2081" width="11.140625" style="4" bestFit="1" customWidth="1"/>
    <col min="2082" max="2082" width="2.7109375" style="4" customWidth="1"/>
    <col min="2083" max="2083" width="7.7109375" style="4" customWidth="1"/>
    <col min="2084" max="2089" width="2.7109375" style="4" customWidth="1"/>
    <col min="2090" max="2304" width="9.140625" style="4"/>
    <col min="2305" max="2311" width="2.7109375" style="4" customWidth="1"/>
    <col min="2312" max="2312" width="8.7109375" style="4" customWidth="1"/>
    <col min="2313" max="2318" width="2.7109375" style="4" customWidth="1"/>
    <col min="2319" max="2319" width="9.42578125" style="4" customWidth="1"/>
    <col min="2320" max="2336" width="2.7109375" style="4" customWidth="1"/>
    <col min="2337" max="2337" width="11.140625" style="4" bestFit="1" customWidth="1"/>
    <col min="2338" max="2338" width="2.7109375" style="4" customWidth="1"/>
    <col min="2339" max="2339" width="7.7109375" style="4" customWidth="1"/>
    <col min="2340" max="2345" width="2.7109375" style="4" customWidth="1"/>
    <col min="2346" max="2560" width="9.140625" style="4"/>
    <col min="2561" max="2567" width="2.7109375" style="4" customWidth="1"/>
    <col min="2568" max="2568" width="8.7109375" style="4" customWidth="1"/>
    <col min="2569" max="2574" width="2.7109375" style="4" customWidth="1"/>
    <col min="2575" max="2575" width="9.42578125" style="4" customWidth="1"/>
    <col min="2576" max="2592" width="2.7109375" style="4" customWidth="1"/>
    <col min="2593" max="2593" width="11.140625" style="4" bestFit="1" customWidth="1"/>
    <col min="2594" max="2594" width="2.7109375" style="4" customWidth="1"/>
    <col min="2595" max="2595" width="7.7109375" style="4" customWidth="1"/>
    <col min="2596" max="2601" width="2.7109375" style="4" customWidth="1"/>
    <col min="2602" max="2816" width="9.140625" style="4"/>
    <col min="2817" max="2823" width="2.7109375" style="4" customWidth="1"/>
    <col min="2824" max="2824" width="8.7109375" style="4" customWidth="1"/>
    <col min="2825" max="2830" width="2.7109375" style="4" customWidth="1"/>
    <col min="2831" max="2831" width="9.42578125" style="4" customWidth="1"/>
    <col min="2832" max="2848" width="2.7109375" style="4" customWidth="1"/>
    <col min="2849" max="2849" width="11.140625" style="4" bestFit="1" customWidth="1"/>
    <col min="2850" max="2850" width="2.7109375" style="4" customWidth="1"/>
    <col min="2851" max="2851" width="7.7109375" style="4" customWidth="1"/>
    <col min="2852" max="2857" width="2.7109375" style="4" customWidth="1"/>
    <col min="2858" max="3072" width="9.140625" style="4"/>
    <col min="3073" max="3079" width="2.7109375" style="4" customWidth="1"/>
    <col min="3080" max="3080" width="8.7109375" style="4" customWidth="1"/>
    <col min="3081" max="3086" width="2.7109375" style="4" customWidth="1"/>
    <col min="3087" max="3087" width="9.42578125" style="4" customWidth="1"/>
    <col min="3088" max="3104" width="2.7109375" style="4" customWidth="1"/>
    <col min="3105" max="3105" width="11.140625" style="4" bestFit="1" customWidth="1"/>
    <col min="3106" max="3106" width="2.7109375" style="4" customWidth="1"/>
    <col min="3107" max="3107" width="7.7109375" style="4" customWidth="1"/>
    <col min="3108" max="3113" width="2.7109375" style="4" customWidth="1"/>
    <col min="3114" max="3328" width="9.140625" style="4"/>
    <col min="3329" max="3335" width="2.7109375" style="4" customWidth="1"/>
    <col min="3336" max="3336" width="8.7109375" style="4" customWidth="1"/>
    <col min="3337" max="3342" width="2.7109375" style="4" customWidth="1"/>
    <col min="3343" max="3343" width="9.42578125" style="4" customWidth="1"/>
    <col min="3344" max="3360" width="2.7109375" style="4" customWidth="1"/>
    <col min="3361" max="3361" width="11.140625" style="4" bestFit="1" customWidth="1"/>
    <col min="3362" max="3362" width="2.7109375" style="4" customWidth="1"/>
    <col min="3363" max="3363" width="7.7109375" style="4" customWidth="1"/>
    <col min="3364" max="3369" width="2.7109375" style="4" customWidth="1"/>
    <col min="3370" max="3584" width="9.140625" style="4"/>
    <col min="3585" max="3591" width="2.7109375" style="4" customWidth="1"/>
    <col min="3592" max="3592" width="8.7109375" style="4" customWidth="1"/>
    <col min="3593" max="3598" width="2.7109375" style="4" customWidth="1"/>
    <col min="3599" max="3599" width="9.42578125" style="4" customWidth="1"/>
    <col min="3600" max="3616" width="2.7109375" style="4" customWidth="1"/>
    <col min="3617" max="3617" width="11.140625" style="4" bestFit="1" customWidth="1"/>
    <col min="3618" max="3618" width="2.7109375" style="4" customWidth="1"/>
    <col min="3619" max="3619" width="7.7109375" style="4" customWidth="1"/>
    <col min="3620" max="3625" width="2.7109375" style="4" customWidth="1"/>
    <col min="3626" max="3840" width="9.140625" style="4"/>
    <col min="3841" max="3847" width="2.7109375" style="4" customWidth="1"/>
    <col min="3848" max="3848" width="8.7109375" style="4" customWidth="1"/>
    <col min="3849" max="3854" width="2.7109375" style="4" customWidth="1"/>
    <col min="3855" max="3855" width="9.42578125" style="4" customWidth="1"/>
    <col min="3856" max="3872" width="2.7109375" style="4" customWidth="1"/>
    <col min="3873" max="3873" width="11.140625" style="4" bestFit="1" customWidth="1"/>
    <col min="3874" max="3874" width="2.7109375" style="4" customWidth="1"/>
    <col min="3875" max="3875" width="7.7109375" style="4" customWidth="1"/>
    <col min="3876" max="3881" width="2.7109375" style="4" customWidth="1"/>
    <col min="3882" max="4096" width="9.140625" style="4"/>
    <col min="4097" max="4103" width="2.7109375" style="4" customWidth="1"/>
    <col min="4104" max="4104" width="8.7109375" style="4" customWidth="1"/>
    <col min="4105" max="4110" width="2.7109375" style="4" customWidth="1"/>
    <col min="4111" max="4111" width="9.42578125" style="4" customWidth="1"/>
    <col min="4112" max="4128" width="2.7109375" style="4" customWidth="1"/>
    <col min="4129" max="4129" width="11.140625" style="4" bestFit="1" customWidth="1"/>
    <col min="4130" max="4130" width="2.7109375" style="4" customWidth="1"/>
    <col min="4131" max="4131" width="7.7109375" style="4" customWidth="1"/>
    <col min="4132" max="4137" width="2.7109375" style="4" customWidth="1"/>
    <col min="4138" max="4352" width="9.140625" style="4"/>
    <col min="4353" max="4359" width="2.7109375" style="4" customWidth="1"/>
    <col min="4360" max="4360" width="8.7109375" style="4" customWidth="1"/>
    <col min="4361" max="4366" width="2.7109375" style="4" customWidth="1"/>
    <col min="4367" max="4367" width="9.42578125" style="4" customWidth="1"/>
    <col min="4368" max="4384" width="2.7109375" style="4" customWidth="1"/>
    <col min="4385" max="4385" width="11.140625" style="4" bestFit="1" customWidth="1"/>
    <col min="4386" max="4386" width="2.7109375" style="4" customWidth="1"/>
    <col min="4387" max="4387" width="7.7109375" style="4" customWidth="1"/>
    <col min="4388" max="4393" width="2.7109375" style="4" customWidth="1"/>
    <col min="4394" max="4608" width="9.140625" style="4"/>
    <col min="4609" max="4615" width="2.7109375" style="4" customWidth="1"/>
    <col min="4616" max="4616" width="8.7109375" style="4" customWidth="1"/>
    <col min="4617" max="4622" width="2.7109375" style="4" customWidth="1"/>
    <col min="4623" max="4623" width="9.42578125" style="4" customWidth="1"/>
    <col min="4624" max="4640" width="2.7109375" style="4" customWidth="1"/>
    <col min="4641" max="4641" width="11.140625" style="4" bestFit="1" customWidth="1"/>
    <col min="4642" max="4642" width="2.7109375" style="4" customWidth="1"/>
    <col min="4643" max="4643" width="7.7109375" style="4" customWidth="1"/>
    <col min="4644" max="4649" width="2.7109375" style="4" customWidth="1"/>
    <col min="4650" max="4864" width="9.140625" style="4"/>
    <col min="4865" max="4871" width="2.7109375" style="4" customWidth="1"/>
    <col min="4872" max="4872" width="8.7109375" style="4" customWidth="1"/>
    <col min="4873" max="4878" width="2.7109375" style="4" customWidth="1"/>
    <col min="4879" max="4879" width="9.42578125" style="4" customWidth="1"/>
    <col min="4880" max="4896" width="2.7109375" style="4" customWidth="1"/>
    <col min="4897" max="4897" width="11.140625" style="4" bestFit="1" customWidth="1"/>
    <col min="4898" max="4898" width="2.7109375" style="4" customWidth="1"/>
    <col min="4899" max="4899" width="7.7109375" style="4" customWidth="1"/>
    <col min="4900" max="4905" width="2.7109375" style="4" customWidth="1"/>
    <col min="4906" max="5120" width="9.140625" style="4"/>
    <col min="5121" max="5127" width="2.7109375" style="4" customWidth="1"/>
    <col min="5128" max="5128" width="8.7109375" style="4" customWidth="1"/>
    <col min="5129" max="5134" width="2.7109375" style="4" customWidth="1"/>
    <col min="5135" max="5135" width="9.42578125" style="4" customWidth="1"/>
    <col min="5136" max="5152" width="2.7109375" style="4" customWidth="1"/>
    <col min="5153" max="5153" width="11.140625" style="4" bestFit="1" customWidth="1"/>
    <col min="5154" max="5154" width="2.7109375" style="4" customWidth="1"/>
    <col min="5155" max="5155" width="7.7109375" style="4" customWidth="1"/>
    <col min="5156" max="5161" width="2.7109375" style="4" customWidth="1"/>
    <col min="5162" max="5376" width="9.140625" style="4"/>
    <col min="5377" max="5383" width="2.7109375" style="4" customWidth="1"/>
    <col min="5384" max="5384" width="8.7109375" style="4" customWidth="1"/>
    <col min="5385" max="5390" width="2.7109375" style="4" customWidth="1"/>
    <col min="5391" max="5391" width="9.42578125" style="4" customWidth="1"/>
    <col min="5392" max="5408" width="2.7109375" style="4" customWidth="1"/>
    <col min="5409" max="5409" width="11.140625" style="4" bestFit="1" customWidth="1"/>
    <col min="5410" max="5410" width="2.7109375" style="4" customWidth="1"/>
    <col min="5411" max="5411" width="7.7109375" style="4" customWidth="1"/>
    <col min="5412" max="5417" width="2.7109375" style="4" customWidth="1"/>
    <col min="5418" max="5632" width="9.140625" style="4"/>
    <col min="5633" max="5639" width="2.7109375" style="4" customWidth="1"/>
    <col min="5640" max="5640" width="8.7109375" style="4" customWidth="1"/>
    <col min="5641" max="5646" width="2.7109375" style="4" customWidth="1"/>
    <col min="5647" max="5647" width="9.42578125" style="4" customWidth="1"/>
    <col min="5648" max="5664" width="2.7109375" style="4" customWidth="1"/>
    <col min="5665" max="5665" width="11.140625" style="4" bestFit="1" customWidth="1"/>
    <col min="5666" max="5666" width="2.7109375" style="4" customWidth="1"/>
    <col min="5667" max="5667" width="7.7109375" style="4" customWidth="1"/>
    <col min="5668" max="5673" width="2.7109375" style="4" customWidth="1"/>
    <col min="5674" max="5888" width="9.140625" style="4"/>
    <col min="5889" max="5895" width="2.7109375" style="4" customWidth="1"/>
    <col min="5896" max="5896" width="8.7109375" style="4" customWidth="1"/>
    <col min="5897" max="5902" width="2.7109375" style="4" customWidth="1"/>
    <col min="5903" max="5903" width="9.42578125" style="4" customWidth="1"/>
    <col min="5904" max="5920" width="2.7109375" style="4" customWidth="1"/>
    <col min="5921" max="5921" width="11.140625" style="4" bestFit="1" customWidth="1"/>
    <col min="5922" max="5922" width="2.7109375" style="4" customWidth="1"/>
    <col min="5923" max="5923" width="7.7109375" style="4" customWidth="1"/>
    <col min="5924" max="5929" width="2.7109375" style="4" customWidth="1"/>
    <col min="5930" max="6144" width="9.140625" style="4"/>
    <col min="6145" max="6151" width="2.7109375" style="4" customWidth="1"/>
    <col min="6152" max="6152" width="8.7109375" style="4" customWidth="1"/>
    <col min="6153" max="6158" width="2.7109375" style="4" customWidth="1"/>
    <col min="6159" max="6159" width="9.42578125" style="4" customWidth="1"/>
    <col min="6160" max="6176" width="2.7109375" style="4" customWidth="1"/>
    <col min="6177" max="6177" width="11.140625" style="4" bestFit="1" customWidth="1"/>
    <col min="6178" max="6178" width="2.7109375" style="4" customWidth="1"/>
    <col min="6179" max="6179" width="7.7109375" style="4" customWidth="1"/>
    <col min="6180" max="6185" width="2.7109375" style="4" customWidth="1"/>
    <col min="6186" max="6400" width="9.140625" style="4"/>
    <col min="6401" max="6407" width="2.7109375" style="4" customWidth="1"/>
    <col min="6408" max="6408" width="8.7109375" style="4" customWidth="1"/>
    <col min="6409" max="6414" width="2.7109375" style="4" customWidth="1"/>
    <col min="6415" max="6415" width="9.42578125" style="4" customWidth="1"/>
    <col min="6416" max="6432" width="2.7109375" style="4" customWidth="1"/>
    <col min="6433" max="6433" width="11.140625" style="4" bestFit="1" customWidth="1"/>
    <col min="6434" max="6434" width="2.7109375" style="4" customWidth="1"/>
    <col min="6435" max="6435" width="7.7109375" style="4" customWidth="1"/>
    <col min="6436" max="6441" width="2.7109375" style="4" customWidth="1"/>
    <col min="6442" max="6656" width="9.140625" style="4"/>
    <col min="6657" max="6663" width="2.7109375" style="4" customWidth="1"/>
    <col min="6664" max="6664" width="8.7109375" style="4" customWidth="1"/>
    <col min="6665" max="6670" width="2.7109375" style="4" customWidth="1"/>
    <col min="6671" max="6671" width="9.42578125" style="4" customWidth="1"/>
    <col min="6672" max="6688" width="2.7109375" style="4" customWidth="1"/>
    <col min="6689" max="6689" width="11.140625" style="4" bestFit="1" customWidth="1"/>
    <col min="6690" max="6690" width="2.7109375" style="4" customWidth="1"/>
    <col min="6691" max="6691" width="7.7109375" style="4" customWidth="1"/>
    <col min="6692" max="6697" width="2.7109375" style="4" customWidth="1"/>
    <col min="6698" max="6912" width="9.140625" style="4"/>
    <col min="6913" max="6919" width="2.7109375" style="4" customWidth="1"/>
    <col min="6920" max="6920" width="8.7109375" style="4" customWidth="1"/>
    <col min="6921" max="6926" width="2.7109375" style="4" customWidth="1"/>
    <col min="6927" max="6927" width="9.42578125" style="4" customWidth="1"/>
    <col min="6928" max="6944" width="2.7109375" style="4" customWidth="1"/>
    <col min="6945" max="6945" width="11.140625" style="4" bestFit="1" customWidth="1"/>
    <col min="6946" max="6946" width="2.7109375" style="4" customWidth="1"/>
    <col min="6947" max="6947" width="7.7109375" style="4" customWidth="1"/>
    <col min="6948" max="6953" width="2.7109375" style="4" customWidth="1"/>
    <col min="6954" max="7168" width="9.140625" style="4"/>
    <col min="7169" max="7175" width="2.7109375" style="4" customWidth="1"/>
    <col min="7176" max="7176" width="8.7109375" style="4" customWidth="1"/>
    <col min="7177" max="7182" width="2.7109375" style="4" customWidth="1"/>
    <col min="7183" max="7183" width="9.42578125" style="4" customWidth="1"/>
    <col min="7184" max="7200" width="2.7109375" style="4" customWidth="1"/>
    <col min="7201" max="7201" width="11.140625" style="4" bestFit="1" customWidth="1"/>
    <col min="7202" max="7202" width="2.7109375" style="4" customWidth="1"/>
    <col min="7203" max="7203" width="7.7109375" style="4" customWidth="1"/>
    <col min="7204" max="7209" width="2.7109375" style="4" customWidth="1"/>
    <col min="7210" max="7424" width="9.140625" style="4"/>
    <col min="7425" max="7431" width="2.7109375" style="4" customWidth="1"/>
    <col min="7432" max="7432" width="8.7109375" style="4" customWidth="1"/>
    <col min="7433" max="7438" width="2.7109375" style="4" customWidth="1"/>
    <col min="7439" max="7439" width="9.42578125" style="4" customWidth="1"/>
    <col min="7440" max="7456" width="2.7109375" style="4" customWidth="1"/>
    <col min="7457" max="7457" width="11.140625" style="4" bestFit="1" customWidth="1"/>
    <col min="7458" max="7458" width="2.7109375" style="4" customWidth="1"/>
    <col min="7459" max="7459" width="7.7109375" style="4" customWidth="1"/>
    <col min="7460" max="7465" width="2.7109375" style="4" customWidth="1"/>
    <col min="7466" max="7680" width="9.140625" style="4"/>
    <col min="7681" max="7687" width="2.7109375" style="4" customWidth="1"/>
    <col min="7688" max="7688" width="8.7109375" style="4" customWidth="1"/>
    <col min="7689" max="7694" width="2.7109375" style="4" customWidth="1"/>
    <col min="7695" max="7695" width="9.42578125" style="4" customWidth="1"/>
    <col min="7696" max="7712" width="2.7109375" style="4" customWidth="1"/>
    <col min="7713" max="7713" width="11.140625" style="4" bestFit="1" customWidth="1"/>
    <col min="7714" max="7714" width="2.7109375" style="4" customWidth="1"/>
    <col min="7715" max="7715" width="7.7109375" style="4" customWidth="1"/>
    <col min="7716" max="7721" width="2.7109375" style="4" customWidth="1"/>
    <col min="7722" max="7936" width="9.140625" style="4"/>
    <col min="7937" max="7943" width="2.7109375" style="4" customWidth="1"/>
    <col min="7944" max="7944" width="8.7109375" style="4" customWidth="1"/>
    <col min="7945" max="7950" width="2.7109375" style="4" customWidth="1"/>
    <col min="7951" max="7951" width="9.42578125" style="4" customWidth="1"/>
    <col min="7952" max="7968" width="2.7109375" style="4" customWidth="1"/>
    <col min="7969" max="7969" width="11.140625" style="4" bestFit="1" customWidth="1"/>
    <col min="7970" max="7970" width="2.7109375" style="4" customWidth="1"/>
    <col min="7971" max="7971" width="7.7109375" style="4" customWidth="1"/>
    <col min="7972" max="7977" width="2.7109375" style="4" customWidth="1"/>
    <col min="7978" max="8192" width="9.140625" style="4"/>
    <col min="8193" max="8199" width="2.7109375" style="4" customWidth="1"/>
    <col min="8200" max="8200" width="8.7109375" style="4" customWidth="1"/>
    <col min="8201" max="8206" width="2.7109375" style="4" customWidth="1"/>
    <col min="8207" max="8207" width="9.42578125" style="4" customWidth="1"/>
    <col min="8208" max="8224" width="2.7109375" style="4" customWidth="1"/>
    <col min="8225" max="8225" width="11.140625" style="4" bestFit="1" customWidth="1"/>
    <col min="8226" max="8226" width="2.7109375" style="4" customWidth="1"/>
    <col min="8227" max="8227" width="7.7109375" style="4" customWidth="1"/>
    <col min="8228" max="8233" width="2.7109375" style="4" customWidth="1"/>
    <col min="8234" max="8448" width="9.140625" style="4"/>
    <col min="8449" max="8455" width="2.7109375" style="4" customWidth="1"/>
    <col min="8456" max="8456" width="8.7109375" style="4" customWidth="1"/>
    <col min="8457" max="8462" width="2.7109375" style="4" customWidth="1"/>
    <col min="8463" max="8463" width="9.42578125" style="4" customWidth="1"/>
    <col min="8464" max="8480" width="2.7109375" style="4" customWidth="1"/>
    <col min="8481" max="8481" width="11.140625" style="4" bestFit="1" customWidth="1"/>
    <col min="8482" max="8482" width="2.7109375" style="4" customWidth="1"/>
    <col min="8483" max="8483" width="7.7109375" style="4" customWidth="1"/>
    <col min="8484" max="8489" width="2.7109375" style="4" customWidth="1"/>
    <col min="8490" max="8704" width="9.140625" style="4"/>
    <col min="8705" max="8711" width="2.7109375" style="4" customWidth="1"/>
    <col min="8712" max="8712" width="8.7109375" style="4" customWidth="1"/>
    <col min="8713" max="8718" width="2.7109375" style="4" customWidth="1"/>
    <col min="8719" max="8719" width="9.42578125" style="4" customWidth="1"/>
    <col min="8720" max="8736" width="2.7109375" style="4" customWidth="1"/>
    <col min="8737" max="8737" width="11.140625" style="4" bestFit="1" customWidth="1"/>
    <col min="8738" max="8738" width="2.7109375" style="4" customWidth="1"/>
    <col min="8739" max="8739" width="7.7109375" style="4" customWidth="1"/>
    <col min="8740" max="8745" width="2.7109375" style="4" customWidth="1"/>
    <col min="8746" max="8960" width="9.140625" style="4"/>
    <col min="8961" max="8967" width="2.7109375" style="4" customWidth="1"/>
    <col min="8968" max="8968" width="8.7109375" style="4" customWidth="1"/>
    <col min="8969" max="8974" width="2.7109375" style="4" customWidth="1"/>
    <col min="8975" max="8975" width="9.42578125" style="4" customWidth="1"/>
    <col min="8976" max="8992" width="2.7109375" style="4" customWidth="1"/>
    <col min="8993" max="8993" width="11.140625" style="4" bestFit="1" customWidth="1"/>
    <col min="8994" max="8994" width="2.7109375" style="4" customWidth="1"/>
    <col min="8995" max="8995" width="7.7109375" style="4" customWidth="1"/>
    <col min="8996" max="9001" width="2.7109375" style="4" customWidth="1"/>
    <col min="9002" max="9216" width="9.140625" style="4"/>
    <col min="9217" max="9223" width="2.7109375" style="4" customWidth="1"/>
    <col min="9224" max="9224" width="8.7109375" style="4" customWidth="1"/>
    <col min="9225" max="9230" width="2.7109375" style="4" customWidth="1"/>
    <col min="9231" max="9231" width="9.42578125" style="4" customWidth="1"/>
    <col min="9232" max="9248" width="2.7109375" style="4" customWidth="1"/>
    <col min="9249" max="9249" width="11.140625" style="4" bestFit="1" customWidth="1"/>
    <col min="9250" max="9250" width="2.7109375" style="4" customWidth="1"/>
    <col min="9251" max="9251" width="7.7109375" style="4" customWidth="1"/>
    <col min="9252" max="9257" width="2.7109375" style="4" customWidth="1"/>
    <col min="9258" max="9472" width="9.140625" style="4"/>
    <col min="9473" max="9479" width="2.7109375" style="4" customWidth="1"/>
    <col min="9480" max="9480" width="8.7109375" style="4" customWidth="1"/>
    <col min="9481" max="9486" width="2.7109375" style="4" customWidth="1"/>
    <col min="9487" max="9487" width="9.42578125" style="4" customWidth="1"/>
    <col min="9488" max="9504" width="2.7109375" style="4" customWidth="1"/>
    <col min="9505" max="9505" width="11.140625" style="4" bestFit="1" customWidth="1"/>
    <col min="9506" max="9506" width="2.7109375" style="4" customWidth="1"/>
    <col min="9507" max="9507" width="7.7109375" style="4" customWidth="1"/>
    <col min="9508" max="9513" width="2.7109375" style="4" customWidth="1"/>
    <col min="9514" max="9728" width="9.140625" style="4"/>
    <col min="9729" max="9735" width="2.7109375" style="4" customWidth="1"/>
    <col min="9736" max="9736" width="8.7109375" style="4" customWidth="1"/>
    <col min="9737" max="9742" width="2.7109375" style="4" customWidth="1"/>
    <col min="9743" max="9743" width="9.42578125" style="4" customWidth="1"/>
    <col min="9744" max="9760" width="2.7109375" style="4" customWidth="1"/>
    <col min="9761" max="9761" width="11.140625" style="4" bestFit="1" customWidth="1"/>
    <col min="9762" max="9762" width="2.7109375" style="4" customWidth="1"/>
    <col min="9763" max="9763" width="7.7109375" style="4" customWidth="1"/>
    <col min="9764" max="9769" width="2.7109375" style="4" customWidth="1"/>
    <col min="9770" max="9984" width="9.140625" style="4"/>
    <col min="9985" max="9991" width="2.7109375" style="4" customWidth="1"/>
    <col min="9992" max="9992" width="8.7109375" style="4" customWidth="1"/>
    <col min="9993" max="9998" width="2.7109375" style="4" customWidth="1"/>
    <col min="9999" max="9999" width="9.42578125" style="4" customWidth="1"/>
    <col min="10000" max="10016" width="2.7109375" style="4" customWidth="1"/>
    <col min="10017" max="10017" width="11.140625" style="4" bestFit="1" customWidth="1"/>
    <col min="10018" max="10018" width="2.7109375" style="4" customWidth="1"/>
    <col min="10019" max="10019" width="7.7109375" style="4" customWidth="1"/>
    <col min="10020" max="10025" width="2.7109375" style="4" customWidth="1"/>
    <col min="10026" max="10240" width="9.140625" style="4"/>
    <col min="10241" max="10247" width="2.7109375" style="4" customWidth="1"/>
    <col min="10248" max="10248" width="8.7109375" style="4" customWidth="1"/>
    <col min="10249" max="10254" width="2.7109375" style="4" customWidth="1"/>
    <col min="10255" max="10255" width="9.42578125" style="4" customWidth="1"/>
    <col min="10256" max="10272" width="2.7109375" style="4" customWidth="1"/>
    <col min="10273" max="10273" width="11.140625" style="4" bestFit="1" customWidth="1"/>
    <col min="10274" max="10274" width="2.7109375" style="4" customWidth="1"/>
    <col min="10275" max="10275" width="7.7109375" style="4" customWidth="1"/>
    <col min="10276" max="10281" width="2.7109375" style="4" customWidth="1"/>
    <col min="10282" max="10496" width="9.140625" style="4"/>
    <col min="10497" max="10503" width="2.7109375" style="4" customWidth="1"/>
    <col min="10504" max="10504" width="8.7109375" style="4" customWidth="1"/>
    <col min="10505" max="10510" width="2.7109375" style="4" customWidth="1"/>
    <col min="10511" max="10511" width="9.42578125" style="4" customWidth="1"/>
    <col min="10512" max="10528" width="2.7109375" style="4" customWidth="1"/>
    <col min="10529" max="10529" width="11.140625" style="4" bestFit="1" customWidth="1"/>
    <col min="10530" max="10530" width="2.7109375" style="4" customWidth="1"/>
    <col min="10531" max="10531" width="7.7109375" style="4" customWidth="1"/>
    <col min="10532" max="10537" width="2.7109375" style="4" customWidth="1"/>
    <col min="10538" max="10752" width="9.140625" style="4"/>
    <col min="10753" max="10759" width="2.7109375" style="4" customWidth="1"/>
    <col min="10760" max="10760" width="8.7109375" style="4" customWidth="1"/>
    <col min="10761" max="10766" width="2.7109375" style="4" customWidth="1"/>
    <col min="10767" max="10767" width="9.42578125" style="4" customWidth="1"/>
    <col min="10768" max="10784" width="2.7109375" style="4" customWidth="1"/>
    <col min="10785" max="10785" width="11.140625" style="4" bestFit="1" customWidth="1"/>
    <col min="10786" max="10786" width="2.7109375" style="4" customWidth="1"/>
    <col min="10787" max="10787" width="7.7109375" style="4" customWidth="1"/>
    <col min="10788" max="10793" width="2.7109375" style="4" customWidth="1"/>
    <col min="10794" max="11008" width="9.140625" style="4"/>
    <col min="11009" max="11015" width="2.7109375" style="4" customWidth="1"/>
    <col min="11016" max="11016" width="8.7109375" style="4" customWidth="1"/>
    <col min="11017" max="11022" width="2.7109375" style="4" customWidth="1"/>
    <col min="11023" max="11023" width="9.42578125" style="4" customWidth="1"/>
    <col min="11024" max="11040" width="2.7109375" style="4" customWidth="1"/>
    <col min="11041" max="11041" width="11.140625" style="4" bestFit="1" customWidth="1"/>
    <col min="11042" max="11042" width="2.7109375" style="4" customWidth="1"/>
    <col min="11043" max="11043" width="7.7109375" style="4" customWidth="1"/>
    <col min="11044" max="11049" width="2.7109375" style="4" customWidth="1"/>
    <col min="11050" max="11264" width="9.140625" style="4"/>
    <col min="11265" max="11271" width="2.7109375" style="4" customWidth="1"/>
    <col min="11272" max="11272" width="8.7109375" style="4" customWidth="1"/>
    <col min="11273" max="11278" width="2.7109375" style="4" customWidth="1"/>
    <col min="11279" max="11279" width="9.42578125" style="4" customWidth="1"/>
    <col min="11280" max="11296" width="2.7109375" style="4" customWidth="1"/>
    <col min="11297" max="11297" width="11.140625" style="4" bestFit="1" customWidth="1"/>
    <col min="11298" max="11298" width="2.7109375" style="4" customWidth="1"/>
    <col min="11299" max="11299" width="7.7109375" style="4" customWidth="1"/>
    <col min="11300" max="11305" width="2.7109375" style="4" customWidth="1"/>
    <col min="11306" max="11520" width="9.140625" style="4"/>
    <col min="11521" max="11527" width="2.7109375" style="4" customWidth="1"/>
    <col min="11528" max="11528" width="8.7109375" style="4" customWidth="1"/>
    <col min="11529" max="11534" width="2.7109375" style="4" customWidth="1"/>
    <col min="11535" max="11535" width="9.42578125" style="4" customWidth="1"/>
    <col min="11536" max="11552" width="2.7109375" style="4" customWidth="1"/>
    <col min="11553" max="11553" width="11.140625" style="4" bestFit="1" customWidth="1"/>
    <col min="11554" max="11554" width="2.7109375" style="4" customWidth="1"/>
    <col min="11555" max="11555" width="7.7109375" style="4" customWidth="1"/>
    <col min="11556" max="11561" width="2.7109375" style="4" customWidth="1"/>
    <col min="11562" max="11776" width="9.140625" style="4"/>
    <col min="11777" max="11783" width="2.7109375" style="4" customWidth="1"/>
    <col min="11784" max="11784" width="8.7109375" style="4" customWidth="1"/>
    <col min="11785" max="11790" width="2.7109375" style="4" customWidth="1"/>
    <col min="11791" max="11791" width="9.42578125" style="4" customWidth="1"/>
    <col min="11792" max="11808" width="2.7109375" style="4" customWidth="1"/>
    <col min="11809" max="11809" width="11.140625" style="4" bestFit="1" customWidth="1"/>
    <col min="11810" max="11810" width="2.7109375" style="4" customWidth="1"/>
    <col min="11811" max="11811" width="7.7109375" style="4" customWidth="1"/>
    <col min="11812" max="11817" width="2.7109375" style="4" customWidth="1"/>
    <col min="11818" max="12032" width="9.140625" style="4"/>
    <col min="12033" max="12039" width="2.7109375" style="4" customWidth="1"/>
    <col min="12040" max="12040" width="8.7109375" style="4" customWidth="1"/>
    <col min="12041" max="12046" width="2.7109375" style="4" customWidth="1"/>
    <col min="12047" max="12047" width="9.42578125" style="4" customWidth="1"/>
    <col min="12048" max="12064" width="2.7109375" style="4" customWidth="1"/>
    <col min="12065" max="12065" width="11.140625" style="4" bestFit="1" customWidth="1"/>
    <col min="12066" max="12066" width="2.7109375" style="4" customWidth="1"/>
    <col min="12067" max="12067" width="7.7109375" style="4" customWidth="1"/>
    <col min="12068" max="12073" width="2.7109375" style="4" customWidth="1"/>
    <col min="12074" max="12288" width="9.140625" style="4"/>
    <col min="12289" max="12295" width="2.7109375" style="4" customWidth="1"/>
    <col min="12296" max="12296" width="8.7109375" style="4" customWidth="1"/>
    <col min="12297" max="12302" width="2.7109375" style="4" customWidth="1"/>
    <col min="12303" max="12303" width="9.42578125" style="4" customWidth="1"/>
    <col min="12304" max="12320" width="2.7109375" style="4" customWidth="1"/>
    <col min="12321" max="12321" width="11.140625" style="4" bestFit="1" customWidth="1"/>
    <col min="12322" max="12322" width="2.7109375" style="4" customWidth="1"/>
    <col min="12323" max="12323" width="7.7109375" style="4" customWidth="1"/>
    <col min="12324" max="12329" width="2.7109375" style="4" customWidth="1"/>
    <col min="12330" max="12544" width="9.140625" style="4"/>
    <col min="12545" max="12551" width="2.7109375" style="4" customWidth="1"/>
    <col min="12552" max="12552" width="8.7109375" style="4" customWidth="1"/>
    <col min="12553" max="12558" width="2.7109375" style="4" customWidth="1"/>
    <col min="12559" max="12559" width="9.42578125" style="4" customWidth="1"/>
    <col min="12560" max="12576" width="2.7109375" style="4" customWidth="1"/>
    <col min="12577" max="12577" width="11.140625" style="4" bestFit="1" customWidth="1"/>
    <col min="12578" max="12578" width="2.7109375" style="4" customWidth="1"/>
    <col min="12579" max="12579" width="7.7109375" style="4" customWidth="1"/>
    <col min="12580" max="12585" width="2.7109375" style="4" customWidth="1"/>
    <col min="12586" max="12800" width="9.140625" style="4"/>
    <col min="12801" max="12807" width="2.7109375" style="4" customWidth="1"/>
    <col min="12808" max="12808" width="8.7109375" style="4" customWidth="1"/>
    <col min="12809" max="12814" width="2.7109375" style="4" customWidth="1"/>
    <col min="12815" max="12815" width="9.42578125" style="4" customWidth="1"/>
    <col min="12816" max="12832" width="2.7109375" style="4" customWidth="1"/>
    <col min="12833" max="12833" width="11.140625" style="4" bestFit="1" customWidth="1"/>
    <col min="12834" max="12834" width="2.7109375" style="4" customWidth="1"/>
    <col min="12835" max="12835" width="7.7109375" style="4" customWidth="1"/>
    <col min="12836" max="12841" width="2.7109375" style="4" customWidth="1"/>
    <col min="12842" max="13056" width="9.140625" style="4"/>
    <col min="13057" max="13063" width="2.7109375" style="4" customWidth="1"/>
    <col min="13064" max="13064" width="8.7109375" style="4" customWidth="1"/>
    <col min="13065" max="13070" width="2.7109375" style="4" customWidth="1"/>
    <col min="13071" max="13071" width="9.42578125" style="4" customWidth="1"/>
    <col min="13072" max="13088" width="2.7109375" style="4" customWidth="1"/>
    <col min="13089" max="13089" width="11.140625" style="4" bestFit="1" customWidth="1"/>
    <col min="13090" max="13090" width="2.7109375" style="4" customWidth="1"/>
    <col min="13091" max="13091" width="7.7109375" style="4" customWidth="1"/>
    <col min="13092" max="13097" width="2.7109375" style="4" customWidth="1"/>
    <col min="13098" max="13312" width="9.140625" style="4"/>
    <col min="13313" max="13319" width="2.7109375" style="4" customWidth="1"/>
    <col min="13320" max="13320" width="8.7109375" style="4" customWidth="1"/>
    <col min="13321" max="13326" width="2.7109375" style="4" customWidth="1"/>
    <col min="13327" max="13327" width="9.42578125" style="4" customWidth="1"/>
    <col min="13328" max="13344" width="2.7109375" style="4" customWidth="1"/>
    <col min="13345" max="13345" width="11.140625" style="4" bestFit="1" customWidth="1"/>
    <col min="13346" max="13346" width="2.7109375" style="4" customWidth="1"/>
    <col min="13347" max="13347" width="7.7109375" style="4" customWidth="1"/>
    <col min="13348" max="13353" width="2.7109375" style="4" customWidth="1"/>
    <col min="13354" max="13568" width="9.140625" style="4"/>
    <col min="13569" max="13575" width="2.7109375" style="4" customWidth="1"/>
    <col min="13576" max="13576" width="8.7109375" style="4" customWidth="1"/>
    <col min="13577" max="13582" width="2.7109375" style="4" customWidth="1"/>
    <col min="13583" max="13583" width="9.42578125" style="4" customWidth="1"/>
    <col min="13584" max="13600" width="2.7109375" style="4" customWidth="1"/>
    <col min="13601" max="13601" width="11.140625" style="4" bestFit="1" customWidth="1"/>
    <col min="13602" max="13602" width="2.7109375" style="4" customWidth="1"/>
    <col min="13603" max="13603" width="7.7109375" style="4" customWidth="1"/>
    <col min="13604" max="13609" width="2.7109375" style="4" customWidth="1"/>
    <col min="13610" max="13824" width="9.140625" style="4"/>
    <col min="13825" max="13831" width="2.7109375" style="4" customWidth="1"/>
    <col min="13832" max="13832" width="8.7109375" style="4" customWidth="1"/>
    <col min="13833" max="13838" width="2.7109375" style="4" customWidth="1"/>
    <col min="13839" max="13839" width="9.42578125" style="4" customWidth="1"/>
    <col min="13840" max="13856" width="2.7109375" style="4" customWidth="1"/>
    <col min="13857" max="13857" width="11.140625" style="4" bestFit="1" customWidth="1"/>
    <col min="13858" max="13858" width="2.7109375" style="4" customWidth="1"/>
    <col min="13859" max="13859" width="7.7109375" style="4" customWidth="1"/>
    <col min="13860" max="13865" width="2.7109375" style="4" customWidth="1"/>
    <col min="13866" max="14080" width="9.140625" style="4"/>
    <col min="14081" max="14087" width="2.7109375" style="4" customWidth="1"/>
    <col min="14088" max="14088" width="8.7109375" style="4" customWidth="1"/>
    <col min="14089" max="14094" width="2.7109375" style="4" customWidth="1"/>
    <col min="14095" max="14095" width="9.42578125" style="4" customWidth="1"/>
    <col min="14096" max="14112" width="2.7109375" style="4" customWidth="1"/>
    <col min="14113" max="14113" width="11.140625" style="4" bestFit="1" customWidth="1"/>
    <col min="14114" max="14114" width="2.7109375" style="4" customWidth="1"/>
    <col min="14115" max="14115" width="7.7109375" style="4" customWidth="1"/>
    <col min="14116" max="14121" width="2.7109375" style="4" customWidth="1"/>
    <col min="14122" max="14336" width="9.140625" style="4"/>
    <col min="14337" max="14343" width="2.7109375" style="4" customWidth="1"/>
    <col min="14344" max="14344" width="8.7109375" style="4" customWidth="1"/>
    <col min="14345" max="14350" width="2.7109375" style="4" customWidth="1"/>
    <col min="14351" max="14351" width="9.42578125" style="4" customWidth="1"/>
    <col min="14352" max="14368" width="2.7109375" style="4" customWidth="1"/>
    <col min="14369" max="14369" width="11.140625" style="4" bestFit="1" customWidth="1"/>
    <col min="14370" max="14370" width="2.7109375" style="4" customWidth="1"/>
    <col min="14371" max="14371" width="7.7109375" style="4" customWidth="1"/>
    <col min="14372" max="14377" width="2.7109375" style="4" customWidth="1"/>
    <col min="14378" max="14592" width="9.140625" style="4"/>
    <col min="14593" max="14599" width="2.7109375" style="4" customWidth="1"/>
    <col min="14600" max="14600" width="8.7109375" style="4" customWidth="1"/>
    <col min="14601" max="14606" width="2.7109375" style="4" customWidth="1"/>
    <col min="14607" max="14607" width="9.42578125" style="4" customWidth="1"/>
    <col min="14608" max="14624" width="2.7109375" style="4" customWidth="1"/>
    <col min="14625" max="14625" width="11.140625" style="4" bestFit="1" customWidth="1"/>
    <col min="14626" max="14626" width="2.7109375" style="4" customWidth="1"/>
    <col min="14627" max="14627" width="7.7109375" style="4" customWidth="1"/>
    <col min="14628" max="14633" width="2.7109375" style="4" customWidth="1"/>
    <col min="14634" max="14848" width="9.140625" style="4"/>
    <col min="14849" max="14855" width="2.7109375" style="4" customWidth="1"/>
    <col min="14856" max="14856" width="8.7109375" style="4" customWidth="1"/>
    <col min="14857" max="14862" width="2.7109375" style="4" customWidth="1"/>
    <col min="14863" max="14863" width="9.42578125" style="4" customWidth="1"/>
    <col min="14864" max="14880" width="2.7109375" style="4" customWidth="1"/>
    <col min="14881" max="14881" width="11.140625" style="4" bestFit="1" customWidth="1"/>
    <col min="14882" max="14882" width="2.7109375" style="4" customWidth="1"/>
    <col min="14883" max="14883" width="7.7109375" style="4" customWidth="1"/>
    <col min="14884" max="14889" width="2.7109375" style="4" customWidth="1"/>
    <col min="14890" max="15104" width="9.140625" style="4"/>
    <col min="15105" max="15111" width="2.7109375" style="4" customWidth="1"/>
    <col min="15112" max="15112" width="8.7109375" style="4" customWidth="1"/>
    <col min="15113" max="15118" width="2.7109375" style="4" customWidth="1"/>
    <col min="15119" max="15119" width="9.42578125" style="4" customWidth="1"/>
    <col min="15120" max="15136" width="2.7109375" style="4" customWidth="1"/>
    <col min="15137" max="15137" width="11.140625" style="4" bestFit="1" customWidth="1"/>
    <col min="15138" max="15138" width="2.7109375" style="4" customWidth="1"/>
    <col min="15139" max="15139" width="7.7109375" style="4" customWidth="1"/>
    <col min="15140" max="15145" width="2.7109375" style="4" customWidth="1"/>
    <col min="15146" max="15360" width="9.140625" style="4"/>
    <col min="15361" max="15367" width="2.7109375" style="4" customWidth="1"/>
    <col min="15368" max="15368" width="8.7109375" style="4" customWidth="1"/>
    <col min="15369" max="15374" width="2.7109375" style="4" customWidth="1"/>
    <col min="15375" max="15375" width="9.42578125" style="4" customWidth="1"/>
    <col min="15376" max="15392" width="2.7109375" style="4" customWidth="1"/>
    <col min="15393" max="15393" width="11.140625" style="4" bestFit="1" customWidth="1"/>
    <col min="15394" max="15394" width="2.7109375" style="4" customWidth="1"/>
    <col min="15395" max="15395" width="7.7109375" style="4" customWidth="1"/>
    <col min="15396" max="15401" width="2.7109375" style="4" customWidth="1"/>
    <col min="15402" max="15616" width="9.140625" style="4"/>
    <col min="15617" max="15623" width="2.7109375" style="4" customWidth="1"/>
    <col min="15624" max="15624" width="8.7109375" style="4" customWidth="1"/>
    <col min="15625" max="15630" width="2.7109375" style="4" customWidth="1"/>
    <col min="15631" max="15631" width="9.42578125" style="4" customWidth="1"/>
    <col min="15632" max="15648" width="2.7109375" style="4" customWidth="1"/>
    <col min="15649" max="15649" width="11.140625" style="4" bestFit="1" customWidth="1"/>
    <col min="15650" max="15650" width="2.7109375" style="4" customWidth="1"/>
    <col min="15651" max="15651" width="7.7109375" style="4" customWidth="1"/>
    <col min="15652" max="15657" width="2.7109375" style="4" customWidth="1"/>
    <col min="15658" max="15872" width="9.140625" style="4"/>
    <col min="15873" max="15879" width="2.7109375" style="4" customWidth="1"/>
    <col min="15880" max="15880" width="8.7109375" style="4" customWidth="1"/>
    <col min="15881" max="15886" width="2.7109375" style="4" customWidth="1"/>
    <col min="15887" max="15887" width="9.42578125" style="4" customWidth="1"/>
    <col min="15888" max="15904" width="2.7109375" style="4" customWidth="1"/>
    <col min="15905" max="15905" width="11.140625" style="4" bestFit="1" customWidth="1"/>
    <col min="15906" max="15906" width="2.7109375" style="4" customWidth="1"/>
    <col min="15907" max="15907" width="7.7109375" style="4" customWidth="1"/>
    <col min="15908" max="15913" width="2.7109375" style="4" customWidth="1"/>
    <col min="15914" max="16128" width="9.140625" style="4"/>
    <col min="16129" max="16135" width="2.7109375" style="4" customWidth="1"/>
    <col min="16136" max="16136" width="8.7109375" style="4" customWidth="1"/>
    <col min="16137" max="16142" width="2.7109375" style="4" customWidth="1"/>
    <col min="16143" max="16143" width="9.42578125" style="4" customWidth="1"/>
    <col min="16144" max="16160" width="2.7109375" style="4" customWidth="1"/>
    <col min="16161" max="16161" width="11.140625" style="4" bestFit="1" customWidth="1"/>
    <col min="16162" max="16162" width="2.7109375" style="4" customWidth="1"/>
    <col min="16163" max="16163" width="7.7109375" style="4" customWidth="1"/>
    <col min="16164" max="16169" width="2.7109375" style="4" customWidth="1"/>
    <col min="16170" max="16384" width="9.140625" style="4"/>
  </cols>
  <sheetData>
    <row r="1" spans="1:33" ht="25.5" customHeight="1">
      <c r="A1" s="438" t="s">
        <v>341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</row>
    <row r="2" spans="1:33" ht="24" customHeight="1">
      <c r="A2" s="439" t="s">
        <v>950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10"/>
      <c r="AG2" s="10"/>
    </row>
    <row r="3" spans="1:33" ht="10.5" customHeight="1">
      <c r="A3" s="13"/>
      <c r="B3" s="1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3" ht="25.5" customHeight="1">
      <c r="A4" s="13"/>
      <c r="B4" s="441" t="s">
        <v>617</v>
      </c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441"/>
      <c r="AB4" s="441"/>
      <c r="AC4" s="441"/>
      <c r="AD4" s="441"/>
      <c r="AE4" s="441"/>
      <c r="AF4" s="441"/>
      <c r="AG4" s="441"/>
    </row>
    <row r="5" spans="1:33" ht="9.75" customHeight="1">
      <c r="A5" s="13"/>
      <c r="B5" s="1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5.95" customHeight="1" thickBot="1">
      <c r="A6" s="15"/>
      <c r="B6" s="16"/>
      <c r="C6" s="17"/>
      <c r="D6" s="18"/>
      <c r="E6" s="19"/>
      <c r="F6" s="19"/>
      <c r="G6" s="19"/>
      <c r="H6" s="19"/>
      <c r="I6" s="20"/>
      <c r="J6" s="19"/>
      <c r="K6" s="21"/>
      <c r="L6" s="15"/>
      <c r="M6" s="474" t="s">
        <v>3</v>
      </c>
      <c r="N6" s="475"/>
      <c r="O6" s="475"/>
      <c r="P6" s="475"/>
      <c r="Q6" s="475"/>
      <c r="R6" s="475"/>
      <c r="S6" s="475"/>
      <c r="T6" s="475"/>
      <c r="U6" s="475"/>
      <c r="V6" s="475"/>
      <c r="W6" s="475"/>
      <c r="X6" s="475"/>
      <c r="Y6" s="475"/>
      <c r="Z6" s="475"/>
      <c r="AA6" s="475"/>
      <c r="AB6" s="475"/>
      <c r="AC6" s="475"/>
      <c r="AD6" s="475"/>
      <c r="AE6" s="475"/>
      <c r="AF6" s="475"/>
      <c r="AG6" s="475"/>
    </row>
    <row r="7" spans="1:33" ht="35.1" customHeight="1">
      <c r="A7" s="512" t="s">
        <v>8</v>
      </c>
      <c r="B7" s="513"/>
      <c r="C7" s="456" t="s">
        <v>4</v>
      </c>
      <c r="D7" s="456"/>
      <c r="E7" s="456"/>
      <c r="F7" s="456"/>
      <c r="G7" s="456"/>
      <c r="H7" s="456"/>
      <c r="I7" s="456"/>
      <c r="J7" s="456"/>
      <c r="K7" s="456"/>
      <c r="L7" s="456"/>
      <c r="M7" s="456"/>
      <c r="N7" s="456"/>
      <c r="O7" s="456"/>
      <c r="P7" s="456"/>
      <c r="Q7" s="456"/>
      <c r="R7" s="456"/>
      <c r="S7" s="456"/>
      <c r="T7" s="456"/>
      <c r="U7" s="456"/>
      <c r="V7" s="456"/>
      <c r="W7" s="456"/>
      <c r="X7" s="456"/>
      <c r="Y7" s="456"/>
      <c r="Z7" s="456"/>
      <c r="AA7" s="456"/>
      <c r="AB7" s="456"/>
      <c r="AC7" s="445" t="s">
        <v>5</v>
      </c>
      <c r="AD7" s="445"/>
      <c r="AE7" s="445"/>
      <c r="AF7" s="445"/>
      <c r="AG7" s="6" t="s">
        <v>6</v>
      </c>
    </row>
    <row r="8" spans="1:33" ht="14.1" customHeight="1">
      <c r="A8" s="503" t="s">
        <v>9</v>
      </c>
      <c r="B8" s="504"/>
      <c r="C8" s="510" t="s">
        <v>49</v>
      </c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0"/>
      <c r="R8" s="510"/>
      <c r="S8" s="510"/>
      <c r="T8" s="510"/>
      <c r="U8" s="510"/>
      <c r="V8" s="510"/>
      <c r="W8" s="510"/>
      <c r="X8" s="510"/>
      <c r="Y8" s="510"/>
      <c r="Z8" s="510"/>
      <c r="AA8" s="510"/>
      <c r="AB8" s="510"/>
      <c r="AC8" s="511" t="s">
        <v>50</v>
      </c>
      <c r="AD8" s="511"/>
      <c r="AE8" s="511"/>
      <c r="AF8" s="511"/>
      <c r="AG8" s="7">
        <v>502872</v>
      </c>
    </row>
    <row r="9" spans="1:33" ht="14.1" customHeight="1">
      <c r="A9" s="503" t="s">
        <v>10</v>
      </c>
      <c r="B9" s="504"/>
      <c r="C9" s="510" t="s">
        <v>51</v>
      </c>
      <c r="D9" s="510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  <c r="Q9" s="510"/>
      <c r="R9" s="510"/>
      <c r="S9" s="510"/>
      <c r="T9" s="510"/>
      <c r="U9" s="510"/>
      <c r="V9" s="510"/>
      <c r="W9" s="510"/>
      <c r="X9" s="510"/>
      <c r="Y9" s="510"/>
      <c r="Z9" s="510"/>
      <c r="AA9" s="510"/>
      <c r="AB9" s="510"/>
      <c r="AC9" s="481" t="s">
        <v>52</v>
      </c>
      <c r="AD9" s="481"/>
      <c r="AE9" s="481"/>
      <c r="AF9" s="481"/>
      <c r="AG9" s="7">
        <v>0</v>
      </c>
    </row>
    <row r="10" spans="1:33" ht="14.1" customHeight="1">
      <c r="A10" s="503" t="s">
        <v>11</v>
      </c>
      <c r="B10" s="504"/>
      <c r="C10" s="510" t="s">
        <v>53</v>
      </c>
      <c r="D10" s="510"/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0"/>
      <c r="P10" s="510"/>
      <c r="Q10" s="510"/>
      <c r="R10" s="510"/>
      <c r="S10" s="510"/>
      <c r="T10" s="510"/>
      <c r="U10" s="510"/>
      <c r="V10" s="510"/>
      <c r="W10" s="510"/>
      <c r="X10" s="510"/>
      <c r="Y10" s="510"/>
      <c r="Z10" s="510"/>
      <c r="AA10" s="510"/>
      <c r="AB10" s="510"/>
      <c r="AC10" s="481" t="s">
        <v>54</v>
      </c>
      <c r="AD10" s="481"/>
      <c r="AE10" s="481"/>
      <c r="AF10" s="481"/>
      <c r="AG10" s="7">
        <v>3991</v>
      </c>
    </row>
    <row r="11" spans="1:33" ht="14.1" customHeight="1">
      <c r="A11" s="503" t="s">
        <v>12</v>
      </c>
      <c r="B11" s="504"/>
      <c r="C11" s="455" t="s">
        <v>55</v>
      </c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  <c r="Y11" s="455"/>
      <c r="Z11" s="455"/>
      <c r="AA11" s="455"/>
      <c r="AB11" s="455"/>
      <c r="AC11" s="481" t="s">
        <v>56</v>
      </c>
      <c r="AD11" s="481"/>
      <c r="AE11" s="481"/>
      <c r="AF11" s="481"/>
      <c r="AG11" s="7">
        <v>0</v>
      </c>
    </row>
    <row r="12" spans="1:33" ht="14.1" customHeight="1">
      <c r="A12" s="503" t="s">
        <v>13</v>
      </c>
      <c r="B12" s="504"/>
      <c r="C12" s="455" t="s">
        <v>57</v>
      </c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455"/>
      <c r="Z12" s="455"/>
      <c r="AA12" s="455"/>
      <c r="AB12" s="455"/>
      <c r="AC12" s="481" t="s">
        <v>58</v>
      </c>
      <c r="AD12" s="481"/>
      <c r="AE12" s="481"/>
      <c r="AF12" s="481"/>
      <c r="AG12" s="7">
        <v>0</v>
      </c>
    </row>
    <row r="13" spans="1:33" ht="14.1" customHeight="1">
      <c r="A13" s="503" t="s">
        <v>14</v>
      </c>
      <c r="B13" s="504"/>
      <c r="C13" s="455" t="s">
        <v>59</v>
      </c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55"/>
      <c r="AB13" s="455"/>
      <c r="AC13" s="481" t="s">
        <v>60</v>
      </c>
      <c r="AD13" s="481"/>
      <c r="AE13" s="481"/>
      <c r="AF13" s="481"/>
      <c r="AG13" s="7">
        <v>3484</v>
      </c>
    </row>
    <row r="14" spans="1:33" ht="14.1" customHeight="1">
      <c r="A14" s="503" t="s">
        <v>15</v>
      </c>
      <c r="B14" s="504"/>
      <c r="C14" s="455" t="s">
        <v>61</v>
      </c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5"/>
      <c r="Y14" s="455"/>
      <c r="Z14" s="455"/>
      <c r="AA14" s="455"/>
      <c r="AB14" s="455"/>
      <c r="AC14" s="481" t="s">
        <v>62</v>
      </c>
      <c r="AD14" s="481"/>
      <c r="AE14" s="481"/>
      <c r="AF14" s="481"/>
      <c r="AG14" s="7">
        <v>3378</v>
      </c>
    </row>
    <row r="15" spans="1:33" ht="14.1" customHeight="1">
      <c r="A15" s="503" t="s">
        <v>16</v>
      </c>
      <c r="B15" s="504"/>
      <c r="C15" s="455" t="s">
        <v>63</v>
      </c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455"/>
      <c r="S15" s="455"/>
      <c r="T15" s="455"/>
      <c r="U15" s="455"/>
      <c r="V15" s="455"/>
      <c r="W15" s="455"/>
      <c r="X15" s="455"/>
      <c r="Y15" s="455"/>
      <c r="Z15" s="455"/>
      <c r="AA15" s="455"/>
      <c r="AB15" s="455"/>
      <c r="AC15" s="481" t="s">
        <v>64</v>
      </c>
      <c r="AD15" s="481"/>
      <c r="AE15" s="481"/>
      <c r="AF15" s="481"/>
      <c r="AG15" s="7">
        <v>0</v>
      </c>
    </row>
    <row r="16" spans="1:33" ht="14.1" customHeight="1">
      <c r="A16" s="503" t="s">
        <v>17</v>
      </c>
      <c r="B16" s="504"/>
      <c r="C16" s="437" t="s">
        <v>65</v>
      </c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7"/>
      <c r="AC16" s="481" t="s">
        <v>66</v>
      </c>
      <c r="AD16" s="481"/>
      <c r="AE16" s="481"/>
      <c r="AF16" s="481"/>
      <c r="AG16" s="7">
        <v>0</v>
      </c>
    </row>
    <row r="17" spans="1:35" ht="14.1" customHeight="1">
      <c r="A17" s="503" t="s">
        <v>18</v>
      </c>
      <c r="B17" s="504"/>
      <c r="C17" s="437" t="s">
        <v>67</v>
      </c>
      <c r="D17" s="437"/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/>
      <c r="U17" s="437"/>
      <c r="V17" s="437"/>
      <c r="W17" s="437"/>
      <c r="X17" s="437"/>
      <c r="Y17" s="437"/>
      <c r="Z17" s="437"/>
      <c r="AA17" s="437"/>
      <c r="AB17" s="437"/>
      <c r="AC17" s="481" t="s">
        <v>68</v>
      </c>
      <c r="AD17" s="481"/>
      <c r="AE17" s="481"/>
      <c r="AF17" s="481"/>
      <c r="AG17" s="7">
        <v>0</v>
      </c>
    </row>
    <row r="18" spans="1:35" ht="14.1" customHeight="1">
      <c r="A18" s="503" t="s">
        <v>19</v>
      </c>
      <c r="B18" s="504"/>
      <c r="C18" s="437" t="s">
        <v>69</v>
      </c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7"/>
      <c r="U18" s="437"/>
      <c r="V18" s="437"/>
      <c r="W18" s="437"/>
      <c r="X18" s="437"/>
      <c r="Y18" s="437"/>
      <c r="Z18" s="437"/>
      <c r="AA18" s="437"/>
      <c r="AB18" s="437"/>
      <c r="AC18" s="481" t="s">
        <v>70</v>
      </c>
      <c r="AD18" s="481"/>
      <c r="AE18" s="481"/>
      <c r="AF18" s="481"/>
      <c r="AG18" s="7">
        <v>0</v>
      </c>
    </row>
    <row r="19" spans="1:35" s="11" customFormat="1" ht="14.1" customHeight="1">
      <c r="A19" s="503" t="s">
        <v>20</v>
      </c>
      <c r="B19" s="504"/>
      <c r="C19" s="437" t="s">
        <v>71</v>
      </c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437"/>
      <c r="U19" s="437"/>
      <c r="V19" s="437"/>
      <c r="W19" s="437"/>
      <c r="X19" s="437"/>
      <c r="Y19" s="437"/>
      <c r="Z19" s="437"/>
      <c r="AA19" s="437"/>
      <c r="AB19" s="437"/>
      <c r="AC19" s="481" t="s">
        <v>72</v>
      </c>
      <c r="AD19" s="481"/>
      <c r="AE19" s="481"/>
      <c r="AF19" s="481"/>
      <c r="AG19" s="7">
        <v>380</v>
      </c>
    </row>
    <row r="20" spans="1:35" s="11" customFormat="1" ht="14.1" customHeight="1">
      <c r="A20" s="503" t="s">
        <v>21</v>
      </c>
      <c r="B20" s="504"/>
      <c r="C20" s="437" t="s">
        <v>73</v>
      </c>
      <c r="D20" s="437"/>
      <c r="E20" s="437"/>
      <c r="F20" s="437"/>
      <c r="G20" s="437"/>
      <c r="H20" s="437"/>
      <c r="I20" s="437"/>
      <c r="J20" s="437"/>
      <c r="K20" s="437"/>
      <c r="L20" s="437"/>
      <c r="M20" s="437"/>
      <c r="N20" s="437"/>
      <c r="O20" s="437"/>
      <c r="P20" s="437"/>
      <c r="Q20" s="437"/>
      <c r="R20" s="437"/>
      <c r="S20" s="437"/>
      <c r="T20" s="437"/>
      <c r="U20" s="437"/>
      <c r="V20" s="437"/>
      <c r="W20" s="437"/>
      <c r="X20" s="437"/>
      <c r="Y20" s="437"/>
      <c r="Z20" s="437"/>
      <c r="AA20" s="437"/>
      <c r="AB20" s="437"/>
      <c r="AC20" s="481" t="s">
        <v>74</v>
      </c>
      <c r="AD20" s="481"/>
      <c r="AE20" s="481"/>
      <c r="AF20" s="481"/>
      <c r="AG20" s="7">
        <v>10957</v>
      </c>
    </row>
    <row r="21" spans="1:35" s="11" customFormat="1" ht="14.1" customHeight="1">
      <c r="A21" s="506" t="s">
        <v>22</v>
      </c>
      <c r="B21" s="507"/>
      <c r="C21" s="509" t="s">
        <v>75</v>
      </c>
      <c r="D21" s="509"/>
      <c r="E21" s="509"/>
      <c r="F21" s="509"/>
      <c r="G21" s="509"/>
      <c r="H21" s="509"/>
      <c r="I21" s="509"/>
      <c r="J21" s="509"/>
      <c r="K21" s="509"/>
      <c r="L21" s="509"/>
      <c r="M21" s="509"/>
      <c r="N21" s="509"/>
      <c r="O21" s="509"/>
      <c r="P21" s="509"/>
      <c r="Q21" s="509"/>
      <c r="R21" s="509"/>
      <c r="S21" s="509"/>
      <c r="T21" s="509"/>
      <c r="U21" s="509"/>
      <c r="V21" s="509"/>
      <c r="W21" s="509"/>
      <c r="X21" s="509"/>
      <c r="Y21" s="509"/>
      <c r="Z21" s="509"/>
      <c r="AA21" s="509"/>
      <c r="AB21" s="509"/>
      <c r="AC21" s="491" t="s">
        <v>76</v>
      </c>
      <c r="AD21" s="491"/>
      <c r="AE21" s="491"/>
      <c r="AF21" s="491"/>
      <c r="AG21" s="12">
        <v>525062</v>
      </c>
    </row>
    <row r="22" spans="1:35" ht="14.1" customHeight="1">
      <c r="A22" s="503" t="s">
        <v>23</v>
      </c>
      <c r="B22" s="504"/>
      <c r="C22" s="437" t="s">
        <v>77</v>
      </c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37"/>
      <c r="U22" s="437"/>
      <c r="V22" s="437"/>
      <c r="W22" s="437"/>
      <c r="X22" s="437"/>
      <c r="Y22" s="437"/>
      <c r="Z22" s="437"/>
      <c r="AA22" s="437"/>
      <c r="AB22" s="437"/>
      <c r="AC22" s="481" t="s">
        <v>78</v>
      </c>
      <c r="AD22" s="481"/>
      <c r="AE22" s="481"/>
      <c r="AF22" s="481"/>
      <c r="AG22" s="7">
        <v>7907</v>
      </c>
    </row>
    <row r="23" spans="1:35" ht="14.1" customHeight="1">
      <c r="A23" s="503" t="s">
        <v>24</v>
      </c>
      <c r="B23" s="504"/>
      <c r="C23" s="437" t="s">
        <v>79</v>
      </c>
      <c r="D23" s="437"/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437"/>
      <c r="P23" s="437"/>
      <c r="Q23" s="437"/>
      <c r="R23" s="437"/>
      <c r="S23" s="437"/>
      <c r="T23" s="437"/>
      <c r="U23" s="437"/>
      <c r="V23" s="437"/>
      <c r="W23" s="437"/>
      <c r="X23" s="437"/>
      <c r="Y23" s="437"/>
      <c r="Z23" s="437"/>
      <c r="AA23" s="437"/>
      <c r="AB23" s="437"/>
      <c r="AC23" s="481" t="s">
        <v>80</v>
      </c>
      <c r="AD23" s="481"/>
      <c r="AE23" s="481"/>
      <c r="AF23" s="481"/>
      <c r="AG23" s="7">
        <v>7134</v>
      </c>
    </row>
    <row r="24" spans="1:35" ht="14.1" customHeight="1">
      <c r="A24" s="503" t="s">
        <v>25</v>
      </c>
      <c r="B24" s="504"/>
      <c r="C24" s="435" t="s">
        <v>81</v>
      </c>
      <c r="D24" s="435"/>
      <c r="E24" s="435"/>
      <c r="F24" s="435"/>
      <c r="G24" s="435"/>
      <c r="H24" s="435"/>
      <c r="I24" s="435"/>
      <c r="J24" s="435"/>
      <c r="K24" s="435"/>
      <c r="L24" s="435"/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81" t="s">
        <v>82</v>
      </c>
      <c r="AD24" s="481"/>
      <c r="AE24" s="481"/>
      <c r="AF24" s="481"/>
      <c r="AG24" s="7">
        <v>4000</v>
      </c>
    </row>
    <row r="25" spans="1:35" ht="14.1" customHeight="1">
      <c r="A25" s="506" t="s">
        <v>26</v>
      </c>
      <c r="B25" s="507"/>
      <c r="C25" s="450" t="s">
        <v>83</v>
      </c>
      <c r="D25" s="450"/>
      <c r="E25" s="450"/>
      <c r="F25" s="450"/>
      <c r="G25" s="450"/>
      <c r="H25" s="450"/>
      <c r="I25" s="450"/>
      <c r="J25" s="450"/>
      <c r="K25" s="450"/>
      <c r="L25" s="450"/>
      <c r="M25" s="450"/>
      <c r="N25" s="450"/>
      <c r="O25" s="450"/>
      <c r="P25" s="450"/>
      <c r="Q25" s="450"/>
      <c r="R25" s="450"/>
      <c r="S25" s="450"/>
      <c r="T25" s="450"/>
      <c r="U25" s="450"/>
      <c r="V25" s="450"/>
      <c r="W25" s="450"/>
      <c r="X25" s="450"/>
      <c r="Y25" s="450"/>
      <c r="Z25" s="450"/>
      <c r="AA25" s="450"/>
      <c r="AB25" s="450"/>
      <c r="AC25" s="491" t="s">
        <v>84</v>
      </c>
      <c r="AD25" s="491"/>
      <c r="AE25" s="491"/>
      <c r="AF25" s="491"/>
      <c r="AG25" s="12">
        <v>19041</v>
      </c>
    </row>
    <row r="26" spans="1:35" ht="14.1" customHeight="1">
      <c r="A26" s="506" t="s">
        <v>27</v>
      </c>
      <c r="B26" s="507"/>
      <c r="C26" s="509" t="s">
        <v>85</v>
      </c>
      <c r="D26" s="509"/>
      <c r="E26" s="509"/>
      <c r="F26" s="509"/>
      <c r="G26" s="509"/>
      <c r="H26" s="509"/>
      <c r="I26" s="509"/>
      <c r="J26" s="509"/>
      <c r="K26" s="509"/>
      <c r="L26" s="509"/>
      <c r="M26" s="509"/>
      <c r="N26" s="509"/>
      <c r="O26" s="509"/>
      <c r="P26" s="509"/>
      <c r="Q26" s="509"/>
      <c r="R26" s="509"/>
      <c r="S26" s="509"/>
      <c r="T26" s="509"/>
      <c r="U26" s="509"/>
      <c r="V26" s="509"/>
      <c r="W26" s="509"/>
      <c r="X26" s="509"/>
      <c r="Y26" s="509"/>
      <c r="Z26" s="509"/>
      <c r="AA26" s="509"/>
      <c r="AB26" s="509"/>
      <c r="AC26" s="491" t="s">
        <v>39</v>
      </c>
      <c r="AD26" s="491"/>
      <c r="AE26" s="491"/>
      <c r="AF26" s="491"/>
      <c r="AG26" s="12">
        <v>544103</v>
      </c>
      <c r="AI26" s="23">
        <f>SUM(AG21+AG25)</f>
        <v>544103</v>
      </c>
    </row>
    <row r="27" spans="1:35" s="8" customFormat="1" ht="14.1" customHeight="1">
      <c r="A27" s="506" t="s">
        <v>28</v>
      </c>
      <c r="B27" s="507"/>
      <c r="C27" s="450" t="s">
        <v>40</v>
      </c>
      <c r="D27" s="450"/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50"/>
      <c r="V27" s="450"/>
      <c r="W27" s="450"/>
      <c r="X27" s="450"/>
      <c r="Y27" s="450"/>
      <c r="Z27" s="450"/>
      <c r="AA27" s="450"/>
      <c r="AB27" s="450"/>
      <c r="AC27" s="491" t="s">
        <v>41</v>
      </c>
      <c r="AD27" s="491"/>
      <c r="AE27" s="491"/>
      <c r="AF27" s="491"/>
      <c r="AG27" s="12">
        <v>114188</v>
      </c>
    </row>
    <row r="28" spans="1:35" ht="14.1" customHeight="1">
      <c r="A28" s="503" t="s">
        <v>29</v>
      </c>
      <c r="B28" s="504"/>
      <c r="C28" s="437" t="s">
        <v>86</v>
      </c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7"/>
      <c r="S28" s="437"/>
      <c r="T28" s="437"/>
      <c r="U28" s="437"/>
      <c r="V28" s="437"/>
      <c r="W28" s="437"/>
      <c r="X28" s="437"/>
      <c r="Y28" s="437"/>
      <c r="Z28" s="437"/>
      <c r="AA28" s="437"/>
      <c r="AB28" s="437"/>
      <c r="AC28" s="481" t="s">
        <v>87</v>
      </c>
      <c r="AD28" s="481"/>
      <c r="AE28" s="481"/>
      <c r="AF28" s="481"/>
      <c r="AG28" s="7">
        <v>9040</v>
      </c>
    </row>
    <row r="29" spans="1:35" ht="14.1" customHeight="1">
      <c r="A29" s="503" t="s">
        <v>30</v>
      </c>
      <c r="B29" s="504"/>
      <c r="C29" s="437" t="s">
        <v>88</v>
      </c>
      <c r="D29" s="437"/>
      <c r="E29" s="437"/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437"/>
      <c r="S29" s="437"/>
      <c r="T29" s="437"/>
      <c r="U29" s="437"/>
      <c r="V29" s="437"/>
      <c r="W29" s="437"/>
      <c r="X29" s="437"/>
      <c r="Y29" s="437"/>
      <c r="Z29" s="437"/>
      <c r="AA29" s="437"/>
      <c r="AB29" s="437"/>
      <c r="AC29" s="481" t="s">
        <v>89</v>
      </c>
      <c r="AD29" s="481"/>
      <c r="AE29" s="481"/>
      <c r="AF29" s="481"/>
      <c r="AG29" s="7">
        <v>156985</v>
      </c>
    </row>
    <row r="30" spans="1:35" ht="14.1" customHeight="1">
      <c r="A30" s="503" t="s">
        <v>31</v>
      </c>
      <c r="B30" s="504"/>
      <c r="C30" s="437" t="s">
        <v>90</v>
      </c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437"/>
      <c r="P30" s="437"/>
      <c r="Q30" s="437"/>
      <c r="R30" s="437"/>
      <c r="S30" s="437"/>
      <c r="T30" s="437"/>
      <c r="U30" s="437"/>
      <c r="V30" s="437"/>
      <c r="W30" s="437"/>
      <c r="X30" s="437"/>
      <c r="Y30" s="437"/>
      <c r="Z30" s="437"/>
      <c r="AA30" s="437"/>
      <c r="AB30" s="437"/>
      <c r="AC30" s="481" t="s">
        <v>91</v>
      </c>
      <c r="AD30" s="481"/>
      <c r="AE30" s="481"/>
      <c r="AF30" s="481"/>
      <c r="AG30" s="7">
        <v>880</v>
      </c>
    </row>
    <row r="31" spans="1:35" ht="14.1" customHeight="1">
      <c r="A31" s="506" t="s">
        <v>32</v>
      </c>
      <c r="B31" s="507"/>
      <c r="C31" s="450" t="s">
        <v>92</v>
      </c>
      <c r="D31" s="450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50"/>
      <c r="Q31" s="450"/>
      <c r="R31" s="450"/>
      <c r="S31" s="450"/>
      <c r="T31" s="450"/>
      <c r="U31" s="450"/>
      <c r="V31" s="450"/>
      <c r="W31" s="450"/>
      <c r="X31" s="450"/>
      <c r="Y31" s="450"/>
      <c r="Z31" s="450"/>
      <c r="AA31" s="450"/>
      <c r="AB31" s="450"/>
      <c r="AC31" s="491" t="s">
        <v>93</v>
      </c>
      <c r="AD31" s="491"/>
      <c r="AE31" s="491"/>
      <c r="AF31" s="491"/>
      <c r="AG31" s="12">
        <v>166905</v>
      </c>
    </row>
    <row r="32" spans="1:35" ht="14.1" customHeight="1">
      <c r="A32" s="503" t="s">
        <v>33</v>
      </c>
      <c r="B32" s="504"/>
      <c r="C32" s="437" t="s">
        <v>94</v>
      </c>
      <c r="D32" s="437"/>
      <c r="E32" s="437"/>
      <c r="F32" s="437"/>
      <c r="G32" s="437"/>
      <c r="H32" s="437"/>
      <c r="I32" s="437"/>
      <c r="J32" s="437"/>
      <c r="K32" s="437"/>
      <c r="L32" s="437"/>
      <c r="M32" s="437"/>
      <c r="N32" s="437"/>
      <c r="O32" s="437"/>
      <c r="P32" s="437"/>
      <c r="Q32" s="437"/>
      <c r="R32" s="437"/>
      <c r="S32" s="437"/>
      <c r="T32" s="437"/>
      <c r="U32" s="437"/>
      <c r="V32" s="437"/>
      <c r="W32" s="437"/>
      <c r="X32" s="437"/>
      <c r="Y32" s="437"/>
      <c r="Z32" s="437"/>
      <c r="AA32" s="437"/>
      <c r="AB32" s="437"/>
      <c r="AC32" s="481" t="s">
        <v>95</v>
      </c>
      <c r="AD32" s="481"/>
      <c r="AE32" s="481"/>
      <c r="AF32" s="481"/>
      <c r="AG32" s="7">
        <v>1401</v>
      </c>
    </row>
    <row r="33" spans="1:33" ht="14.1" customHeight="1">
      <c r="A33" s="503" t="s">
        <v>34</v>
      </c>
      <c r="B33" s="504"/>
      <c r="C33" s="437" t="s">
        <v>96</v>
      </c>
      <c r="D33" s="437"/>
      <c r="E33" s="437"/>
      <c r="F33" s="437"/>
      <c r="G33" s="437"/>
      <c r="H33" s="437"/>
      <c r="I33" s="437"/>
      <c r="J33" s="437"/>
      <c r="K33" s="437"/>
      <c r="L33" s="437"/>
      <c r="M33" s="437"/>
      <c r="N33" s="437"/>
      <c r="O33" s="437"/>
      <c r="P33" s="437"/>
      <c r="Q33" s="437"/>
      <c r="R33" s="437"/>
      <c r="S33" s="437"/>
      <c r="T33" s="437"/>
      <c r="U33" s="437"/>
      <c r="V33" s="437"/>
      <c r="W33" s="437"/>
      <c r="X33" s="437"/>
      <c r="Y33" s="437"/>
      <c r="Z33" s="437"/>
      <c r="AA33" s="437"/>
      <c r="AB33" s="437"/>
      <c r="AC33" s="481" t="s">
        <v>97</v>
      </c>
      <c r="AD33" s="481"/>
      <c r="AE33" s="481"/>
      <c r="AF33" s="481"/>
      <c r="AG33" s="7">
        <v>5414</v>
      </c>
    </row>
    <row r="34" spans="1:33" ht="14.1" customHeight="1">
      <c r="A34" s="506" t="s">
        <v>35</v>
      </c>
      <c r="B34" s="507"/>
      <c r="C34" s="450" t="s">
        <v>98</v>
      </c>
      <c r="D34" s="450"/>
      <c r="E34" s="450"/>
      <c r="F34" s="450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50"/>
      <c r="R34" s="450"/>
      <c r="S34" s="450"/>
      <c r="T34" s="450"/>
      <c r="U34" s="450"/>
      <c r="V34" s="450"/>
      <c r="W34" s="450"/>
      <c r="X34" s="450"/>
      <c r="Y34" s="450"/>
      <c r="Z34" s="450"/>
      <c r="AA34" s="450"/>
      <c r="AB34" s="450"/>
      <c r="AC34" s="491" t="s">
        <v>99</v>
      </c>
      <c r="AD34" s="491"/>
      <c r="AE34" s="491"/>
      <c r="AF34" s="491"/>
      <c r="AG34" s="12">
        <v>6815</v>
      </c>
    </row>
    <row r="35" spans="1:33" ht="14.1" customHeight="1">
      <c r="A35" s="503" t="s">
        <v>36</v>
      </c>
      <c r="B35" s="504"/>
      <c r="C35" s="437" t="s">
        <v>100</v>
      </c>
      <c r="D35" s="437"/>
      <c r="E35" s="437"/>
      <c r="F35" s="437"/>
      <c r="G35" s="437"/>
      <c r="H35" s="437"/>
      <c r="I35" s="437"/>
      <c r="J35" s="437"/>
      <c r="K35" s="437"/>
      <c r="L35" s="437"/>
      <c r="M35" s="437"/>
      <c r="N35" s="437"/>
      <c r="O35" s="437"/>
      <c r="P35" s="437"/>
      <c r="Q35" s="437"/>
      <c r="R35" s="437"/>
      <c r="S35" s="437"/>
      <c r="T35" s="437"/>
      <c r="U35" s="437"/>
      <c r="V35" s="437"/>
      <c r="W35" s="437"/>
      <c r="X35" s="437"/>
      <c r="Y35" s="437"/>
      <c r="Z35" s="437"/>
      <c r="AA35" s="437"/>
      <c r="AB35" s="437"/>
      <c r="AC35" s="481" t="s">
        <v>101</v>
      </c>
      <c r="AD35" s="481"/>
      <c r="AE35" s="481"/>
      <c r="AF35" s="481"/>
      <c r="AG35" s="7">
        <v>84522</v>
      </c>
    </row>
    <row r="36" spans="1:33" ht="14.1" customHeight="1">
      <c r="A36" s="503" t="s">
        <v>37</v>
      </c>
      <c r="B36" s="504"/>
      <c r="C36" s="437" t="s">
        <v>102</v>
      </c>
      <c r="D36" s="437"/>
      <c r="E36" s="437"/>
      <c r="F36" s="437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437"/>
      <c r="V36" s="437"/>
      <c r="W36" s="437"/>
      <c r="X36" s="437"/>
      <c r="Y36" s="437"/>
      <c r="Z36" s="437"/>
      <c r="AA36" s="437"/>
      <c r="AB36" s="437"/>
      <c r="AC36" s="481" t="s">
        <v>103</v>
      </c>
      <c r="AD36" s="481"/>
      <c r="AE36" s="481"/>
      <c r="AF36" s="481"/>
      <c r="AG36" s="7">
        <v>103</v>
      </c>
    </row>
    <row r="37" spans="1:33" ht="14.1" customHeight="1">
      <c r="A37" s="503" t="s">
        <v>104</v>
      </c>
      <c r="B37" s="504"/>
      <c r="C37" s="437" t="s">
        <v>105</v>
      </c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437"/>
      <c r="V37" s="437"/>
      <c r="W37" s="437"/>
      <c r="X37" s="437"/>
      <c r="Y37" s="437"/>
      <c r="Z37" s="437"/>
      <c r="AA37" s="437"/>
      <c r="AB37" s="437"/>
      <c r="AC37" s="481" t="s">
        <v>106</v>
      </c>
      <c r="AD37" s="481"/>
      <c r="AE37" s="481"/>
      <c r="AF37" s="481"/>
      <c r="AG37" s="7">
        <v>2841</v>
      </c>
    </row>
    <row r="38" spans="1:33" ht="14.1" customHeight="1">
      <c r="A38" s="503" t="s">
        <v>107</v>
      </c>
      <c r="B38" s="504"/>
      <c r="C38" s="437" t="s">
        <v>108</v>
      </c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437"/>
      <c r="V38" s="437"/>
      <c r="W38" s="437"/>
      <c r="X38" s="437"/>
      <c r="Y38" s="437"/>
      <c r="Z38" s="437"/>
      <c r="AA38" s="437"/>
      <c r="AB38" s="437"/>
      <c r="AC38" s="481" t="s">
        <v>109</v>
      </c>
      <c r="AD38" s="481"/>
      <c r="AE38" s="481"/>
      <c r="AF38" s="481"/>
      <c r="AG38" s="7">
        <v>20394</v>
      </c>
    </row>
    <row r="39" spans="1:33" ht="14.1" customHeight="1">
      <c r="A39" s="503" t="s">
        <v>110</v>
      </c>
      <c r="B39" s="504"/>
      <c r="C39" s="508" t="s">
        <v>111</v>
      </c>
      <c r="D39" s="508"/>
      <c r="E39" s="508"/>
      <c r="F39" s="508"/>
      <c r="G39" s="508"/>
      <c r="H39" s="508"/>
      <c r="I39" s="508"/>
      <c r="J39" s="508"/>
      <c r="K39" s="508"/>
      <c r="L39" s="508"/>
      <c r="M39" s="508"/>
      <c r="N39" s="508"/>
      <c r="O39" s="508"/>
      <c r="P39" s="508"/>
      <c r="Q39" s="508"/>
      <c r="R39" s="508"/>
      <c r="S39" s="508"/>
      <c r="T39" s="508"/>
      <c r="U39" s="508"/>
      <c r="V39" s="508"/>
      <c r="W39" s="508"/>
      <c r="X39" s="508"/>
      <c r="Y39" s="508"/>
      <c r="Z39" s="508"/>
      <c r="AA39" s="508"/>
      <c r="AB39" s="508"/>
      <c r="AC39" s="481" t="s">
        <v>112</v>
      </c>
      <c r="AD39" s="481"/>
      <c r="AE39" s="481"/>
      <c r="AF39" s="481"/>
      <c r="AG39" s="7">
        <v>2182</v>
      </c>
    </row>
    <row r="40" spans="1:33" ht="14.1" customHeight="1">
      <c r="A40" s="503" t="s">
        <v>113</v>
      </c>
      <c r="B40" s="504"/>
      <c r="C40" s="435" t="s">
        <v>114</v>
      </c>
      <c r="D40" s="435"/>
      <c r="E40" s="435"/>
      <c r="F40" s="435"/>
      <c r="G40" s="435"/>
      <c r="H40" s="435"/>
      <c r="I40" s="435"/>
      <c r="J40" s="435"/>
      <c r="K40" s="435"/>
      <c r="L40" s="435"/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81" t="s">
        <v>115</v>
      </c>
      <c r="AD40" s="481"/>
      <c r="AE40" s="481"/>
      <c r="AF40" s="481"/>
      <c r="AG40" s="7">
        <v>13651</v>
      </c>
    </row>
    <row r="41" spans="1:33" ht="14.1" customHeight="1">
      <c r="A41" s="503" t="s">
        <v>116</v>
      </c>
      <c r="B41" s="504"/>
      <c r="C41" s="437" t="s">
        <v>117</v>
      </c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37"/>
      <c r="Q41" s="437"/>
      <c r="R41" s="437"/>
      <c r="S41" s="437"/>
      <c r="T41" s="437"/>
      <c r="U41" s="437"/>
      <c r="V41" s="437"/>
      <c r="W41" s="437"/>
      <c r="X41" s="437"/>
      <c r="Y41" s="437"/>
      <c r="Z41" s="437"/>
      <c r="AA41" s="437"/>
      <c r="AB41" s="437"/>
      <c r="AC41" s="481" t="s">
        <v>118</v>
      </c>
      <c r="AD41" s="481"/>
      <c r="AE41" s="481"/>
      <c r="AF41" s="481"/>
      <c r="AG41" s="7">
        <v>66577</v>
      </c>
    </row>
    <row r="42" spans="1:33" ht="14.1" customHeight="1">
      <c r="A42" s="506" t="s">
        <v>119</v>
      </c>
      <c r="B42" s="507"/>
      <c r="C42" s="450" t="s">
        <v>120</v>
      </c>
      <c r="D42" s="450"/>
      <c r="E42" s="450"/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50"/>
      <c r="R42" s="450"/>
      <c r="S42" s="450"/>
      <c r="T42" s="450"/>
      <c r="U42" s="450"/>
      <c r="V42" s="450"/>
      <c r="W42" s="450"/>
      <c r="X42" s="450"/>
      <c r="Y42" s="450"/>
      <c r="Z42" s="450"/>
      <c r="AA42" s="450"/>
      <c r="AB42" s="450"/>
      <c r="AC42" s="491" t="s">
        <v>121</v>
      </c>
      <c r="AD42" s="491"/>
      <c r="AE42" s="491"/>
      <c r="AF42" s="491"/>
      <c r="AG42" s="12">
        <v>190270</v>
      </c>
    </row>
    <row r="43" spans="1:33" ht="14.1" customHeight="1">
      <c r="A43" s="503" t="s">
        <v>122</v>
      </c>
      <c r="B43" s="504"/>
      <c r="C43" s="437" t="s">
        <v>123</v>
      </c>
      <c r="D43" s="437"/>
      <c r="E43" s="437"/>
      <c r="F43" s="437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  <c r="S43" s="437"/>
      <c r="T43" s="437"/>
      <c r="U43" s="437"/>
      <c r="V43" s="437"/>
      <c r="W43" s="437"/>
      <c r="X43" s="437"/>
      <c r="Y43" s="437"/>
      <c r="Z43" s="437"/>
      <c r="AA43" s="437"/>
      <c r="AB43" s="437"/>
      <c r="AC43" s="481" t="s">
        <v>124</v>
      </c>
      <c r="AD43" s="481"/>
      <c r="AE43" s="481"/>
      <c r="AF43" s="481"/>
      <c r="AG43" s="7">
        <v>4133</v>
      </c>
    </row>
    <row r="44" spans="1:33" ht="14.1" customHeight="1">
      <c r="A44" s="503" t="s">
        <v>125</v>
      </c>
      <c r="B44" s="504"/>
      <c r="C44" s="437" t="s">
        <v>126</v>
      </c>
      <c r="D44" s="437"/>
      <c r="E44" s="437"/>
      <c r="F44" s="437"/>
      <c r="G44" s="437"/>
      <c r="H44" s="437"/>
      <c r="I44" s="437"/>
      <c r="J44" s="437"/>
      <c r="K44" s="437"/>
      <c r="L44" s="437"/>
      <c r="M44" s="437"/>
      <c r="N44" s="437"/>
      <c r="O44" s="437"/>
      <c r="P44" s="437"/>
      <c r="Q44" s="437"/>
      <c r="R44" s="437"/>
      <c r="S44" s="437"/>
      <c r="T44" s="437"/>
      <c r="U44" s="437"/>
      <c r="V44" s="437"/>
      <c r="W44" s="437"/>
      <c r="X44" s="437"/>
      <c r="Y44" s="437"/>
      <c r="Z44" s="437"/>
      <c r="AA44" s="437"/>
      <c r="AB44" s="437"/>
      <c r="AC44" s="481" t="s">
        <v>127</v>
      </c>
      <c r="AD44" s="481"/>
      <c r="AE44" s="481"/>
      <c r="AF44" s="481"/>
      <c r="AG44" s="7">
        <v>316</v>
      </c>
    </row>
    <row r="45" spans="1:33" ht="14.1" customHeight="1">
      <c r="A45" s="506" t="s">
        <v>128</v>
      </c>
      <c r="B45" s="507"/>
      <c r="C45" s="450" t="s">
        <v>129</v>
      </c>
      <c r="D45" s="450"/>
      <c r="E45" s="450"/>
      <c r="F45" s="450"/>
      <c r="G45" s="450"/>
      <c r="H45" s="450"/>
      <c r="I45" s="450"/>
      <c r="J45" s="450"/>
      <c r="K45" s="450"/>
      <c r="L45" s="450"/>
      <c r="M45" s="450"/>
      <c r="N45" s="450"/>
      <c r="O45" s="450"/>
      <c r="P45" s="450"/>
      <c r="Q45" s="450"/>
      <c r="R45" s="450"/>
      <c r="S45" s="450"/>
      <c r="T45" s="450"/>
      <c r="U45" s="450"/>
      <c r="V45" s="450"/>
      <c r="W45" s="450"/>
      <c r="X45" s="450"/>
      <c r="Y45" s="450"/>
      <c r="Z45" s="450"/>
      <c r="AA45" s="450"/>
      <c r="AB45" s="450"/>
      <c r="AC45" s="491" t="s">
        <v>130</v>
      </c>
      <c r="AD45" s="491"/>
      <c r="AE45" s="491"/>
      <c r="AF45" s="491"/>
      <c r="AG45" s="12">
        <v>4449</v>
      </c>
    </row>
    <row r="46" spans="1:33" ht="14.1" customHeight="1">
      <c r="A46" s="503" t="s">
        <v>131</v>
      </c>
      <c r="B46" s="504"/>
      <c r="C46" s="437" t="s">
        <v>132</v>
      </c>
      <c r="D46" s="437"/>
      <c r="E46" s="437"/>
      <c r="F46" s="437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  <c r="S46" s="437"/>
      <c r="T46" s="437"/>
      <c r="U46" s="437"/>
      <c r="V46" s="437"/>
      <c r="W46" s="437"/>
      <c r="X46" s="437"/>
      <c r="Y46" s="437"/>
      <c r="Z46" s="437"/>
      <c r="AA46" s="437"/>
      <c r="AB46" s="437"/>
      <c r="AC46" s="481" t="s">
        <v>133</v>
      </c>
      <c r="AD46" s="481"/>
      <c r="AE46" s="481"/>
      <c r="AF46" s="481"/>
      <c r="AG46" s="7">
        <v>86480</v>
      </c>
    </row>
    <row r="47" spans="1:33" ht="14.1" customHeight="1">
      <c r="A47" s="503" t="s">
        <v>134</v>
      </c>
      <c r="B47" s="504"/>
      <c r="C47" s="437" t="s">
        <v>135</v>
      </c>
      <c r="D47" s="437"/>
      <c r="E47" s="437"/>
      <c r="F47" s="437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  <c r="S47" s="437"/>
      <c r="T47" s="437"/>
      <c r="U47" s="437"/>
      <c r="V47" s="437"/>
      <c r="W47" s="437"/>
      <c r="X47" s="437"/>
      <c r="Y47" s="437"/>
      <c r="Z47" s="437"/>
      <c r="AA47" s="437"/>
      <c r="AB47" s="437"/>
      <c r="AC47" s="481" t="s">
        <v>136</v>
      </c>
      <c r="AD47" s="481"/>
      <c r="AE47" s="481"/>
      <c r="AF47" s="481"/>
      <c r="AG47" s="7">
        <v>58911</v>
      </c>
    </row>
    <row r="48" spans="1:33" ht="14.1" customHeight="1">
      <c r="A48" s="503" t="s">
        <v>137</v>
      </c>
      <c r="B48" s="504"/>
      <c r="C48" s="437" t="s">
        <v>138</v>
      </c>
      <c r="D48" s="437"/>
      <c r="E48" s="437"/>
      <c r="F48" s="437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  <c r="S48" s="437"/>
      <c r="T48" s="437"/>
      <c r="U48" s="437"/>
      <c r="V48" s="437"/>
      <c r="W48" s="437"/>
      <c r="X48" s="437"/>
      <c r="Y48" s="437"/>
      <c r="Z48" s="437"/>
      <c r="AA48" s="437"/>
      <c r="AB48" s="437"/>
      <c r="AC48" s="481" t="s">
        <v>139</v>
      </c>
      <c r="AD48" s="481"/>
      <c r="AE48" s="481"/>
      <c r="AF48" s="481"/>
      <c r="AG48" s="7">
        <v>3537</v>
      </c>
    </row>
    <row r="49" spans="1:35" ht="14.1" customHeight="1">
      <c r="A49" s="503" t="s">
        <v>140</v>
      </c>
      <c r="B49" s="504"/>
      <c r="C49" s="437" t="s">
        <v>141</v>
      </c>
      <c r="D49" s="437"/>
      <c r="E49" s="437"/>
      <c r="F49" s="437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  <c r="S49" s="437"/>
      <c r="T49" s="437"/>
      <c r="U49" s="437"/>
      <c r="V49" s="437"/>
      <c r="W49" s="437"/>
      <c r="X49" s="437"/>
      <c r="Y49" s="437"/>
      <c r="Z49" s="437"/>
      <c r="AA49" s="437"/>
      <c r="AB49" s="437"/>
      <c r="AC49" s="481" t="s">
        <v>142</v>
      </c>
      <c r="AD49" s="481"/>
      <c r="AE49" s="481"/>
      <c r="AF49" s="481"/>
      <c r="AG49" s="7">
        <v>0</v>
      </c>
    </row>
    <row r="50" spans="1:35" ht="14.1" customHeight="1">
      <c r="A50" s="503" t="s">
        <v>143</v>
      </c>
      <c r="B50" s="504"/>
      <c r="C50" s="437" t="s">
        <v>144</v>
      </c>
      <c r="D50" s="437"/>
      <c r="E50" s="437"/>
      <c r="F50" s="437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  <c r="S50" s="437"/>
      <c r="T50" s="437"/>
      <c r="U50" s="437"/>
      <c r="V50" s="437"/>
      <c r="W50" s="437"/>
      <c r="X50" s="437"/>
      <c r="Y50" s="437"/>
      <c r="Z50" s="437"/>
      <c r="AA50" s="437"/>
      <c r="AB50" s="437"/>
      <c r="AC50" s="481" t="s">
        <v>145</v>
      </c>
      <c r="AD50" s="481"/>
      <c r="AE50" s="481"/>
      <c r="AF50" s="481"/>
      <c r="AG50" s="7">
        <v>8983</v>
      </c>
    </row>
    <row r="51" spans="1:35" ht="14.1" customHeight="1">
      <c r="A51" s="506" t="s">
        <v>146</v>
      </c>
      <c r="B51" s="507"/>
      <c r="C51" s="450" t="s">
        <v>147</v>
      </c>
      <c r="D51" s="450"/>
      <c r="E51" s="450"/>
      <c r="F51" s="450"/>
      <c r="G51" s="450"/>
      <c r="H51" s="450"/>
      <c r="I51" s="450"/>
      <c r="J51" s="450"/>
      <c r="K51" s="450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0"/>
      <c r="AA51" s="450"/>
      <c r="AB51" s="450"/>
      <c r="AC51" s="491" t="s">
        <v>148</v>
      </c>
      <c r="AD51" s="491"/>
      <c r="AE51" s="491"/>
      <c r="AF51" s="491"/>
      <c r="AG51" s="12">
        <v>157911</v>
      </c>
    </row>
    <row r="52" spans="1:35" ht="14.1" customHeight="1">
      <c r="A52" s="506" t="s">
        <v>149</v>
      </c>
      <c r="B52" s="507"/>
      <c r="C52" s="450" t="s">
        <v>150</v>
      </c>
      <c r="D52" s="450"/>
      <c r="E52" s="450"/>
      <c r="F52" s="450"/>
      <c r="G52" s="450"/>
      <c r="H52" s="450"/>
      <c r="I52" s="450"/>
      <c r="J52" s="450"/>
      <c r="K52" s="450"/>
      <c r="L52" s="450"/>
      <c r="M52" s="450"/>
      <c r="N52" s="450"/>
      <c r="O52" s="450"/>
      <c r="P52" s="450"/>
      <c r="Q52" s="450"/>
      <c r="R52" s="450"/>
      <c r="S52" s="450"/>
      <c r="T52" s="450"/>
      <c r="U52" s="450"/>
      <c r="V52" s="450"/>
      <c r="W52" s="450"/>
      <c r="X52" s="450"/>
      <c r="Y52" s="450"/>
      <c r="Z52" s="450"/>
      <c r="AA52" s="450"/>
      <c r="AB52" s="450"/>
      <c r="AC52" s="491" t="s">
        <v>42</v>
      </c>
      <c r="AD52" s="491"/>
      <c r="AE52" s="491"/>
      <c r="AF52" s="491"/>
      <c r="AG52" s="12">
        <v>526350</v>
      </c>
      <c r="AI52" s="23">
        <f>SUM(AG31+AG34+AG42+AG45+AG51)</f>
        <v>526350</v>
      </c>
    </row>
    <row r="53" spans="1:35" ht="14.1" customHeight="1">
      <c r="A53" s="503" t="s">
        <v>151</v>
      </c>
      <c r="B53" s="504"/>
      <c r="C53" s="434" t="s">
        <v>152</v>
      </c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  <c r="R53" s="434"/>
      <c r="S53" s="434"/>
      <c r="T53" s="434"/>
      <c r="U53" s="434"/>
      <c r="V53" s="434"/>
      <c r="W53" s="434"/>
      <c r="X53" s="434"/>
      <c r="Y53" s="434"/>
      <c r="Z53" s="434"/>
      <c r="AA53" s="434"/>
      <c r="AB53" s="434"/>
      <c r="AC53" s="481" t="s">
        <v>153</v>
      </c>
      <c r="AD53" s="481"/>
      <c r="AE53" s="481"/>
      <c r="AF53" s="481"/>
      <c r="AG53" s="7">
        <v>0</v>
      </c>
    </row>
    <row r="54" spans="1:35" ht="14.1" customHeight="1">
      <c r="A54" s="503" t="s">
        <v>154</v>
      </c>
      <c r="B54" s="504"/>
      <c r="C54" s="434" t="s">
        <v>155</v>
      </c>
      <c r="D54" s="434"/>
      <c r="E54" s="434"/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434"/>
      <c r="Q54" s="434"/>
      <c r="R54" s="434"/>
      <c r="S54" s="434"/>
      <c r="T54" s="434"/>
      <c r="U54" s="434"/>
      <c r="V54" s="434"/>
      <c r="W54" s="434"/>
      <c r="X54" s="434"/>
      <c r="Y54" s="434"/>
      <c r="Z54" s="434"/>
      <c r="AA54" s="434"/>
      <c r="AB54" s="434"/>
      <c r="AC54" s="481" t="s">
        <v>156</v>
      </c>
      <c r="AD54" s="481"/>
      <c r="AE54" s="481"/>
      <c r="AF54" s="481"/>
      <c r="AG54" s="7">
        <v>11807</v>
      </c>
    </row>
    <row r="55" spans="1:35" ht="14.1" customHeight="1">
      <c r="A55" s="503" t="s">
        <v>157</v>
      </c>
      <c r="B55" s="504"/>
      <c r="C55" s="505" t="s">
        <v>158</v>
      </c>
      <c r="D55" s="505"/>
      <c r="E55" s="505"/>
      <c r="F55" s="505"/>
      <c r="G55" s="505"/>
      <c r="H55" s="505"/>
      <c r="I55" s="505"/>
      <c r="J55" s="505"/>
      <c r="K55" s="505"/>
      <c r="L55" s="505"/>
      <c r="M55" s="505"/>
      <c r="N55" s="505"/>
      <c r="O55" s="505"/>
      <c r="P55" s="505"/>
      <c r="Q55" s="505"/>
      <c r="R55" s="505"/>
      <c r="S55" s="505"/>
      <c r="T55" s="505"/>
      <c r="U55" s="505"/>
      <c r="V55" s="505"/>
      <c r="W55" s="505"/>
      <c r="X55" s="505"/>
      <c r="Y55" s="505"/>
      <c r="Z55" s="505"/>
      <c r="AA55" s="505"/>
      <c r="AB55" s="505"/>
      <c r="AC55" s="481" t="s">
        <v>159</v>
      </c>
      <c r="AD55" s="481"/>
      <c r="AE55" s="481"/>
      <c r="AF55" s="481"/>
      <c r="AG55" s="7">
        <v>0</v>
      </c>
    </row>
    <row r="56" spans="1:35" ht="14.1" customHeight="1">
      <c r="A56" s="503" t="s">
        <v>160</v>
      </c>
      <c r="B56" s="504"/>
      <c r="C56" s="505" t="s">
        <v>161</v>
      </c>
      <c r="D56" s="505"/>
      <c r="E56" s="505"/>
      <c r="F56" s="505"/>
      <c r="G56" s="505"/>
      <c r="H56" s="505"/>
      <c r="I56" s="505"/>
      <c r="J56" s="505"/>
      <c r="K56" s="505"/>
      <c r="L56" s="505"/>
      <c r="M56" s="505"/>
      <c r="N56" s="505"/>
      <c r="O56" s="505"/>
      <c r="P56" s="505"/>
      <c r="Q56" s="505"/>
      <c r="R56" s="505"/>
      <c r="S56" s="505"/>
      <c r="T56" s="505"/>
      <c r="U56" s="505"/>
      <c r="V56" s="505"/>
      <c r="W56" s="505"/>
      <c r="X56" s="505"/>
      <c r="Y56" s="505"/>
      <c r="Z56" s="505"/>
      <c r="AA56" s="505"/>
      <c r="AB56" s="505"/>
      <c r="AC56" s="481" t="s">
        <v>162</v>
      </c>
      <c r="AD56" s="481"/>
      <c r="AE56" s="481"/>
      <c r="AF56" s="481"/>
      <c r="AG56" s="7">
        <v>0</v>
      </c>
    </row>
    <row r="57" spans="1:35" ht="14.1" customHeight="1">
      <c r="A57" s="503" t="s">
        <v>163</v>
      </c>
      <c r="B57" s="504"/>
      <c r="C57" s="505" t="s">
        <v>164</v>
      </c>
      <c r="D57" s="505"/>
      <c r="E57" s="505"/>
      <c r="F57" s="505"/>
      <c r="G57" s="505"/>
      <c r="H57" s="505"/>
      <c r="I57" s="505"/>
      <c r="J57" s="505"/>
      <c r="K57" s="505"/>
      <c r="L57" s="505"/>
      <c r="M57" s="505"/>
      <c r="N57" s="505"/>
      <c r="O57" s="505"/>
      <c r="P57" s="505"/>
      <c r="Q57" s="505"/>
      <c r="R57" s="505"/>
      <c r="S57" s="505"/>
      <c r="T57" s="505"/>
      <c r="U57" s="505"/>
      <c r="V57" s="505"/>
      <c r="W57" s="505"/>
      <c r="X57" s="505"/>
      <c r="Y57" s="505"/>
      <c r="Z57" s="505"/>
      <c r="AA57" s="505"/>
      <c r="AB57" s="505"/>
      <c r="AC57" s="481" t="s">
        <v>165</v>
      </c>
      <c r="AD57" s="481"/>
      <c r="AE57" s="481"/>
      <c r="AF57" s="481"/>
      <c r="AG57" s="7">
        <v>24466</v>
      </c>
    </row>
    <row r="58" spans="1:35" ht="14.1" customHeight="1">
      <c r="A58" s="503" t="s">
        <v>166</v>
      </c>
      <c r="B58" s="504"/>
      <c r="C58" s="434" t="s">
        <v>167</v>
      </c>
      <c r="D58" s="434"/>
      <c r="E58" s="434"/>
      <c r="F58" s="434"/>
      <c r="G58" s="434"/>
      <c r="H58" s="434"/>
      <c r="I58" s="434"/>
      <c r="J58" s="434"/>
      <c r="K58" s="434"/>
      <c r="L58" s="434"/>
      <c r="M58" s="434"/>
      <c r="N58" s="434"/>
      <c r="O58" s="434"/>
      <c r="P58" s="434"/>
      <c r="Q58" s="434"/>
      <c r="R58" s="434"/>
      <c r="S58" s="434"/>
      <c r="T58" s="434"/>
      <c r="U58" s="434"/>
      <c r="V58" s="434"/>
      <c r="W58" s="434"/>
      <c r="X58" s="434"/>
      <c r="Y58" s="434"/>
      <c r="Z58" s="434"/>
      <c r="AA58" s="434"/>
      <c r="AB58" s="434"/>
      <c r="AC58" s="481" t="s">
        <v>168</v>
      </c>
      <c r="AD58" s="481"/>
      <c r="AE58" s="481"/>
      <c r="AF58" s="481"/>
      <c r="AG58" s="7">
        <v>21513</v>
      </c>
    </row>
    <row r="59" spans="1:35" ht="14.1" customHeight="1">
      <c r="A59" s="503" t="s">
        <v>169</v>
      </c>
      <c r="B59" s="504"/>
      <c r="C59" s="434" t="s">
        <v>170</v>
      </c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4"/>
      <c r="P59" s="434"/>
      <c r="Q59" s="434"/>
      <c r="R59" s="434"/>
      <c r="S59" s="434"/>
      <c r="T59" s="434"/>
      <c r="U59" s="434"/>
      <c r="V59" s="434"/>
      <c r="W59" s="434"/>
      <c r="X59" s="434"/>
      <c r="Y59" s="434"/>
      <c r="Z59" s="434"/>
      <c r="AA59" s="434"/>
      <c r="AB59" s="434"/>
      <c r="AC59" s="481" t="s">
        <v>171</v>
      </c>
      <c r="AD59" s="481"/>
      <c r="AE59" s="481"/>
      <c r="AF59" s="481"/>
      <c r="AG59" s="7">
        <v>0</v>
      </c>
    </row>
    <row r="60" spans="1:35" ht="14.1" customHeight="1">
      <c r="A60" s="503" t="s">
        <v>172</v>
      </c>
      <c r="B60" s="504"/>
      <c r="C60" s="434" t="s">
        <v>173</v>
      </c>
      <c r="D60" s="434"/>
      <c r="E60" s="434"/>
      <c r="F60" s="434"/>
      <c r="G60" s="434"/>
      <c r="H60" s="434"/>
      <c r="I60" s="434"/>
      <c r="J60" s="434"/>
      <c r="K60" s="434"/>
      <c r="L60" s="434"/>
      <c r="M60" s="434"/>
      <c r="N60" s="434"/>
      <c r="O60" s="434"/>
      <c r="P60" s="434"/>
      <c r="Q60" s="434"/>
      <c r="R60" s="434"/>
      <c r="S60" s="434"/>
      <c r="T60" s="434"/>
      <c r="U60" s="434"/>
      <c r="V60" s="434"/>
      <c r="W60" s="434"/>
      <c r="X60" s="434"/>
      <c r="Y60" s="434"/>
      <c r="Z60" s="434"/>
      <c r="AA60" s="434"/>
      <c r="AB60" s="434"/>
      <c r="AC60" s="481" t="s">
        <v>174</v>
      </c>
      <c r="AD60" s="481"/>
      <c r="AE60" s="481"/>
      <c r="AF60" s="481"/>
      <c r="AG60" s="7">
        <v>9104</v>
      </c>
    </row>
    <row r="61" spans="1:35" ht="14.1" customHeight="1">
      <c r="A61" s="489" t="s">
        <v>175</v>
      </c>
      <c r="B61" s="490"/>
      <c r="C61" s="454" t="s">
        <v>176</v>
      </c>
      <c r="D61" s="454"/>
      <c r="E61" s="454"/>
      <c r="F61" s="454"/>
      <c r="G61" s="454"/>
      <c r="H61" s="454"/>
      <c r="I61" s="454"/>
      <c r="J61" s="454"/>
      <c r="K61" s="454"/>
      <c r="L61" s="454"/>
      <c r="M61" s="454"/>
      <c r="N61" s="454"/>
      <c r="O61" s="454"/>
      <c r="P61" s="454"/>
      <c r="Q61" s="454"/>
      <c r="R61" s="454"/>
      <c r="S61" s="454"/>
      <c r="T61" s="454"/>
      <c r="U61" s="454"/>
      <c r="V61" s="454"/>
      <c r="W61" s="454"/>
      <c r="X61" s="454"/>
      <c r="Y61" s="454"/>
      <c r="Z61" s="454"/>
      <c r="AA61" s="454"/>
      <c r="AB61" s="454"/>
      <c r="AC61" s="491" t="s">
        <v>43</v>
      </c>
      <c r="AD61" s="491"/>
      <c r="AE61" s="491"/>
      <c r="AF61" s="491"/>
      <c r="AG61" s="12">
        <v>66890</v>
      </c>
    </row>
    <row r="62" spans="1:35" ht="14.1" customHeight="1">
      <c r="A62" s="495" t="s">
        <v>177</v>
      </c>
      <c r="B62" s="496"/>
      <c r="C62" s="501" t="s">
        <v>178</v>
      </c>
      <c r="D62" s="502"/>
      <c r="E62" s="502"/>
      <c r="F62" s="502"/>
      <c r="G62" s="502"/>
      <c r="H62" s="502"/>
      <c r="I62" s="502"/>
      <c r="J62" s="502"/>
      <c r="K62" s="502"/>
      <c r="L62" s="502"/>
      <c r="M62" s="502"/>
      <c r="N62" s="502"/>
      <c r="O62" s="502"/>
      <c r="P62" s="502"/>
      <c r="Q62" s="502"/>
      <c r="R62" s="502"/>
      <c r="S62" s="502"/>
      <c r="T62" s="502"/>
      <c r="U62" s="502"/>
      <c r="V62" s="502"/>
      <c r="W62" s="502"/>
      <c r="X62" s="502"/>
      <c r="Y62" s="502"/>
      <c r="Z62" s="502"/>
      <c r="AA62" s="502"/>
      <c r="AB62" s="502"/>
      <c r="AC62" s="500" t="s">
        <v>179</v>
      </c>
      <c r="AD62" s="500"/>
      <c r="AE62" s="500"/>
      <c r="AF62" s="500"/>
      <c r="AG62" s="7">
        <v>0</v>
      </c>
    </row>
    <row r="63" spans="1:35" ht="14.1" customHeight="1">
      <c r="A63" s="495" t="s">
        <v>180</v>
      </c>
      <c r="B63" s="496"/>
      <c r="C63" s="501" t="s">
        <v>181</v>
      </c>
      <c r="D63" s="502"/>
      <c r="E63" s="502"/>
      <c r="F63" s="502"/>
      <c r="G63" s="502"/>
      <c r="H63" s="502"/>
      <c r="I63" s="502"/>
      <c r="J63" s="502"/>
      <c r="K63" s="502"/>
      <c r="L63" s="502"/>
      <c r="M63" s="502"/>
      <c r="N63" s="502"/>
      <c r="O63" s="502"/>
      <c r="P63" s="502"/>
      <c r="Q63" s="502"/>
      <c r="R63" s="502"/>
      <c r="S63" s="502"/>
      <c r="T63" s="502"/>
      <c r="U63" s="502"/>
      <c r="V63" s="502"/>
      <c r="W63" s="502"/>
      <c r="X63" s="502"/>
      <c r="Y63" s="502"/>
      <c r="Z63" s="502"/>
      <c r="AA63" s="502"/>
      <c r="AB63" s="502"/>
      <c r="AC63" s="500" t="s">
        <v>182</v>
      </c>
      <c r="AD63" s="500"/>
      <c r="AE63" s="500"/>
      <c r="AF63" s="500"/>
      <c r="AG63" s="7">
        <v>1602</v>
      </c>
    </row>
    <row r="64" spans="1:35" ht="14.1" customHeight="1">
      <c r="A64" s="495" t="s">
        <v>183</v>
      </c>
      <c r="B64" s="496"/>
      <c r="C64" s="501" t="s">
        <v>184</v>
      </c>
      <c r="D64" s="502"/>
      <c r="E64" s="502"/>
      <c r="F64" s="502"/>
      <c r="G64" s="502"/>
      <c r="H64" s="502"/>
      <c r="I64" s="502"/>
      <c r="J64" s="502"/>
      <c r="K64" s="502"/>
      <c r="L64" s="502"/>
      <c r="M64" s="502"/>
      <c r="N64" s="502"/>
      <c r="O64" s="502"/>
      <c r="P64" s="502"/>
      <c r="Q64" s="502"/>
      <c r="R64" s="502"/>
      <c r="S64" s="502"/>
      <c r="T64" s="502"/>
      <c r="U64" s="502"/>
      <c r="V64" s="502"/>
      <c r="W64" s="502"/>
      <c r="X64" s="502"/>
      <c r="Y64" s="502"/>
      <c r="Z64" s="502"/>
      <c r="AA64" s="502"/>
      <c r="AB64" s="502"/>
      <c r="AC64" s="500" t="s">
        <v>185</v>
      </c>
      <c r="AD64" s="500"/>
      <c r="AE64" s="500"/>
      <c r="AF64" s="500"/>
      <c r="AG64" s="7">
        <v>110</v>
      </c>
    </row>
    <row r="65" spans="1:33" ht="14.1" customHeight="1">
      <c r="A65" s="495" t="s">
        <v>186</v>
      </c>
      <c r="B65" s="496"/>
      <c r="C65" s="501" t="s">
        <v>187</v>
      </c>
      <c r="D65" s="502"/>
      <c r="E65" s="502"/>
      <c r="F65" s="502"/>
      <c r="G65" s="502"/>
      <c r="H65" s="502"/>
      <c r="I65" s="502"/>
      <c r="J65" s="502"/>
      <c r="K65" s="502"/>
      <c r="L65" s="502"/>
      <c r="M65" s="502"/>
      <c r="N65" s="502"/>
      <c r="O65" s="502"/>
      <c r="P65" s="502"/>
      <c r="Q65" s="502"/>
      <c r="R65" s="502"/>
      <c r="S65" s="502"/>
      <c r="T65" s="502"/>
      <c r="U65" s="502"/>
      <c r="V65" s="502"/>
      <c r="W65" s="502"/>
      <c r="X65" s="502"/>
      <c r="Y65" s="502"/>
      <c r="Z65" s="502"/>
      <c r="AA65" s="502"/>
      <c r="AB65" s="502"/>
      <c r="AC65" s="500" t="s">
        <v>188</v>
      </c>
      <c r="AD65" s="500"/>
      <c r="AE65" s="500"/>
      <c r="AF65" s="500"/>
      <c r="AG65" s="7">
        <v>0</v>
      </c>
    </row>
    <row r="66" spans="1:33" ht="14.1" customHeight="1">
      <c r="A66" s="495" t="s">
        <v>189</v>
      </c>
      <c r="B66" s="496"/>
      <c r="C66" s="501" t="s">
        <v>190</v>
      </c>
      <c r="D66" s="502"/>
      <c r="E66" s="502"/>
      <c r="F66" s="502"/>
      <c r="G66" s="502"/>
      <c r="H66" s="502"/>
      <c r="I66" s="502"/>
      <c r="J66" s="502"/>
      <c r="K66" s="502"/>
      <c r="L66" s="502"/>
      <c r="M66" s="502"/>
      <c r="N66" s="502"/>
      <c r="O66" s="502"/>
      <c r="P66" s="502"/>
      <c r="Q66" s="502"/>
      <c r="R66" s="502"/>
      <c r="S66" s="502"/>
      <c r="T66" s="502"/>
      <c r="U66" s="502"/>
      <c r="V66" s="502"/>
      <c r="W66" s="502"/>
      <c r="X66" s="502"/>
      <c r="Y66" s="502"/>
      <c r="Z66" s="502"/>
      <c r="AA66" s="502"/>
      <c r="AB66" s="502"/>
      <c r="AC66" s="500" t="s">
        <v>191</v>
      </c>
      <c r="AD66" s="500"/>
      <c r="AE66" s="500"/>
      <c r="AF66" s="500"/>
      <c r="AG66" s="7">
        <v>0</v>
      </c>
    </row>
    <row r="67" spans="1:33" ht="14.1" customHeight="1">
      <c r="A67" s="495" t="s">
        <v>192</v>
      </c>
      <c r="B67" s="496"/>
      <c r="C67" s="501" t="s">
        <v>193</v>
      </c>
      <c r="D67" s="502"/>
      <c r="E67" s="502"/>
      <c r="F67" s="502"/>
      <c r="G67" s="502"/>
      <c r="H67" s="502"/>
      <c r="I67" s="502"/>
      <c r="J67" s="502"/>
      <c r="K67" s="502"/>
      <c r="L67" s="502"/>
      <c r="M67" s="502"/>
      <c r="N67" s="502"/>
      <c r="O67" s="502"/>
      <c r="P67" s="502"/>
      <c r="Q67" s="502"/>
      <c r="R67" s="502"/>
      <c r="S67" s="502"/>
      <c r="T67" s="502"/>
      <c r="U67" s="502"/>
      <c r="V67" s="502"/>
      <c r="W67" s="502"/>
      <c r="X67" s="502"/>
      <c r="Y67" s="502"/>
      <c r="Z67" s="502"/>
      <c r="AA67" s="502"/>
      <c r="AB67" s="502"/>
      <c r="AC67" s="500" t="s">
        <v>194</v>
      </c>
      <c r="AD67" s="500"/>
      <c r="AE67" s="500"/>
      <c r="AF67" s="500"/>
      <c r="AG67" s="7">
        <v>0</v>
      </c>
    </row>
    <row r="68" spans="1:33" ht="14.1" customHeight="1">
      <c r="A68" s="495" t="s">
        <v>195</v>
      </c>
      <c r="B68" s="496"/>
      <c r="C68" s="501" t="s">
        <v>196</v>
      </c>
      <c r="D68" s="502"/>
      <c r="E68" s="502"/>
      <c r="F68" s="502"/>
      <c r="G68" s="502"/>
      <c r="H68" s="502"/>
      <c r="I68" s="502"/>
      <c r="J68" s="502"/>
      <c r="K68" s="502"/>
      <c r="L68" s="502"/>
      <c r="M68" s="502"/>
      <c r="N68" s="502"/>
      <c r="O68" s="502"/>
      <c r="P68" s="502"/>
      <c r="Q68" s="502"/>
      <c r="R68" s="502"/>
      <c r="S68" s="502"/>
      <c r="T68" s="502"/>
      <c r="U68" s="502"/>
      <c r="V68" s="502"/>
      <c r="W68" s="502"/>
      <c r="X68" s="502"/>
      <c r="Y68" s="502"/>
      <c r="Z68" s="502"/>
      <c r="AA68" s="502"/>
      <c r="AB68" s="502"/>
      <c r="AC68" s="500" t="s">
        <v>197</v>
      </c>
      <c r="AD68" s="500"/>
      <c r="AE68" s="500"/>
      <c r="AF68" s="500"/>
      <c r="AG68" s="7">
        <v>0</v>
      </c>
    </row>
    <row r="69" spans="1:33" ht="14.1" customHeight="1">
      <c r="A69" s="495" t="s">
        <v>198</v>
      </c>
      <c r="B69" s="496"/>
      <c r="C69" s="501" t="s">
        <v>199</v>
      </c>
      <c r="D69" s="502"/>
      <c r="E69" s="502"/>
      <c r="F69" s="502"/>
      <c r="G69" s="502"/>
      <c r="H69" s="502"/>
      <c r="I69" s="502"/>
      <c r="J69" s="502"/>
      <c r="K69" s="502"/>
      <c r="L69" s="502"/>
      <c r="M69" s="502"/>
      <c r="N69" s="502"/>
      <c r="O69" s="502"/>
      <c r="P69" s="502"/>
      <c r="Q69" s="502"/>
      <c r="R69" s="502"/>
      <c r="S69" s="502"/>
      <c r="T69" s="502"/>
      <c r="U69" s="502"/>
      <c r="V69" s="502"/>
      <c r="W69" s="502"/>
      <c r="X69" s="502"/>
      <c r="Y69" s="502"/>
      <c r="Z69" s="502"/>
      <c r="AA69" s="502"/>
      <c r="AB69" s="502"/>
      <c r="AC69" s="500" t="s">
        <v>200</v>
      </c>
      <c r="AD69" s="500"/>
      <c r="AE69" s="500"/>
      <c r="AF69" s="500"/>
      <c r="AG69" s="7">
        <v>29194</v>
      </c>
    </row>
    <row r="70" spans="1:33" ht="14.1" customHeight="1">
      <c r="A70" s="495" t="s">
        <v>201</v>
      </c>
      <c r="B70" s="496"/>
      <c r="C70" s="501" t="s">
        <v>202</v>
      </c>
      <c r="D70" s="502"/>
      <c r="E70" s="502"/>
      <c r="F70" s="502"/>
      <c r="G70" s="502"/>
      <c r="H70" s="502"/>
      <c r="I70" s="502"/>
      <c r="J70" s="502"/>
      <c r="K70" s="502"/>
      <c r="L70" s="502"/>
      <c r="M70" s="502"/>
      <c r="N70" s="502"/>
      <c r="O70" s="502"/>
      <c r="P70" s="502"/>
      <c r="Q70" s="502"/>
      <c r="R70" s="502"/>
      <c r="S70" s="502"/>
      <c r="T70" s="502"/>
      <c r="U70" s="502"/>
      <c r="V70" s="502"/>
      <c r="W70" s="502"/>
      <c r="X70" s="502"/>
      <c r="Y70" s="502"/>
      <c r="Z70" s="502"/>
      <c r="AA70" s="502"/>
      <c r="AB70" s="502"/>
      <c r="AC70" s="500" t="s">
        <v>203</v>
      </c>
      <c r="AD70" s="500"/>
      <c r="AE70" s="500"/>
      <c r="AF70" s="500"/>
      <c r="AG70" s="7">
        <v>0</v>
      </c>
    </row>
    <row r="71" spans="1:33" ht="14.1" customHeight="1">
      <c r="A71" s="495" t="s">
        <v>204</v>
      </c>
      <c r="B71" s="496"/>
      <c r="C71" s="501" t="s">
        <v>205</v>
      </c>
      <c r="D71" s="502"/>
      <c r="E71" s="502"/>
      <c r="F71" s="502"/>
      <c r="G71" s="502"/>
      <c r="H71" s="502"/>
      <c r="I71" s="502"/>
      <c r="J71" s="502"/>
      <c r="K71" s="502"/>
      <c r="L71" s="502"/>
      <c r="M71" s="502"/>
      <c r="N71" s="502"/>
      <c r="O71" s="502"/>
      <c r="P71" s="502"/>
      <c r="Q71" s="502"/>
      <c r="R71" s="502"/>
      <c r="S71" s="502"/>
      <c r="T71" s="502"/>
      <c r="U71" s="502"/>
      <c r="V71" s="502"/>
      <c r="W71" s="502"/>
      <c r="X71" s="502"/>
      <c r="Y71" s="502"/>
      <c r="Z71" s="502"/>
      <c r="AA71" s="502"/>
      <c r="AB71" s="502"/>
      <c r="AC71" s="500" t="s">
        <v>206</v>
      </c>
      <c r="AD71" s="500"/>
      <c r="AE71" s="500"/>
      <c r="AF71" s="500"/>
      <c r="AG71" s="7">
        <v>7379</v>
      </c>
    </row>
    <row r="72" spans="1:33" ht="14.1" customHeight="1">
      <c r="A72" s="495" t="s">
        <v>207</v>
      </c>
      <c r="B72" s="496"/>
      <c r="C72" s="501" t="s">
        <v>208</v>
      </c>
      <c r="D72" s="502"/>
      <c r="E72" s="502"/>
      <c r="F72" s="502"/>
      <c r="G72" s="502"/>
      <c r="H72" s="502"/>
      <c r="I72" s="502"/>
      <c r="J72" s="502"/>
      <c r="K72" s="502"/>
      <c r="L72" s="502"/>
      <c r="M72" s="502"/>
      <c r="N72" s="502"/>
      <c r="O72" s="502"/>
      <c r="P72" s="502"/>
      <c r="Q72" s="502"/>
      <c r="R72" s="502"/>
      <c r="S72" s="502"/>
      <c r="T72" s="502"/>
      <c r="U72" s="502"/>
      <c r="V72" s="502"/>
      <c r="W72" s="502"/>
      <c r="X72" s="502"/>
      <c r="Y72" s="502"/>
      <c r="Z72" s="502"/>
      <c r="AA72" s="502"/>
      <c r="AB72" s="502"/>
      <c r="AC72" s="500" t="s">
        <v>209</v>
      </c>
      <c r="AD72" s="500"/>
      <c r="AE72" s="500"/>
      <c r="AF72" s="500"/>
      <c r="AG72" s="7">
        <v>0</v>
      </c>
    </row>
    <row r="73" spans="1:33" ht="14.1" customHeight="1">
      <c r="A73" s="495" t="s">
        <v>210</v>
      </c>
      <c r="B73" s="496"/>
      <c r="C73" s="498" t="s">
        <v>211</v>
      </c>
      <c r="D73" s="499"/>
      <c r="E73" s="499"/>
      <c r="F73" s="499"/>
      <c r="G73" s="499"/>
      <c r="H73" s="499"/>
      <c r="I73" s="499"/>
      <c r="J73" s="499"/>
      <c r="K73" s="499"/>
      <c r="L73" s="499"/>
      <c r="M73" s="499"/>
      <c r="N73" s="499"/>
      <c r="O73" s="499"/>
      <c r="P73" s="499"/>
      <c r="Q73" s="499"/>
      <c r="R73" s="499"/>
      <c r="S73" s="499"/>
      <c r="T73" s="499"/>
      <c r="U73" s="499"/>
      <c r="V73" s="499"/>
      <c r="W73" s="499"/>
      <c r="X73" s="499"/>
      <c r="Y73" s="499"/>
      <c r="Z73" s="499"/>
      <c r="AA73" s="499"/>
      <c r="AB73" s="499"/>
      <c r="AC73" s="500" t="s">
        <v>212</v>
      </c>
      <c r="AD73" s="500"/>
      <c r="AE73" s="500"/>
      <c r="AF73" s="500"/>
      <c r="AG73" s="7">
        <v>0</v>
      </c>
    </row>
    <row r="74" spans="1:33" ht="14.1" customHeight="1">
      <c r="A74" s="495" t="s">
        <v>213</v>
      </c>
      <c r="B74" s="496"/>
      <c r="C74" s="501" t="s">
        <v>214</v>
      </c>
      <c r="D74" s="502"/>
      <c r="E74" s="502"/>
      <c r="F74" s="502"/>
      <c r="G74" s="502"/>
      <c r="H74" s="502"/>
      <c r="I74" s="502"/>
      <c r="J74" s="502"/>
      <c r="K74" s="502"/>
      <c r="L74" s="502"/>
      <c r="M74" s="502"/>
      <c r="N74" s="502"/>
      <c r="O74" s="502"/>
      <c r="P74" s="502"/>
      <c r="Q74" s="502"/>
      <c r="R74" s="502"/>
      <c r="S74" s="502"/>
      <c r="T74" s="502"/>
      <c r="U74" s="502"/>
      <c r="V74" s="502"/>
      <c r="W74" s="502"/>
      <c r="X74" s="502"/>
      <c r="Y74" s="502"/>
      <c r="Z74" s="502"/>
      <c r="AA74" s="502"/>
      <c r="AB74" s="502"/>
      <c r="AC74" s="500" t="s">
        <v>215</v>
      </c>
      <c r="AD74" s="500"/>
      <c r="AE74" s="500"/>
      <c r="AF74" s="500"/>
      <c r="AG74" s="7">
        <v>0</v>
      </c>
    </row>
    <row r="75" spans="1:33" ht="14.1" customHeight="1">
      <c r="A75" s="495" t="s">
        <v>216</v>
      </c>
      <c r="B75" s="496"/>
      <c r="C75" s="501" t="s">
        <v>217</v>
      </c>
      <c r="D75" s="502"/>
      <c r="E75" s="502"/>
      <c r="F75" s="502"/>
      <c r="G75" s="502"/>
      <c r="H75" s="502"/>
      <c r="I75" s="502"/>
      <c r="J75" s="502"/>
      <c r="K75" s="502"/>
      <c r="L75" s="502"/>
      <c r="M75" s="502"/>
      <c r="N75" s="502"/>
      <c r="O75" s="502"/>
      <c r="P75" s="502"/>
      <c r="Q75" s="502"/>
      <c r="R75" s="502"/>
      <c r="S75" s="502"/>
      <c r="T75" s="502"/>
      <c r="U75" s="502"/>
      <c r="V75" s="502"/>
      <c r="W75" s="502"/>
      <c r="X75" s="502"/>
      <c r="Y75" s="502"/>
      <c r="Z75" s="502"/>
      <c r="AA75" s="502"/>
      <c r="AB75" s="502"/>
      <c r="AC75" s="500" t="s">
        <v>218</v>
      </c>
      <c r="AD75" s="500"/>
      <c r="AE75" s="500"/>
      <c r="AF75" s="500"/>
      <c r="AG75" s="7">
        <v>40401</v>
      </c>
    </row>
    <row r="76" spans="1:33" ht="14.1" customHeight="1">
      <c r="A76" s="495" t="s">
        <v>219</v>
      </c>
      <c r="B76" s="496"/>
      <c r="C76" s="498" t="s">
        <v>220</v>
      </c>
      <c r="D76" s="499"/>
      <c r="E76" s="499"/>
      <c r="F76" s="499"/>
      <c r="G76" s="499"/>
      <c r="H76" s="499"/>
      <c r="I76" s="499"/>
      <c r="J76" s="499"/>
      <c r="K76" s="499"/>
      <c r="L76" s="499"/>
      <c r="M76" s="499"/>
      <c r="N76" s="499"/>
      <c r="O76" s="499"/>
      <c r="P76" s="499"/>
      <c r="Q76" s="499"/>
      <c r="R76" s="499"/>
      <c r="S76" s="499"/>
      <c r="T76" s="499"/>
      <c r="U76" s="499"/>
      <c r="V76" s="499"/>
      <c r="W76" s="499"/>
      <c r="X76" s="499"/>
      <c r="Y76" s="499"/>
      <c r="Z76" s="499"/>
      <c r="AA76" s="499"/>
      <c r="AB76" s="499"/>
      <c r="AC76" s="500" t="s">
        <v>221</v>
      </c>
      <c r="AD76" s="500"/>
      <c r="AE76" s="500"/>
      <c r="AF76" s="500"/>
      <c r="AG76" s="7">
        <v>16664</v>
      </c>
    </row>
    <row r="77" spans="1:33" ht="14.1" customHeight="1">
      <c r="A77" s="489" t="s">
        <v>222</v>
      </c>
      <c r="B77" s="490"/>
      <c r="C77" s="454" t="s">
        <v>223</v>
      </c>
      <c r="D77" s="454"/>
      <c r="E77" s="454"/>
      <c r="F77" s="454"/>
      <c r="G77" s="454"/>
      <c r="H77" s="454"/>
      <c r="I77" s="454"/>
      <c r="J77" s="454"/>
      <c r="K77" s="454"/>
      <c r="L77" s="454"/>
      <c r="M77" s="454"/>
      <c r="N77" s="454"/>
      <c r="O77" s="454"/>
      <c r="P77" s="454"/>
      <c r="Q77" s="454"/>
      <c r="R77" s="454"/>
      <c r="S77" s="454"/>
      <c r="T77" s="454"/>
      <c r="U77" s="454"/>
      <c r="V77" s="454"/>
      <c r="W77" s="454"/>
      <c r="X77" s="454"/>
      <c r="Y77" s="454"/>
      <c r="Z77" s="454"/>
      <c r="AA77" s="454"/>
      <c r="AB77" s="454"/>
      <c r="AC77" s="491" t="s">
        <v>44</v>
      </c>
      <c r="AD77" s="491"/>
      <c r="AE77" s="491"/>
      <c r="AF77" s="491"/>
      <c r="AG77" s="12">
        <v>95350</v>
      </c>
    </row>
    <row r="78" spans="1:33" ht="14.1" customHeight="1">
      <c r="A78" s="495" t="s">
        <v>224</v>
      </c>
      <c r="B78" s="496"/>
      <c r="C78" s="497" t="s">
        <v>225</v>
      </c>
      <c r="D78" s="497"/>
      <c r="E78" s="497"/>
      <c r="F78" s="497"/>
      <c r="G78" s="497"/>
      <c r="H78" s="497"/>
      <c r="I78" s="497"/>
      <c r="J78" s="497"/>
      <c r="K78" s="497"/>
      <c r="L78" s="497"/>
      <c r="M78" s="497"/>
      <c r="N78" s="497"/>
      <c r="O78" s="497"/>
      <c r="P78" s="497"/>
      <c r="Q78" s="497"/>
      <c r="R78" s="497"/>
      <c r="S78" s="497"/>
      <c r="T78" s="497"/>
      <c r="U78" s="497"/>
      <c r="V78" s="497"/>
      <c r="W78" s="497"/>
      <c r="X78" s="497"/>
      <c r="Y78" s="497"/>
      <c r="Z78" s="497"/>
      <c r="AA78" s="497"/>
      <c r="AB78" s="497"/>
      <c r="AC78" s="481" t="s">
        <v>226</v>
      </c>
      <c r="AD78" s="481"/>
      <c r="AE78" s="481"/>
      <c r="AF78" s="481"/>
      <c r="AG78" s="7">
        <v>6440</v>
      </c>
    </row>
    <row r="79" spans="1:33" ht="14.1" customHeight="1">
      <c r="A79" s="495" t="s">
        <v>227</v>
      </c>
      <c r="B79" s="496"/>
      <c r="C79" s="497" t="s">
        <v>228</v>
      </c>
      <c r="D79" s="497"/>
      <c r="E79" s="497"/>
      <c r="F79" s="497"/>
      <c r="G79" s="497"/>
      <c r="H79" s="497"/>
      <c r="I79" s="497"/>
      <c r="J79" s="497"/>
      <c r="K79" s="497"/>
      <c r="L79" s="497"/>
      <c r="M79" s="497"/>
      <c r="N79" s="497"/>
      <c r="O79" s="497"/>
      <c r="P79" s="497"/>
      <c r="Q79" s="497"/>
      <c r="R79" s="497"/>
      <c r="S79" s="497"/>
      <c r="T79" s="497"/>
      <c r="U79" s="497"/>
      <c r="V79" s="497"/>
      <c r="W79" s="497"/>
      <c r="X79" s="497"/>
      <c r="Y79" s="497"/>
      <c r="Z79" s="497"/>
      <c r="AA79" s="497"/>
      <c r="AB79" s="497"/>
      <c r="AC79" s="481" t="s">
        <v>229</v>
      </c>
      <c r="AD79" s="481"/>
      <c r="AE79" s="481"/>
      <c r="AF79" s="481"/>
      <c r="AG79" s="7">
        <v>201660</v>
      </c>
    </row>
    <row r="80" spans="1:33" ht="14.1" customHeight="1">
      <c r="A80" s="495" t="s">
        <v>230</v>
      </c>
      <c r="B80" s="496"/>
      <c r="C80" s="497" t="s">
        <v>231</v>
      </c>
      <c r="D80" s="497"/>
      <c r="E80" s="497"/>
      <c r="F80" s="497"/>
      <c r="G80" s="497"/>
      <c r="H80" s="497"/>
      <c r="I80" s="497"/>
      <c r="J80" s="497"/>
      <c r="K80" s="497"/>
      <c r="L80" s="497"/>
      <c r="M80" s="497"/>
      <c r="N80" s="497"/>
      <c r="O80" s="497"/>
      <c r="P80" s="497"/>
      <c r="Q80" s="497"/>
      <c r="R80" s="497"/>
      <c r="S80" s="497"/>
      <c r="T80" s="497"/>
      <c r="U80" s="497"/>
      <c r="V80" s="497"/>
      <c r="W80" s="497"/>
      <c r="X80" s="497"/>
      <c r="Y80" s="497"/>
      <c r="Z80" s="497"/>
      <c r="AA80" s="497"/>
      <c r="AB80" s="497"/>
      <c r="AC80" s="481" t="s">
        <v>232</v>
      </c>
      <c r="AD80" s="481"/>
      <c r="AE80" s="481"/>
      <c r="AF80" s="481"/>
      <c r="AG80" s="7">
        <v>1058</v>
      </c>
    </row>
    <row r="81" spans="1:33" ht="14.1" customHeight="1">
      <c r="A81" s="495" t="s">
        <v>233</v>
      </c>
      <c r="B81" s="496"/>
      <c r="C81" s="497" t="s">
        <v>234</v>
      </c>
      <c r="D81" s="497"/>
      <c r="E81" s="497"/>
      <c r="F81" s="497"/>
      <c r="G81" s="497"/>
      <c r="H81" s="497"/>
      <c r="I81" s="497"/>
      <c r="J81" s="497"/>
      <c r="K81" s="497"/>
      <c r="L81" s="497"/>
      <c r="M81" s="497"/>
      <c r="N81" s="497"/>
      <c r="O81" s="497"/>
      <c r="P81" s="497"/>
      <c r="Q81" s="497"/>
      <c r="R81" s="497"/>
      <c r="S81" s="497"/>
      <c r="T81" s="497"/>
      <c r="U81" s="497"/>
      <c r="V81" s="497"/>
      <c r="W81" s="497"/>
      <c r="X81" s="497"/>
      <c r="Y81" s="497"/>
      <c r="Z81" s="497"/>
      <c r="AA81" s="497"/>
      <c r="AB81" s="497"/>
      <c r="AC81" s="481" t="s">
        <v>235</v>
      </c>
      <c r="AD81" s="481"/>
      <c r="AE81" s="481"/>
      <c r="AF81" s="481"/>
      <c r="AG81" s="7">
        <v>69936</v>
      </c>
    </row>
    <row r="82" spans="1:33" ht="14.1" customHeight="1">
      <c r="A82" s="495" t="s">
        <v>236</v>
      </c>
      <c r="B82" s="496"/>
      <c r="C82" s="435" t="s">
        <v>237</v>
      </c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435"/>
      <c r="O82" s="435"/>
      <c r="P82" s="435"/>
      <c r="Q82" s="435"/>
      <c r="R82" s="435"/>
      <c r="S82" s="435"/>
      <c r="T82" s="435"/>
      <c r="U82" s="435"/>
      <c r="V82" s="435"/>
      <c r="W82" s="435"/>
      <c r="X82" s="435"/>
      <c r="Y82" s="435"/>
      <c r="Z82" s="435"/>
      <c r="AA82" s="435"/>
      <c r="AB82" s="435"/>
      <c r="AC82" s="481" t="s">
        <v>238</v>
      </c>
      <c r="AD82" s="481"/>
      <c r="AE82" s="481"/>
      <c r="AF82" s="481"/>
      <c r="AG82" s="7">
        <v>0</v>
      </c>
    </row>
    <row r="83" spans="1:33" ht="14.1" customHeight="1">
      <c r="A83" s="495" t="s">
        <v>239</v>
      </c>
      <c r="B83" s="496"/>
      <c r="C83" s="435" t="s">
        <v>240</v>
      </c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435"/>
      <c r="O83" s="435"/>
      <c r="P83" s="435"/>
      <c r="Q83" s="435"/>
      <c r="R83" s="435"/>
      <c r="S83" s="435"/>
      <c r="T83" s="435"/>
      <c r="U83" s="435"/>
      <c r="V83" s="435"/>
      <c r="W83" s="435"/>
      <c r="X83" s="435"/>
      <c r="Y83" s="435"/>
      <c r="Z83" s="435"/>
      <c r="AA83" s="435"/>
      <c r="AB83" s="435"/>
      <c r="AC83" s="481" t="s">
        <v>241</v>
      </c>
      <c r="AD83" s="481"/>
      <c r="AE83" s="481"/>
      <c r="AF83" s="481"/>
      <c r="AG83" s="7">
        <v>0</v>
      </c>
    </row>
    <row r="84" spans="1:33" ht="14.1" customHeight="1">
      <c r="A84" s="495" t="s">
        <v>242</v>
      </c>
      <c r="B84" s="496"/>
      <c r="C84" s="435" t="s">
        <v>243</v>
      </c>
      <c r="D84" s="435"/>
      <c r="E84" s="435"/>
      <c r="F84" s="435"/>
      <c r="G84" s="435"/>
      <c r="H84" s="435"/>
      <c r="I84" s="435"/>
      <c r="J84" s="435"/>
      <c r="K84" s="435"/>
      <c r="L84" s="435"/>
      <c r="M84" s="435"/>
      <c r="N84" s="435"/>
      <c r="O84" s="435"/>
      <c r="P84" s="435"/>
      <c r="Q84" s="435"/>
      <c r="R84" s="435"/>
      <c r="S84" s="435"/>
      <c r="T84" s="435"/>
      <c r="U84" s="435"/>
      <c r="V84" s="435"/>
      <c r="W84" s="435"/>
      <c r="X84" s="435"/>
      <c r="Y84" s="435"/>
      <c r="Z84" s="435"/>
      <c r="AA84" s="435"/>
      <c r="AB84" s="435"/>
      <c r="AC84" s="481" t="s">
        <v>244</v>
      </c>
      <c r="AD84" s="481"/>
      <c r="AE84" s="481"/>
      <c r="AF84" s="481"/>
      <c r="AG84" s="7">
        <v>68310</v>
      </c>
    </row>
    <row r="85" spans="1:33" s="8" customFormat="1" ht="14.1" customHeight="1">
      <c r="A85" s="489" t="s">
        <v>245</v>
      </c>
      <c r="B85" s="490"/>
      <c r="C85" s="451" t="s">
        <v>246</v>
      </c>
      <c r="D85" s="451"/>
      <c r="E85" s="451"/>
      <c r="F85" s="451"/>
      <c r="G85" s="451"/>
      <c r="H85" s="451"/>
      <c r="I85" s="451"/>
      <c r="J85" s="451"/>
      <c r="K85" s="451"/>
      <c r="L85" s="451"/>
      <c r="M85" s="451"/>
      <c r="N85" s="451"/>
      <c r="O85" s="451"/>
      <c r="P85" s="451"/>
      <c r="Q85" s="451"/>
      <c r="R85" s="451"/>
      <c r="S85" s="451"/>
      <c r="T85" s="451"/>
      <c r="U85" s="451"/>
      <c r="V85" s="451"/>
      <c r="W85" s="451"/>
      <c r="X85" s="451"/>
      <c r="Y85" s="451"/>
      <c r="Z85" s="451"/>
      <c r="AA85" s="451"/>
      <c r="AB85" s="451"/>
      <c r="AC85" s="491" t="s">
        <v>46</v>
      </c>
      <c r="AD85" s="491"/>
      <c r="AE85" s="491"/>
      <c r="AF85" s="491"/>
      <c r="AG85" s="12">
        <v>347404</v>
      </c>
    </row>
    <row r="86" spans="1:33" ht="14.1" customHeight="1">
      <c r="A86" s="495" t="s">
        <v>247</v>
      </c>
      <c r="B86" s="496"/>
      <c r="C86" s="434" t="s">
        <v>248</v>
      </c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434"/>
      <c r="O86" s="434"/>
      <c r="P86" s="434"/>
      <c r="Q86" s="434"/>
      <c r="R86" s="434"/>
      <c r="S86" s="434"/>
      <c r="T86" s="434"/>
      <c r="U86" s="434"/>
      <c r="V86" s="434"/>
      <c r="W86" s="434"/>
      <c r="X86" s="434"/>
      <c r="Y86" s="434"/>
      <c r="Z86" s="434"/>
      <c r="AA86" s="434"/>
      <c r="AB86" s="434"/>
      <c r="AC86" s="481" t="s">
        <v>249</v>
      </c>
      <c r="AD86" s="481"/>
      <c r="AE86" s="481"/>
      <c r="AF86" s="481"/>
      <c r="AG86" s="7">
        <v>185336</v>
      </c>
    </row>
    <row r="87" spans="1:33" ht="14.1" customHeight="1">
      <c r="A87" s="495" t="s">
        <v>250</v>
      </c>
      <c r="B87" s="496"/>
      <c r="C87" s="434" t="s">
        <v>251</v>
      </c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434"/>
      <c r="O87" s="434"/>
      <c r="P87" s="434"/>
      <c r="Q87" s="434"/>
      <c r="R87" s="434"/>
      <c r="S87" s="434"/>
      <c r="T87" s="434"/>
      <c r="U87" s="434"/>
      <c r="V87" s="434"/>
      <c r="W87" s="434"/>
      <c r="X87" s="434"/>
      <c r="Y87" s="434"/>
      <c r="Z87" s="434"/>
      <c r="AA87" s="434"/>
      <c r="AB87" s="434"/>
      <c r="AC87" s="481" t="s">
        <v>252</v>
      </c>
      <c r="AD87" s="481"/>
      <c r="AE87" s="481"/>
      <c r="AF87" s="481"/>
      <c r="AG87" s="7">
        <v>0</v>
      </c>
    </row>
    <row r="88" spans="1:33" ht="14.1" customHeight="1">
      <c r="A88" s="495" t="s">
        <v>253</v>
      </c>
      <c r="B88" s="496"/>
      <c r="C88" s="434" t="s">
        <v>254</v>
      </c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434"/>
      <c r="O88" s="434"/>
      <c r="P88" s="434"/>
      <c r="Q88" s="434"/>
      <c r="R88" s="434"/>
      <c r="S88" s="434"/>
      <c r="T88" s="434"/>
      <c r="U88" s="434"/>
      <c r="V88" s="434"/>
      <c r="W88" s="434"/>
      <c r="X88" s="434"/>
      <c r="Y88" s="434"/>
      <c r="Z88" s="434"/>
      <c r="AA88" s="434"/>
      <c r="AB88" s="434"/>
      <c r="AC88" s="481" t="s">
        <v>255</v>
      </c>
      <c r="AD88" s="481"/>
      <c r="AE88" s="481"/>
      <c r="AF88" s="481"/>
      <c r="AG88" s="7">
        <v>0</v>
      </c>
    </row>
    <row r="89" spans="1:33" ht="14.1" customHeight="1">
      <c r="A89" s="495" t="s">
        <v>256</v>
      </c>
      <c r="B89" s="496"/>
      <c r="C89" s="434" t="s">
        <v>257</v>
      </c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434"/>
      <c r="O89" s="434"/>
      <c r="P89" s="434"/>
      <c r="Q89" s="434"/>
      <c r="R89" s="434"/>
      <c r="S89" s="434"/>
      <c r="T89" s="434"/>
      <c r="U89" s="434"/>
      <c r="V89" s="434"/>
      <c r="W89" s="434"/>
      <c r="X89" s="434"/>
      <c r="Y89" s="434"/>
      <c r="Z89" s="434"/>
      <c r="AA89" s="434"/>
      <c r="AB89" s="434"/>
      <c r="AC89" s="481" t="s">
        <v>258</v>
      </c>
      <c r="AD89" s="481"/>
      <c r="AE89" s="481"/>
      <c r="AF89" s="481"/>
      <c r="AG89" s="7">
        <v>50163</v>
      </c>
    </row>
    <row r="90" spans="1:33" s="8" customFormat="1" ht="14.1" customHeight="1">
      <c r="A90" s="489" t="s">
        <v>259</v>
      </c>
      <c r="B90" s="490"/>
      <c r="C90" s="454" t="s">
        <v>260</v>
      </c>
      <c r="D90" s="454"/>
      <c r="E90" s="454"/>
      <c r="F90" s="454"/>
      <c r="G90" s="454"/>
      <c r="H90" s="454"/>
      <c r="I90" s="454"/>
      <c r="J90" s="454"/>
      <c r="K90" s="454"/>
      <c r="L90" s="454"/>
      <c r="M90" s="454"/>
      <c r="N90" s="454"/>
      <c r="O90" s="454"/>
      <c r="P90" s="454"/>
      <c r="Q90" s="454"/>
      <c r="R90" s="454"/>
      <c r="S90" s="454"/>
      <c r="T90" s="454"/>
      <c r="U90" s="454"/>
      <c r="V90" s="454"/>
      <c r="W90" s="454"/>
      <c r="X90" s="454"/>
      <c r="Y90" s="454"/>
      <c r="Z90" s="454"/>
      <c r="AA90" s="454"/>
      <c r="AB90" s="454"/>
      <c r="AC90" s="491" t="s">
        <v>47</v>
      </c>
      <c r="AD90" s="491"/>
      <c r="AE90" s="491"/>
      <c r="AF90" s="491"/>
      <c r="AG90" s="12">
        <v>235499</v>
      </c>
    </row>
    <row r="91" spans="1:33" ht="14.1" customHeight="1">
      <c r="A91" s="495" t="s">
        <v>261</v>
      </c>
      <c r="B91" s="496"/>
      <c r="C91" s="434" t="s">
        <v>262</v>
      </c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434"/>
      <c r="O91" s="434"/>
      <c r="P91" s="434"/>
      <c r="Q91" s="434"/>
      <c r="R91" s="434"/>
      <c r="S91" s="434"/>
      <c r="T91" s="434"/>
      <c r="U91" s="434"/>
      <c r="V91" s="434"/>
      <c r="W91" s="434"/>
      <c r="X91" s="434"/>
      <c r="Y91" s="434"/>
      <c r="Z91" s="434"/>
      <c r="AA91" s="434"/>
      <c r="AB91" s="434"/>
      <c r="AC91" s="481" t="s">
        <v>263</v>
      </c>
      <c r="AD91" s="481"/>
      <c r="AE91" s="481"/>
      <c r="AF91" s="481"/>
      <c r="AG91" s="7">
        <v>0</v>
      </c>
    </row>
    <row r="92" spans="1:33" ht="14.1" customHeight="1">
      <c r="A92" s="495" t="s">
        <v>264</v>
      </c>
      <c r="B92" s="496"/>
      <c r="C92" s="434" t="s">
        <v>265</v>
      </c>
      <c r="D92" s="434"/>
      <c r="E92" s="434"/>
      <c r="F92" s="434"/>
      <c r="G92" s="434"/>
      <c r="H92" s="434"/>
      <c r="I92" s="434"/>
      <c r="J92" s="434"/>
      <c r="K92" s="434"/>
      <c r="L92" s="434"/>
      <c r="M92" s="434"/>
      <c r="N92" s="434"/>
      <c r="O92" s="434"/>
      <c r="P92" s="434"/>
      <c r="Q92" s="434"/>
      <c r="R92" s="434"/>
      <c r="S92" s="434"/>
      <c r="T92" s="434"/>
      <c r="U92" s="434"/>
      <c r="V92" s="434"/>
      <c r="W92" s="434"/>
      <c r="X92" s="434"/>
      <c r="Y92" s="434"/>
      <c r="Z92" s="434"/>
      <c r="AA92" s="434"/>
      <c r="AB92" s="434"/>
      <c r="AC92" s="481" t="s">
        <v>266</v>
      </c>
      <c r="AD92" s="481"/>
      <c r="AE92" s="481"/>
      <c r="AF92" s="481"/>
      <c r="AG92" s="7">
        <v>0</v>
      </c>
    </row>
    <row r="93" spans="1:33" ht="14.1" customHeight="1">
      <c r="A93" s="495" t="s">
        <v>267</v>
      </c>
      <c r="B93" s="496"/>
      <c r="C93" s="434" t="s">
        <v>268</v>
      </c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434"/>
      <c r="O93" s="434"/>
      <c r="P93" s="434"/>
      <c r="Q93" s="434"/>
      <c r="R93" s="434"/>
      <c r="S93" s="434"/>
      <c r="T93" s="434"/>
      <c r="U93" s="434"/>
      <c r="V93" s="434"/>
      <c r="W93" s="434"/>
      <c r="X93" s="434"/>
      <c r="Y93" s="434"/>
      <c r="Z93" s="434"/>
      <c r="AA93" s="434"/>
      <c r="AB93" s="434"/>
      <c r="AC93" s="481" t="s">
        <v>269</v>
      </c>
      <c r="AD93" s="481"/>
      <c r="AE93" s="481"/>
      <c r="AF93" s="481"/>
      <c r="AG93" s="7">
        <v>0</v>
      </c>
    </row>
    <row r="94" spans="1:33" ht="14.1" customHeight="1">
      <c r="A94" s="495" t="s">
        <v>270</v>
      </c>
      <c r="B94" s="496"/>
      <c r="C94" s="434" t="s">
        <v>271</v>
      </c>
      <c r="D94" s="434"/>
      <c r="E94" s="434"/>
      <c r="F94" s="434"/>
      <c r="G94" s="434"/>
      <c r="H94" s="434"/>
      <c r="I94" s="434"/>
      <c r="J94" s="434"/>
      <c r="K94" s="434"/>
      <c r="L94" s="434"/>
      <c r="M94" s="434"/>
      <c r="N94" s="434"/>
      <c r="O94" s="434"/>
      <c r="P94" s="434"/>
      <c r="Q94" s="434"/>
      <c r="R94" s="434"/>
      <c r="S94" s="434"/>
      <c r="T94" s="434"/>
      <c r="U94" s="434"/>
      <c r="V94" s="434"/>
      <c r="W94" s="434"/>
      <c r="X94" s="434"/>
      <c r="Y94" s="434"/>
      <c r="Z94" s="434"/>
      <c r="AA94" s="434"/>
      <c r="AB94" s="434"/>
      <c r="AC94" s="481" t="s">
        <v>272</v>
      </c>
      <c r="AD94" s="481"/>
      <c r="AE94" s="481"/>
      <c r="AF94" s="481"/>
      <c r="AG94" s="7">
        <v>0</v>
      </c>
    </row>
    <row r="95" spans="1:33" ht="14.1" customHeight="1">
      <c r="A95" s="495" t="s">
        <v>273</v>
      </c>
      <c r="B95" s="496"/>
      <c r="C95" s="434" t="s">
        <v>274</v>
      </c>
      <c r="D95" s="434"/>
      <c r="E95" s="434"/>
      <c r="F95" s="434"/>
      <c r="G95" s="434"/>
      <c r="H95" s="434"/>
      <c r="I95" s="434"/>
      <c r="J95" s="434"/>
      <c r="K95" s="434"/>
      <c r="L95" s="434"/>
      <c r="M95" s="434"/>
      <c r="N95" s="434"/>
      <c r="O95" s="434"/>
      <c r="P95" s="434"/>
      <c r="Q95" s="434"/>
      <c r="R95" s="434"/>
      <c r="S95" s="434"/>
      <c r="T95" s="434"/>
      <c r="U95" s="434"/>
      <c r="V95" s="434"/>
      <c r="W95" s="434"/>
      <c r="X95" s="434"/>
      <c r="Y95" s="434"/>
      <c r="Z95" s="434"/>
      <c r="AA95" s="434"/>
      <c r="AB95" s="434"/>
      <c r="AC95" s="481" t="s">
        <v>275</v>
      </c>
      <c r="AD95" s="481"/>
      <c r="AE95" s="481"/>
      <c r="AF95" s="481"/>
      <c r="AG95" s="7">
        <v>0</v>
      </c>
    </row>
    <row r="96" spans="1:33" ht="14.1" customHeight="1">
      <c r="A96" s="495" t="s">
        <v>276</v>
      </c>
      <c r="B96" s="496"/>
      <c r="C96" s="434" t="s">
        <v>277</v>
      </c>
      <c r="D96" s="434"/>
      <c r="E96" s="434"/>
      <c r="F96" s="434"/>
      <c r="G96" s="434"/>
      <c r="H96" s="434"/>
      <c r="I96" s="434"/>
      <c r="J96" s="434"/>
      <c r="K96" s="434"/>
      <c r="L96" s="434"/>
      <c r="M96" s="434"/>
      <c r="N96" s="434"/>
      <c r="O96" s="434"/>
      <c r="P96" s="434"/>
      <c r="Q96" s="434"/>
      <c r="R96" s="434"/>
      <c r="S96" s="434"/>
      <c r="T96" s="434"/>
      <c r="U96" s="434"/>
      <c r="V96" s="434"/>
      <c r="W96" s="434"/>
      <c r="X96" s="434"/>
      <c r="Y96" s="434"/>
      <c r="Z96" s="434"/>
      <c r="AA96" s="434"/>
      <c r="AB96" s="434"/>
      <c r="AC96" s="481" t="s">
        <v>278</v>
      </c>
      <c r="AD96" s="481"/>
      <c r="AE96" s="481"/>
      <c r="AF96" s="481"/>
      <c r="AG96" s="7">
        <v>0</v>
      </c>
    </row>
    <row r="97" spans="1:33" ht="14.1" customHeight="1">
      <c r="A97" s="495" t="s">
        <v>279</v>
      </c>
      <c r="B97" s="496"/>
      <c r="C97" s="434" t="s">
        <v>280</v>
      </c>
      <c r="D97" s="434"/>
      <c r="E97" s="434"/>
      <c r="F97" s="434"/>
      <c r="G97" s="434"/>
      <c r="H97" s="434"/>
      <c r="I97" s="434"/>
      <c r="J97" s="434"/>
      <c r="K97" s="434"/>
      <c r="L97" s="434"/>
      <c r="M97" s="434"/>
      <c r="N97" s="434"/>
      <c r="O97" s="434"/>
      <c r="P97" s="434"/>
      <c r="Q97" s="434"/>
      <c r="R97" s="434"/>
      <c r="S97" s="434"/>
      <c r="T97" s="434"/>
      <c r="U97" s="434"/>
      <c r="V97" s="434"/>
      <c r="W97" s="434"/>
      <c r="X97" s="434"/>
      <c r="Y97" s="434"/>
      <c r="Z97" s="434"/>
      <c r="AA97" s="434"/>
      <c r="AB97" s="434"/>
      <c r="AC97" s="481" t="s">
        <v>281</v>
      </c>
      <c r="AD97" s="481"/>
      <c r="AE97" s="481"/>
      <c r="AF97" s="481"/>
      <c r="AG97" s="7">
        <v>0</v>
      </c>
    </row>
    <row r="98" spans="1:33" ht="14.1" customHeight="1">
      <c r="A98" s="495">
        <v>91</v>
      </c>
      <c r="B98" s="496"/>
      <c r="C98" s="434" t="s">
        <v>282</v>
      </c>
      <c r="D98" s="434"/>
      <c r="E98" s="434"/>
      <c r="F98" s="434"/>
      <c r="G98" s="434"/>
      <c r="H98" s="434"/>
      <c r="I98" s="434"/>
      <c r="J98" s="434"/>
      <c r="K98" s="434"/>
      <c r="L98" s="434"/>
      <c r="M98" s="434"/>
      <c r="N98" s="434"/>
      <c r="O98" s="434"/>
      <c r="P98" s="434"/>
      <c r="Q98" s="434"/>
      <c r="R98" s="434"/>
      <c r="S98" s="434"/>
      <c r="T98" s="434"/>
      <c r="U98" s="434"/>
      <c r="V98" s="434"/>
      <c r="W98" s="434"/>
      <c r="X98" s="434"/>
      <c r="Y98" s="434"/>
      <c r="Z98" s="434"/>
      <c r="AA98" s="434"/>
      <c r="AB98" s="434"/>
      <c r="AC98" s="481" t="s">
        <v>283</v>
      </c>
      <c r="AD98" s="481"/>
      <c r="AE98" s="481"/>
      <c r="AF98" s="481"/>
      <c r="AG98" s="7">
        <v>0</v>
      </c>
    </row>
    <row r="99" spans="1:33" ht="14.1" customHeight="1">
      <c r="A99" s="495">
        <v>92</v>
      </c>
      <c r="B99" s="496"/>
      <c r="C99" s="434" t="s">
        <v>284</v>
      </c>
      <c r="D99" s="434"/>
      <c r="E99" s="434"/>
      <c r="F99" s="434"/>
      <c r="G99" s="434"/>
      <c r="H99" s="434"/>
      <c r="I99" s="434"/>
      <c r="J99" s="434"/>
      <c r="K99" s="434"/>
      <c r="L99" s="434"/>
      <c r="M99" s="434"/>
      <c r="N99" s="434"/>
      <c r="O99" s="434"/>
      <c r="P99" s="434"/>
      <c r="Q99" s="434"/>
      <c r="R99" s="434"/>
      <c r="S99" s="434"/>
      <c r="T99" s="434"/>
      <c r="U99" s="434"/>
      <c r="V99" s="434"/>
      <c r="W99" s="434"/>
      <c r="X99" s="434"/>
      <c r="Y99" s="434"/>
      <c r="Z99" s="434"/>
      <c r="AA99" s="434"/>
      <c r="AB99" s="434"/>
      <c r="AC99" s="481" t="s">
        <v>285</v>
      </c>
      <c r="AD99" s="481"/>
      <c r="AE99" s="481"/>
      <c r="AF99" s="481"/>
      <c r="AG99" s="7">
        <v>4700</v>
      </c>
    </row>
    <row r="100" spans="1:33" ht="14.1" customHeight="1">
      <c r="A100" s="489">
        <v>93</v>
      </c>
      <c r="B100" s="490"/>
      <c r="C100" s="454" t="s">
        <v>286</v>
      </c>
      <c r="D100" s="454"/>
      <c r="E100" s="454"/>
      <c r="F100" s="454"/>
      <c r="G100" s="454"/>
      <c r="H100" s="454"/>
      <c r="I100" s="454"/>
      <c r="J100" s="454"/>
      <c r="K100" s="454"/>
      <c r="L100" s="454"/>
      <c r="M100" s="454"/>
      <c r="N100" s="454"/>
      <c r="O100" s="454"/>
      <c r="P100" s="454"/>
      <c r="Q100" s="454"/>
      <c r="R100" s="454"/>
      <c r="S100" s="454"/>
      <c r="T100" s="454"/>
      <c r="U100" s="454"/>
      <c r="V100" s="454"/>
      <c r="W100" s="454"/>
      <c r="X100" s="454"/>
      <c r="Y100" s="454"/>
      <c r="Z100" s="454"/>
      <c r="AA100" s="454"/>
      <c r="AB100" s="454"/>
      <c r="AC100" s="491" t="s">
        <v>48</v>
      </c>
      <c r="AD100" s="491"/>
      <c r="AE100" s="491"/>
      <c r="AF100" s="491"/>
      <c r="AG100" s="12">
        <v>4700</v>
      </c>
    </row>
    <row r="101" spans="1:33" s="8" customFormat="1" ht="16.5" customHeight="1" thickBot="1">
      <c r="A101" s="492">
        <v>94</v>
      </c>
      <c r="B101" s="493"/>
      <c r="C101" s="447" t="s">
        <v>287</v>
      </c>
      <c r="D101" s="447"/>
      <c r="E101" s="447"/>
      <c r="F101" s="447"/>
      <c r="G101" s="447"/>
      <c r="H101" s="447"/>
      <c r="I101" s="447"/>
      <c r="J101" s="447"/>
      <c r="K101" s="447"/>
      <c r="L101" s="447"/>
      <c r="M101" s="447"/>
      <c r="N101" s="447"/>
      <c r="O101" s="447"/>
      <c r="P101" s="447"/>
      <c r="Q101" s="447"/>
      <c r="R101" s="447"/>
      <c r="S101" s="447"/>
      <c r="T101" s="447"/>
      <c r="U101" s="447"/>
      <c r="V101" s="447"/>
      <c r="W101" s="447"/>
      <c r="X101" s="447"/>
      <c r="Y101" s="447"/>
      <c r="Z101" s="447"/>
      <c r="AA101" s="447"/>
      <c r="AB101" s="447"/>
      <c r="AC101" s="494" t="s">
        <v>288</v>
      </c>
      <c r="AD101" s="494"/>
      <c r="AE101" s="494"/>
      <c r="AF101" s="494"/>
      <c r="AG101" s="9">
        <v>1934484</v>
      </c>
    </row>
    <row r="102" spans="1:33" ht="14.1" customHeight="1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</row>
    <row r="103" spans="1:33" ht="14.1" customHeight="1"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</row>
    <row r="104" spans="1:33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</row>
    <row r="105" spans="1:33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</row>
    <row r="106" spans="1:33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</row>
    <row r="107" spans="1:33"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</row>
    <row r="108" spans="1:33">
      <c r="AC108" s="22"/>
      <c r="AD108" s="22"/>
      <c r="AE108" s="22"/>
      <c r="AF108" s="22"/>
    </row>
    <row r="109" spans="1:33">
      <c r="AC109" s="22"/>
      <c r="AD109" s="22"/>
      <c r="AE109" s="22"/>
      <c r="AF109" s="22"/>
    </row>
  </sheetData>
  <mergeCells count="289">
    <mergeCell ref="A8:B8"/>
    <mergeCell ref="C8:AB8"/>
    <mergeCell ref="AC8:AF8"/>
    <mergeCell ref="A9:B9"/>
    <mergeCell ref="C9:AB9"/>
    <mergeCell ref="AC9:AF9"/>
    <mergeCell ref="A1:AG1"/>
    <mergeCell ref="A2:AE2"/>
    <mergeCell ref="B4:AG4"/>
    <mergeCell ref="M6:AG6"/>
    <mergeCell ref="A7:B7"/>
    <mergeCell ref="C7:AB7"/>
    <mergeCell ref="AC7:AF7"/>
    <mergeCell ref="A12:B12"/>
    <mergeCell ref="C12:AB12"/>
    <mergeCell ref="AC12:AF12"/>
    <mergeCell ref="A13:B13"/>
    <mergeCell ref="C13:AB13"/>
    <mergeCell ref="AC13:AF13"/>
    <mergeCell ref="A10:B10"/>
    <mergeCell ref="C10:AB10"/>
    <mergeCell ref="AC10:AF10"/>
    <mergeCell ref="A11:B11"/>
    <mergeCell ref="C11:AB11"/>
    <mergeCell ref="AC11:AF11"/>
    <mergeCell ref="A16:B16"/>
    <mergeCell ref="C16:AB16"/>
    <mergeCell ref="AC16:AF16"/>
    <mergeCell ref="A17:B17"/>
    <mergeCell ref="C17:AB17"/>
    <mergeCell ref="AC17:AF17"/>
    <mergeCell ref="A14:B14"/>
    <mergeCell ref="C14:AB14"/>
    <mergeCell ref="AC14:AF14"/>
    <mergeCell ref="A15:B15"/>
    <mergeCell ref="C15:AB15"/>
    <mergeCell ref="AC15:AF15"/>
    <mergeCell ref="A20:B20"/>
    <mergeCell ref="C20:AB20"/>
    <mergeCell ref="AC20:AF20"/>
    <mergeCell ref="A21:B21"/>
    <mergeCell ref="C21:AB21"/>
    <mergeCell ref="AC21:AF21"/>
    <mergeCell ref="A18:B18"/>
    <mergeCell ref="C18:AB18"/>
    <mergeCell ref="AC18:AF18"/>
    <mergeCell ref="A19:B19"/>
    <mergeCell ref="C19:AB19"/>
    <mergeCell ref="AC19:AF19"/>
    <mergeCell ref="A24:B24"/>
    <mergeCell ref="C24:AB24"/>
    <mergeCell ref="AC24:AF24"/>
    <mergeCell ref="A25:B25"/>
    <mergeCell ref="C25:AB25"/>
    <mergeCell ref="AC25:AF25"/>
    <mergeCell ref="A22:B22"/>
    <mergeCell ref="C22:AB22"/>
    <mergeCell ref="AC22:AF22"/>
    <mergeCell ref="A23:B23"/>
    <mergeCell ref="C23:AB23"/>
    <mergeCell ref="AC23:AF23"/>
    <mergeCell ref="A28:B28"/>
    <mergeCell ref="C28:AB28"/>
    <mergeCell ref="AC28:AF28"/>
    <mergeCell ref="A29:B29"/>
    <mergeCell ref="C29:AB29"/>
    <mergeCell ref="AC29:AF29"/>
    <mergeCell ref="A26:B26"/>
    <mergeCell ref="C26:AB26"/>
    <mergeCell ref="AC26:AF26"/>
    <mergeCell ref="A27:B27"/>
    <mergeCell ref="C27:AB27"/>
    <mergeCell ref="AC27:AF27"/>
    <mergeCell ref="A32:B32"/>
    <mergeCell ref="C32:AB32"/>
    <mergeCell ref="AC32:AF32"/>
    <mergeCell ref="A33:B33"/>
    <mergeCell ref="C33:AB33"/>
    <mergeCell ref="AC33:AF33"/>
    <mergeCell ref="A30:B30"/>
    <mergeCell ref="C30:AB30"/>
    <mergeCell ref="AC30:AF30"/>
    <mergeCell ref="A31:B31"/>
    <mergeCell ref="C31:AB31"/>
    <mergeCell ref="AC31:AF31"/>
    <mergeCell ref="A36:B36"/>
    <mergeCell ref="C36:AB36"/>
    <mergeCell ref="AC36:AF36"/>
    <mergeCell ref="A37:B37"/>
    <mergeCell ref="C37:AB37"/>
    <mergeCell ref="AC37:AF37"/>
    <mergeCell ref="A34:B34"/>
    <mergeCell ref="C34:AB34"/>
    <mergeCell ref="AC34:AF34"/>
    <mergeCell ref="A35:B35"/>
    <mergeCell ref="C35:AB35"/>
    <mergeCell ref="AC35:AF35"/>
    <mergeCell ref="A40:B40"/>
    <mergeCell ref="C40:AB40"/>
    <mergeCell ref="AC40:AF40"/>
    <mergeCell ref="A41:B41"/>
    <mergeCell ref="C41:AB41"/>
    <mergeCell ref="AC41:AF41"/>
    <mergeCell ref="A38:B38"/>
    <mergeCell ref="C38:AB38"/>
    <mergeCell ref="AC38:AF38"/>
    <mergeCell ref="A39:B39"/>
    <mergeCell ref="C39:AB39"/>
    <mergeCell ref="AC39:AF39"/>
    <mergeCell ref="A44:B44"/>
    <mergeCell ref="C44:AB44"/>
    <mergeCell ref="AC44:AF44"/>
    <mergeCell ref="A45:B45"/>
    <mergeCell ref="C45:AB45"/>
    <mergeCell ref="AC45:AF45"/>
    <mergeCell ref="A42:B42"/>
    <mergeCell ref="C42:AB42"/>
    <mergeCell ref="AC42:AF42"/>
    <mergeCell ref="A43:B43"/>
    <mergeCell ref="C43:AB43"/>
    <mergeCell ref="AC43:AF43"/>
    <mergeCell ref="A48:B48"/>
    <mergeCell ref="C48:AB48"/>
    <mergeCell ref="AC48:AF48"/>
    <mergeCell ref="A49:B49"/>
    <mergeCell ref="C49:AB49"/>
    <mergeCell ref="AC49:AF49"/>
    <mergeCell ref="A46:B46"/>
    <mergeCell ref="C46:AB46"/>
    <mergeCell ref="AC46:AF46"/>
    <mergeCell ref="A47:B47"/>
    <mergeCell ref="C47:AB47"/>
    <mergeCell ref="AC47:AF47"/>
    <mergeCell ref="A52:B52"/>
    <mergeCell ref="C52:AB52"/>
    <mergeCell ref="AC52:AF52"/>
    <mergeCell ref="A53:B53"/>
    <mergeCell ref="C53:AB53"/>
    <mergeCell ref="AC53:AF53"/>
    <mergeCell ref="A50:B50"/>
    <mergeCell ref="C50:AB50"/>
    <mergeCell ref="AC50:AF50"/>
    <mergeCell ref="A51:B51"/>
    <mergeCell ref="C51:AB51"/>
    <mergeCell ref="AC51:AF51"/>
    <mergeCell ref="A56:B56"/>
    <mergeCell ref="C56:AB56"/>
    <mergeCell ref="AC56:AF56"/>
    <mergeCell ref="A57:B57"/>
    <mergeCell ref="C57:AB57"/>
    <mergeCell ref="AC57:AF57"/>
    <mergeCell ref="A54:B54"/>
    <mergeCell ref="C54:AB54"/>
    <mergeCell ref="AC54:AF54"/>
    <mergeCell ref="A55:B55"/>
    <mergeCell ref="C55:AB55"/>
    <mergeCell ref="AC55:AF55"/>
    <mergeCell ref="A60:B60"/>
    <mergeCell ref="C60:AB60"/>
    <mergeCell ref="AC60:AF60"/>
    <mergeCell ref="A61:B61"/>
    <mergeCell ref="C61:AB61"/>
    <mergeCell ref="AC61:AF61"/>
    <mergeCell ref="A58:B58"/>
    <mergeCell ref="C58:AB58"/>
    <mergeCell ref="AC58:AF58"/>
    <mergeCell ref="A59:B59"/>
    <mergeCell ref="C59:AB59"/>
    <mergeCell ref="AC59:AF59"/>
    <mergeCell ref="A64:B64"/>
    <mergeCell ref="C64:AB64"/>
    <mergeCell ref="AC64:AF64"/>
    <mergeCell ref="A65:B65"/>
    <mergeCell ref="C65:AB65"/>
    <mergeCell ref="AC65:AF65"/>
    <mergeCell ref="A62:B62"/>
    <mergeCell ref="C62:AB62"/>
    <mergeCell ref="AC62:AF62"/>
    <mergeCell ref="A63:B63"/>
    <mergeCell ref="C63:AB63"/>
    <mergeCell ref="AC63:AF63"/>
    <mergeCell ref="A68:B68"/>
    <mergeCell ref="C68:AB68"/>
    <mergeCell ref="AC68:AF68"/>
    <mergeCell ref="A69:B69"/>
    <mergeCell ref="C69:AB69"/>
    <mergeCell ref="AC69:AF69"/>
    <mergeCell ref="A66:B66"/>
    <mergeCell ref="C66:AB66"/>
    <mergeCell ref="AC66:AF66"/>
    <mergeCell ref="A67:B67"/>
    <mergeCell ref="C67:AB67"/>
    <mergeCell ref="AC67:AF67"/>
    <mergeCell ref="A72:B72"/>
    <mergeCell ref="C72:AB72"/>
    <mergeCell ref="AC72:AF72"/>
    <mergeCell ref="A73:B73"/>
    <mergeCell ref="C73:AB73"/>
    <mergeCell ref="AC73:AF73"/>
    <mergeCell ref="A70:B70"/>
    <mergeCell ref="C70:AB70"/>
    <mergeCell ref="AC70:AF70"/>
    <mergeCell ref="A71:B71"/>
    <mergeCell ref="C71:AB71"/>
    <mergeCell ref="AC71:AF71"/>
    <mergeCell ref="A76:B76"/>
    <mergeCell ref="C76:AB76"/>
    <mergeCell ref="AC76:AF76"/>
    <mergeCell ref="A77:B77"/>
    <mergeCell ref="C77:AB77"/>
    <mergeCell ref="AC77:AF77"/>
    <mergeCell ref="A74:B74"/>
    <mergeCell ref="C74:AB74"/>
    <mergeCell ref="AC74:AF74"/>
    <mergeCell ref="A75:B75"/>
    <mergeCell ref="C75:AB75"/>
    <mergeCell ref="AC75:AF75"/>
    <mergeCell ref="A80:B80"/>
    <mergeCell ref="C80:AB80"/>
    <mergeCell ref="AC80:AF80"/>
    <mergeCell ref="A81:B81"/>
    <mergeCell ref="C81:AB81"/>
    <mergeCell ref="AC81:AF81"/>
    <mergeCell ref="A78:B78"/>
    <mergeCell ref="C78:AB78"/>
    <mergeCell ref="AC78:AF78"/>
    <mergeCell ref="A79:B79"/>
    <mergeCell ref="C79:AB79"/>
    <mergeCell ref="AC79:AF79"/>
    <mergeCell ref="A84:B84"/>
    <mergeCell ref="C84:AB84"/>
    <mergeCell ref="AC84:AF84"/>
    <mergeCell ref="A85:B85"/>
    <mergeCell ref="C85:AB85"/>
    <mergeCell ref="AC85:AF85"/>
    <mergeCell ref="A82:B82"/>
    <mergeCell ref="C82:AB82"/>
    <mergeCell ref="AC82:AF82"/>
    <mergeCell ref="A83:B83"/>
    <mergeCell ref="C83:AB83"/>
    <mergeCell ref="AC83:AF83"/>
    <mergeCell ref="A88:B88"/>
    <mergeCell ref="C88:AB88"/>
    <mergeCell ref="AC88:AF88"/>
    <mergeCell ref="A89:B89"/>
    <mergeCell ref="C89:AB89"/>
    <mergeCell ref="AC89:AF89"/>
    <mergeCell ref="A86:B86"/>
    <mergeCell ref="C86:AB86"/>
    <mergeCell ref="AC86:AF86"/>
    <mergeCell ref="A87:B87"/>
    <mergeCell ref="C87:AB87"/>
    <mergeCell ref="AC87:AF87"/>
    <mergeCell ref="A92:B92"/>
    <mergeCell ref="C92:AB92"/>
    <mergeCell ref="AC92:AF92"/>
    <mergeCell ref="A93:B93"/>
    <mergeCell ref="C93:AB93"/>
    <mergeCell ref="AC93:AF93"/>
    <mergeCell ref="A90:B90"/>
    <mergeCell ref="C90:AB90"/>
    <mergeCell ref="AC90:AF90"/>
    <mergeCell ref="A91:B91"/>
    <mergeCell ref="C91:AB91"/>
    <mergeCell ref="AC91:AF91"/>
    <mergeCell ref="A96:B96"/>
    <mergeCell ref="C96:AB96"/>
    <mergeCell ref="AC96:AF96"/>
    <mergeCell ref="A97:B97"/>
    <mergeCell ref="C97:AB97"/>
    <mergeCell ref="AC97:AF97"/>
    <mergeCell ref="A94:B94"/>
    <mergeCell ref="C94:AB94"/>
    <mergeCell ref="AC94:AF94"/>
    <mergeCell ref="A95:B95"/>
    <mergeCell ref="C95:AB95"/>
    <mergeCell ref="AC95:AF95"/>
    <mergeCell ref="A100:B100"/>
    <mergeCell ref="C100:AB100"/>
    <mergeCell ref="AC100:AF100"/>
    <mergeCell ref="A101:B101"/>
    <mergeCell ref="C101:AB101"/>
    <mergeCell ref="AC101:AF101"/>
    <mergeCell ref="A98:B98"/>
    <mergeCell ref="C98:AB98"/>
    <mergeCell ref="AC98:AF98"/>
    <mergeCell ref="A99:B99"/>
    <mergeCell ref="C99:AB99"/>
    <mergeCell ref="AC99:AF99"/>
  </mergeCells>
  <printOptions horizontalCentered="1" verticalCentered="1"/>
  <pageMargins left="0.19685039370078741" right="0.19685039370078741" top="0.19685039370078741" bottom="0.15748031496062992" header="0.27559055118110237" footer="0.27559055118110237"/>
  <pageSetup paperSize="9" scale="55" fitToHeight="0" orientation="portrait" horizontalDpi="360" verticalDpi="360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E15"/>
  <sheetViews>
    <sheetView zoomScaleNormal="100" zoomScaleSheetLayoutView="100" workbookViewId="0">
      <selection activeCell="A2" sqref="A2:AE2"/>
    </sheetView>
  </sheetViews>
  <sheetFormatPr defaultRowHeight="12.75"/>
  <cols>
    <col min="1" max="5" width="2.7109375" style="4" customWidth="1"/>
    <col min="6" max="6" width="8.7109375" style="4" customWidth="1"/>
    <col min="7" max="12" width="2.7109375" style="4" customWidth="1"/>
    <col min="13" max="13" width="9.42578125" style="4" customWidth="1"/>
    <col min="14" max="30" width="2.7109375" style="4" customWidth="1"/>
    <col min="31" max="31" width="11.140625" style="4" bestFit="1" customWidth="1"/>
    <col min="32" max="39" width="2.7109375" style="4" customWidth="1"/>
    <col min="40" max="256" width="9.140625" style="4"/>
    <col min="257" max="261" width="2.7109375" style="4" customWidth="1"/>
    <col min="262" max="262" width="8.7109375" style="4" customWidth="1"/>
    <col min="263" max="268" width="2.7109375" style="4" customWidth="1"/>
    <col min="269" max="269" width="9.42578125" style="4" customWidth="1"/>
    <col min="270" max="286" width="2.7109375" style="4" customWidth="1"/>
    <col min="287" max="287" width="11.140625" style="4" bestFit="1" customWidth="1"/>
    <col min="288" max="295" width="2.7109375" style="4" customWidth="1"/>
    <col min="296" max="512" width="9.140625" style="4"/>
    <col min="513" max="517" width="2.7109375" style="4" customWidth="1"/>
    <col min="518" max="518" width="8.7109375" style="4" customWidth="1"/>
    <col min="519" max="524" width="2.7109375" style="4" customWidth="1"/>
    <col min="525" max="525" width="9.42578125" style="4" customWidth="1"/>
    <col min="526" max="542" width="2.7109375" style="4" customWidth="1"/>
    <col min="543" max="543" width="11.140625" style="4" bestFit="1" customWidth="1"/>
    <col min="544" max="551" width="2.7109375" style="4" customWidth="1"/>
    <col min="552" max="768" width="9.140625" style="4"/>
    <col min="769" max="773" width="2.7109375" style="4" customWidth="1"/>
    <col min="774" max="774" width="8.7109375" style="4" customWidth="1"/>
    <col min="775" max="780" width="2.7109375" style="4" customWidth="1"/>
    <col min="781" max="781" width="9.42578125" style="4" customWidth="1"/>
    <col min="782" max="798" width="2.7109375" style="4" customWidth="1"/>
    <col min="799" max="799" width="11.140625" style="4" bestFit="1" customWidth="1"/>
    <col min="800" max="807" width="2.7109375" style="4" customWidth="1"/>
    <col min="808" max="1024" width="9.140625" style="4"/>
    <col min="1025" max="1029" width="2.7109375" style="4" customWidth="1"/>
    <col min="1030" max="1030" width="8.7109375" style="4" customWidth="1"/>
    <col min="1031" max="1036" width="2.7109375" style="4" customWidth="1"/>
    <col min="1037" max="1037" width="9.42578125" style="4" customWidth="1"/>
    <col min="1038" max="1054" width="2.7109375" style="4" customWidth="1"/>
    <col min="1055" max="1055" width="11.140625" style="4" bestFit="1" customWidth="1"/>
    <col min="1056" max="1063" width="2.7109375" style="4" customWidth="1"/>
    <col min="1064" max="1280" width="9.140625" style="4"/>
    <col min="1281" max="1285" width="2.7109375" style="4" customWidth="1"/>
    <col min="1286" max="1286" width="8.7109375" style="4" customWidth="1"/>
    <col min="1287" max="1292" width="2.7109375" style="4" customWidth="1"/>
    <col min="1293" max="1293" width="9.42578125" style="4" customWidth="1"/>
    <col min="1294" max="1310" width="2.7109375" style="4" customWidth="1"/>
    <col min="1311" max="1311" width="11.140625" style="4" bestFit="1" customWidth="1"/>
    <col min="1312" max="1319" width="2.7109375" style="4" customWidth="1"/>
    <col min="1320" max="1536" width="9.140625" style="4"/>
    <col min="1537" max="1541" width="2.7109375" style="4" customWidth="1"/>
    <col min="1542" max="1542" width="8.7109375" style="4" customWidth="1"/>
    <col min="1543" max="1548" width="2.7109375" style="4" customWidth="1"/>
    <col min="1549" max="1549" width="9.42578125" style="4" customWidth="1"/>
    <col min="1550" max="1566" width="2.7109375" style="4" customWidth="1"/>
    <col min="1567" max="1567" width="11.140625" style="4" bestFit="1" customWidth="1"/>
    <col min="1568" max="1575" width="2.7109375" style="4" customWidth="1"/>
    <col min="1576" max="1792" width="9.140625" style="4"/>
    <col min="1793" max="1797" width="2.7109375" style="4" customWidth="1"/>
    <col min="1798" max="1798" width="8.7109375" style="4" customWidth="1"/>
    <col min="1799" max="1804" width="2.7109375" style="4" customWidth="1"/>
    <col min="1805" max="1805" width="9.42578125" style="4" customWidth="1"/>
    <col min="1806" max="1822" width="2.7109375" style="4" customWidth="1"/>
    <col min="1823" max="1823" width="11.140625" style="4" bestFit="1" customWidth="1"/>
    <col min="1824" max="1831" width="2.7109375" style="4" customWidth="1"/>
    <col min="1832" max="2048" width="9.140625" style="4"/>
    <col min="2049" max="2053" width="2.7109375" style="4" customWidth="1"/>
    <col min="2054" max="2054" width="8.7109375" style="4" customWidth="1"/>
    <col min="2055" max="2060" width="2.7109375" style="4" customWidth="1"/>
    <col min="2061" max="2061" width="9.42578125" style="4" customWidth="1"/>
    <col min="2062" max="2078" width="2.7109375" style="4" customWidth="1"/>
    <col min="2079" max="2079" width="11.140625" style="4" bestFit="1" customWidth="1"/>
    <col min="2080" max="2087" width="2.7109375" style="4" customWidth="1"/>
    <col min="2088" max="2304" width="9.140625" style="4"/>
    <col min="2305" max="2309" width="2.7109375" style="4" customWidth="1"/>
    <col min="2310" max="2310" width="8.7109375" style="4" customWidth="1"/>
    <col min="2311" max="2316" width="2.7109375" style="4" customWidth="1"/>
    <col min="2317" max="2317" width="9.42578125" style="4" customWidth="1"/>
    <col min="2318" max="2334" width="2.7109375" style="4" customWidth="1"/>
    <col min="2335" max="2335" width="11.140625" style="4" bestFit="1" customWidth="1"/>
    <col min="2336" max="2343" width="2.7109375" style="4" customWidth="1"/>
    <col min="2344" max="2560" width="9.140625" style="4"/>
    <col min="2561" max="2565" width="2.7109375" style="4" customWidth="1"/>
    <col min="2566" max="2566" width="8.7109375" style="4" customWidth="1"/>
    <col min="2567" max="2572" width="2.7109375" style="4" customWidth="1"/>
    <col min="2573" max="2573" width="9.42578125" style="4" customWidth="1"/>
    <col min="2574" max="2590" width="2.7109375" style="4" customWidth="1"/>
    <col min="2591" max="2591" width="11.140625" style="4" bestFit="1" customWidth="1"/>
    <col min="2592" max="2599" width="2.7109375" style="4" customWidth="1"/>
    <col min="2600" max="2816" width="9.140625" style="4"/>
    <col min="2817" max="2821" width="2.7109375" style="4" customWidth="1"/>
    <col min="2822" max="2822" width="8.7109375" style="4" customWidth="1"/>
    <col min="2823" max="2828" width="2.7109375" style="4" customWidth="1"/>
    <col min="2829" max="2829" width="9.42578125" style="4" customWidth="1"/>
    <col min="2830" max="2846" width="2.7109375" style="4" customWidth="1"/>
    <col min="2847" max="2847" width="11.140625" style="4" bestFit="1" customWidth="1"/>
    <col min="2848" max="2855" width="2.7109375" style="4" customWidth="1"/>
    <col min="2856" max="3072" width="9.140625" style="4"/>
    <col min="3073" max="3077" width="2.7109375" style="4" customWidth="1"/>
    <col min="3078" max="3078" width="8.7109375" style="4" customWidth="1"/>
    <col min="3079" max="3084" width="2.7109375" style="4" customWidth="1"/>
    <col min="3085" max="3085" width="9.42578125" style="4" customWidth="1"/>
    <col min="3086" max="3102" width="2.7109375" style="4" customWidth="1"/>
    <col min="3103" max="3103" width="11.140625" style="4" bestFit="1" customWidth="1"/>
    <col min="3104" max="3111" width="2.7109375" style="4" customWidth="1"/>
    <col min="3112" max="3328" width="9.140625" style="4"/>
    <col min="3329" max="3333" width="2.7109375" style="4" customWidth="1"/>
    <col min="3334" max="3334" width="8.7109375" style="4" customWidth="1"/>
    <col min="3335" max="3340" width="2.7109375" style="4" customWidth="1"/>
    <col min="3341" max="3341" width="9.42578125" style="4" customWidth="1"/>
    <col min="3342" max="3358" width="2.7109375" style="4" customWidth="1"/>
    <col min="3359" max="3359" width="11.140625" style="4" bestFit="1" customWidth="1"/>
    <col min="3360" max="3367" width="2.7109375" style="4" customWidth="1"/>
    <col min="3368" max="3584" width="9.140625" style="4"/>
    <col min="3585" max="3589" width="2.7109375" style="4" customWidth="1"/>
    <col min="3590" max="3590" width="8.7109375" style="4" customWidth="1"/>
    <col min="3591" max="3596" width="2.7109375" style="4" customWidth="1"/>
    <col min="3597" max="3597" width="9.42578125" style="4" customWidth="1"/>
    <col min="3598" max="3614" width="2.7109375" style="4" customWidth="1"/>
    <col min="3615" max="3615" width="11.140625" style="4" bestFit="1" customWidth="1"/>
    <col min="3616" max="3623" width="2.7109375" style="4" customWidth="1"/>
    <col min="3624" max="3840" width="9.140625" style="4"/>
    <col min="3841" max="3845" width="2.7109375" style="4" customWidth="1"/>
    <col min="3846" max="3846" width="8.7109375" style="4" customWidth="1"/>
    <col min="3847" max="3852" width="2.7109375" style="4" customWidth="1"/>
    <col min="3853" max="3853" width="9.42578125" style="4" customWidth="1"/>
    <col min="3854" max="3870" width="2.7109375" style="4" customWidth="1"/>
    <col min="3871" max="3871" width="11.140625" style="4" bestFit="1" customWidth="1"/>
    <col min="3872" max="3879" width="2.7109375" style="4" customWidth="1"/>
    <col min="3880" max="4096" width="9.140625" style="4"/>
    <col min="4097" max="4101" width="2.7109375" style="4" customWidth="1"/>
    <col min="4102" max="4102" width="8.7109375" style="4" customWidth="1"/>
    <col min="4103" max="4108" width="2.7109375" style="4" customWidth="1"/>
    <col min="4109" max="4109" width="9.42578125" style="4" customWidth="1"/>
    <col min="4110" max="4126" width="2.7109375" style="4" customWidth="1"/>
    <col min="4127" max="4127" width="11.140625" style="4" bestFit="1" customWidth="1"/>
    <col min="4128" max="4135" width="2.7109375" style="4" customWidth="1"/>
    <col min="4136" max="4352" width="9.140625" style="4"/>
    <col min="4353" max="4357" width="2.7109375" style="4" customWidth="1"/>
    <col min="4358" max="4358" width="8.7109375" style="4" customWidth="1"/>
    <col min="4359" max="4364" width="2.7109375" style="4" customWidth="1"/>
    <col min="4365" max="4365" width="9.42578125" style="4" customWidth="1"/>
    <col min="4366" max="4382" width="2.7109375" style="4" customWidth="1"/>
    <col min="4383" max="4383" width="11.140625" style="4" bestFit="1" customWidth="1"/>
    <col min="4384" max="4391" width="2.7109375" style="4" customWidth="1"/>
    <col min="4392" max="4608" width="9.140625" style="4"/>
    <col min="4609" max="4613" width="2.7109375" style="4" customWidth="1"/>
    <col min="4614" max="4614" width="8.7109375" style="4" customWidth="1"/>
    <col min="4615" max="4620" width="2.7109375" style="4" customWidth="1"/>
    <col min="4621" max="4621" width="9.42578125" style="4" customWidth="1"/>
    <col min="4622" max="4638" width="2.7109375" style="4" customWidth="1"/>
    <col min="4639" max="4639" width="11.140625" style="4" bestFit="1" customWidth="1"/>
    <col min="4640" max="4647" width="2.7109375" style="4" customWidth="1"/>
    <col min="4648" max="4864" width="9.140625" style="4"/>
    <col min="4865" max="4869" width="2.7109375" style="4" customWidth="1"/>
    <col min="4870" max="4870" width="8.7109375" style="4" customWidth="1"/>
    <col min="4871" max="4876" width="2.7109375" style="4" customWidth="1"/>
    <col min="4877" max="4877" width="9.42578125" style="4" customWidth="1"/>
    <col min="4878" max="4894" width="2.7109375" style="4" customWidth="1"/>
    <col min="4895" max="4895" width="11.140625" style="4" bestFit="1" customWidth="1"/>
    <col min="4896" max="4903" width="2.7109375" style="4" customWidth="1"/>
    <col min="4904" max="5120" width="9.140625" style="4"/>
    <col min="5121" max="5125" width="2.7109375" style="4" customWidth="1"/>
    <col min="5126" max="5126" width="8.7109375" style="4" customWidth="1"/>
    <col min="5127" max="5132" width="2.7109375" style="4" customWidth="1"/>
    <col min="5133" max="5133" width="9.42578125" style="4" customWidth="1"/>
    <col min="5134" max="5150" width="2.7109375" style="4" customWidth="1"/>
    <col min="5151" max="5151" width="11.140625" style="4" bestFit="1" customWidth="1"/>
    <col min="5152" max="5159" width="2.7109375" style="4" customWidth="1"/>
    <col min="5160" max="5376" width="9.140625" style="4"/>
    <col min="5377" max="5381" width="2.7109375" style="4" customWidth="1"/>
    <col min="5382" max="5382" width="8.7109375" style="4" customWidth="1"/>
    <col min="5383" max="5388" width="2.7109375" style="4" customWidth="1"/>
    <col min="5389" max="5389" width="9.42578125" style="4" customWidth="1"/>
    <col min="5390" max="5406" width="2.7109375" style="4" customWidth="1"/>
    <col min="5407" max="5407" width="11.140625" style="4" bestFit="1" customWidth="1"/>
    <col min="5408" max="5415" width="2.7109375" style="4" customWidth="1"/>
    <col min="5416" max="5632" width="9.140625" style="4"/>
    <col min="5633" max="5637" width="2.7109375" style="4" customWidth="1"/>
    <col min="5638" max="5638" width="8.7109375" style="4" customWidth="1"/>
    <col min="5639" max="5644" width="2.7109375" style="4" customWidth="1"/>
    <col min="5645" max="5645" width="9.42578125" style="4" customWidth="1"/>
    <col min="5646" max="5662" width="2.7109375" style="4" customWidth="1"/>
    <col min="5663" max="5663" width="11.140625" style="4" bestFit="1" customWidth="1"/>
    <col min="5664" max="5671" width="2.7109375" style="4" customWidth="1"/>
    <col min="5672" max="5888" width="9.140625" style="4"/>
    <col min="5889" max="5893" width="2.7109375" style="4" customWidth="1"/>
    <col min="5894" max="5894" width="8.7109375" style="4" customWidth="1"/>
    <col min="5895" max="5900" width="2.7109375" style="4" customWidth="1"/>
    <col min="5901" max="5901" width="9.42578125" style="4" customWidth="1"/>
    <col min="5902" max="5918" width="2.7109375" style="4" customWidth="1"/>
    <col min="5919" max="5919" width="11.140625" style="4" bestFit="1" customWidth="1"/>
    <col min="5920" max="5927" width="2.7109375" style="4" customWidth="1"/>
    <col min="5928" max="6144" width="9.140625" style="4"/>
    <col min="6145" max="6149" width="2.7109375" style="4" customWidth="1"/>
    <col min="6150" max="6150" width="8.7109375" style="4" customWidth="1"/>
    <col min="6151" max="6156" width="2.7109375" style="4" customWidth="1"/>
    <col min="6157" max="6157" width="9.42578125" style="4" customWidth="1"/>
    <col min="6158" max="6174" width="2.7109375" style="4" customWidth="1"/>
    <col min="6175" max="6175" width="11.140625" style="4" bestFit="1" customWidth="1"/>
    <col min="6176" max="6183" width="2.7109375" style="4" customWidth="1"/>
    <col min="6184" max="6400" width="9.140625" style="4"/>
    <col min="6401" max="6405" width="2.7109375" style="4" customWidth="1"/>
    <col min="6406" max="6406" width="8.7109375" style="4" customWidth="1"/>
    <col min="6407" max="6412" width="2.7109375" style="4" customWidth="1"/>
    <col min="6413" max="6413" width="9.42578125" style="4" customWidth="1"/>
    <col min="6414" max="6430" width="2.7109375" style="4" customWidth="1"/>
    <col min="6431" max="6431" width="11.140625" style="4" bestFit="1" customWidth="1"/>
    <col min="6432" max="6439" width="2.7109375" style="4" customWidth="1"/>
    <col min="6440" max="6656" width="9.140625" style="4"/>
    <col min="6657" max="6661" width="2.7109375" style="4" customWidth="1"/>
    <col min="6662" max="6662" width="8.7109375" style="4" customWidth="1"/>
    <col min="6663" max="6668" width="2.7109375" style="4" customWidth="1"/>
    <col min="6669" max="6669" width="9.42578125" style="4" customWidth="1"/>
    <col min="6670" max="6686" width="2.7109375" style="4" customWidth="1"/>
    <col min="6687" max="6687" width="11.140625" style="4" bestFit="1" customWidth="1"/>
    <col min="6688" max="6695" width="2.7109375" style="4" customWidth="1"/>
    <col min="6696" max="6912" width="9.140625" style="4"/>
    <col min="6913" max="6917" width="2.7109375" style="4" customWidth="1"/>
    <col min="6918" max="6918" width="8.7109375" style="4" customWidth="1"/>
    <col min="6919" max="6924" width="2.7109375" style="4" customWidth="1"/>
    <col min="6925" max="6925" width="9.42578125" style="4" customWidth="1"/>
    <col min="6926" max="6942" width="2.7109375" style="4" customWidth="1"/>
    <col min="6943" max="6943" width="11.140625" style="4" bestFit="1" customWidth="1"/>
    <col min="6944" max="6951" width="2.7109375" style="4" customWidth="1"/>
    <col min="6952" max="7168" width="9.140625" style="4"/>
    <col min="7169" max="7173" width="2.7109375" style="4" customWidth="1"/>
    <col min="7174" max="7174" width="8.7109375" style="4" customWidth="1"/>
    <col min="7175" max="7180" width="2.7109375" style="4" customWidth="1"/>
    <col min="7181" max="7181" width="9.42578125" style="4" customWidth="1"/>
    <col min="7182" max="7198" width="2.7109375" style="4" customWidth="1"/>
    <col min="7199" max="7199" width="11.140625" style="4" bestFit="1" customWidth="1"/>
    <col min="7200" max="7207" width="2.7109375" style="4" customWidth="1"/>
    <col min="7208" max="7424" width="9.140625" style="4"/>
    <col min="7425" max="7429" width="2.7109375" style="4" customWidth="1"/>
    <col min="7430" max="7430" width="8.7109375" style="4" customWidth="1"/>
    <col min="7431" max="7436" width="2.7109375" style="4" customWidth="1"/>
    <col min="7437" max="7437" width="9.42578125" style="4" customWidth="1"/>
    <col min="7438" max="7454" width="2.7109375" style="4" customWidth="1"/>
    <col min="7455" max="7455" width="11.140625" style="4" bestFit="1" customWidth="1"/>
    <col min="7456" max="7463" width="2.7109375" style="4" customWidth="1"/>
    <col min="7464" max="7680" width="9.140625" style="4"/>
    <col min="7681" max="7685" width="2.7109375" style="4" customWidth="1"/>
    <col min="7686" max="7686" width="8.7109375" style="4" customWidth="1"/>
    <col min="7687" max="7692" width="2.7109375" style="4" customWidth="1"/>
    <col min="7693" max="7693" width="9.42578125" style="4" customWidth="1"/>
    <col min="7694" max="7710" width="2.7109375" style="4" customWidth="1"/>
    <col min="7711" max="7711" width="11.140625" style="4" bestFit="1" customWidth="1"/>
    <col min="7712" max="7719" width="2.7109375" style="4" customWidth="1"/>
    <col min="7720" max="7936" width="9.140625" style="4"/>
    <col min="7937" max="7941" width="2.7109375" style="4" customWidth="1"/>
    <col min="7942" max="7942" width="8.7109375" style="4" customWidth="1"/>
    <col min="7943" max="7948" width="2.7109375" style="4" customWidth="1"/>
    <col min="7949" max="7949" width="9.42578125" style="4" customWidth="1"/>
    <col min="7950" max="7966" width="2.7109375" style="4" customWidth="1"/>
    <col min="7967" max="7967" width="11.140625" style="4" bestFit="1" customWidth="1"/>
    <col min="7968" max="7975" width="2.7109375" style="4" customWidth="1"/>
    <col min="7976" max="8192" width="9.140625" style="4"/>
    <col min="8193" max="8197" width="2.7109375" style="4" customWidth="1"/>
    <col min="8198" max="8198" width="8.7109375" style="4" customWidth="1"/>
    <col min="8199" max="8204" width="2.7109375" style="4" customWidth="1"/>
    <col min="8205" max="8205" width="9.42578125" style="4" customWidth="1"/>
    <col min="8206" max="8222" width="2.7109375" style="4" customWidth="1"/>
    <col min="8223" max="8223" width="11.140625" style="4" bestFit="1" customWidth="1"/>
    <col min="8224" max="8231" width="2.7109375" style="4" customWidth="1"/>
    <col min="8232" max="8448" width="9.140625" style="4"/>
    <col min="8449" max="8453" width="2.7109375" style="4" customWidth="1"/>
    <col min="8454" max="8454" width="8.7109375" style="4" customWidth="1"/>
    <col min="8455" max="8460" width="2.7109375" style="4" customWidth="1"/>
    <col min="8461" max="8461" width="9.42578125" style="4" customWidth="1"/>
    <col min="8462" max="8478" width="2.7109375" style="4" customWidth="1"/>
    <col min="8479" max="8479" width="11.140625" style="4" bestFit="1" customWidth="1"/>
    <col min="8480" max="8487" width="2.7109375" style="4" customWidth="1"/>
    <col min="8488" max="8704" width="9.140625" style="4"/>
    <col min="8705" max="8709" width="2.7109375" style="4" customWidth="1"/>
    <col min="8710" max="8710" width="8.7109375" style="4" customWidth="1"/>
    <col min="8711" max="8716" width="2.7109375" style="4" customWidth="1"/>
    <col min="8717" max="8717" width="9.42578125" style="4" customWidth="1"/>
    <col min="8718" max="8734" width="2.7109375" style="4" customWidth="1"/>
    <col min="8735" max="8735" width="11.140625" style="4" bestFit="1" customWidth="1"/>
    <col min="8736" max="8743" width="2.7109375" style="4" customWidth="1"/>
    <col min="8744" max="8960" width="9.140625" style="4"/>
    <col min="8961" max="8965" width="2.7109375" style="4" customWidth="1"/>
    <col min="8966" max="8966" width="8.7109375" style="4" customWidth="1"/>
    <col min="8967" max="8972" width="2.7109375" style="4" customWidth="1"/>
    <col min="8973" max="8973" width="9.42578125" style="4" customWidth="1"/>
    <col min="8974" max="8990" width="2.7109375" style="4" customWidth="1"/>
    <col min="8991" max="8991" width="11.140625" style="4" bestFit="1" customWidth="1"/>
    <col min="8992" max="8999" width="2.7109375" style="4" customWidth="1"/>
    <col min="9000" max="9216" width="9.140625" style="4"/>
    <col min="9217" max="9221" width="2.7109375" style="4" customWidth="1"/>
    <col min="9222" max="9222" width="8.7109375" style="4" customWidth="1"/>
    <col min="9223" max="9228" width="2.7109375" style="4" customWidth="1"/>
    <col min="9229" max="9229" width="9.42578125" style="4" customWidth="1"/>
    <col min="9230" max="9246" width="2.7109375" style="4" customWidth="1"/>
    <col min="9247" max="9247" width="11.140625" style="4" bestFit="1" customWidth="1"/>
    <col min="9248" max="9255" width="2.7109375" style="4" customWidth="1"/>
    <col min="9256" max="9472" width="9.140625" style="4"/>
    <col min="9473" max="9477" width="2.7109375" style="4" customWidth="1"/>
    <col min="9478" max="9478" width="8.7109375" style="4" customWidth="1"/>
    <col min="9479" max="9484" width="2.7109375" style="4" customWidth="1"/>
    <col min="9485" max="9485" width="9.42578125" style="4" customWidth="1"/>
    <col min="9486" max="9502" width="2.7109375" style="4" customWidth="1"/>
    <col min="9503" max="9503" width="11.140625" style="4" bestFit="1" customWidth="1"/>
    <col min="9504" max="9511" width="2.7109375" style="4" customWidth="1"/>
    <col min="9512" max="9728" width="9.140625" style="4"/>
    <col min="9729" max="9733" width="2.7109375" style="4" customWidth="1"/>
    <col min="9734" max="9734" width="8.7109375" style="4" customWidth="1"/>
    <col min="9735" max="9740" width="2.7109375" style="4" customWidth="1"/>
    <col min="9741" max="9741" width="9.42578125" style="4" customWidth="1"/>
    <col min="9742" max="9758" width="2.7109375" style="4" customWidth="1"/>
    <col min="9759" max="9759" width="11.140625" style="4" bestFit="1" customWidth="1"/>
    <col min="9760" max="9767" width="2.7109375" style="4" customWidth="1"/>
    <col min="9768" max="9984" width="9.140625" style="4"/>
    <col min="9985" max="9989" width="2.7109375" style="4" customWidth="1"/>
    <col min="9990" max="9990" width="8.7109375" style="4" customWidth="1"/>
    <col min="9991" max="9996" width="2.7109375" style="4" customWidth="1"/>
    <col min="9997" max="9997" width="9.42578125" style="4" customWidth="1"/>
    <col min="9998" max="10014" width="2.7109375" style="4" customWidth="1"/>
    <col min="10015" max="10015" width="11.140625" style="4" bestFit="1" customWidth="1"/>
    <col min="10016" max="10023" width="2.7109375" style="4" customWidth="1"/>
    <col min="10024" max="10240" width="9.140625" style="4"/>
    <col min="10241" max="10245" width="2.7109375" style="4" customWidth="1"/>
    <col min="10246" max="10246" width="8.7109375" style="4" customWidth="1"/>
    <col min="10247" max="10252" width="2.7109375" style="4" customWidth="1"/>
    <col min="10253" max="10253" width="9.42578125" style="4" customWidth="1"/>
    <col min="10254" max="10270" width="2.7109375" style="4" customWidth="1"/>
    <col min="10271" max="10271" width="11.140625" style="4" bestFit="1" customWidth="1"/>
    <col min="10272" max="10279" width="2.7109375" style="4" customWidth="1"/>
    <col min="10280" max="10496" width="9.140625" style="4"/>
    <col min="10497" max="10501" width="2.7109375" style="4" customWidth="1"/>
    <col min="10502" max="10502" width="8.7109375" style="4" customWidth="1"/>
    <col min="10503" max="10508" width="2.7109375" style="4" customWidth="1"/>
    <col min="10509" max="10509" width="9.42578125" style="4" customWidth="1"/>
    <col min="10510" max="10526" width="2.7109375" style="4" customWidth="1"/>
    <col min="10527" max="10527" width="11.140625" style="4" bestFit="1" customWidth="1"/>
    <col min="10528" max="10535" width="2.7109375" style="4" customWidth="1"/>
    <col min="10536" max="10752" width="9.140625" style="4"/>
    <col min="10753" max="10757" width="2.7109375" style="4" customWidth="1"/>
    <col min="10758" max="10758" width="8.7109375" style="4" customWidth="1"/>
    <col min="10759" max="10764" width="2.7109375" style="4" customWidth="1"/>
    <col min="10765" max="10765" width="9.42578125" style="4" customWidth="1"/>
    <col min="10766" max="10782" width="2.7109375" style="4" customWidth="1"/>
    <col min="10783" max="10783" width="11.140625" style="4" bestFit="1" customWidth="1"/>
    <col min="10784" max="10791" width="2.7109375" style="4" customWidth="1"/>
    <col min="10792" max="11008" width="9.140625" style="4"/>
    <col min="11009" max="11013" width="2.7109375" style="4" customWidth="1"/>
    <col min="11014" max="11014" width="8.7109375" style="4" customWidth="1"/>
    <col min="11015" max="11020" width="2.7109375" style="4" customWidth="1"/>
    <col min="11021" max="11021" width="9.42578125" style="4" customWidth="1"/>
    <col min="11022" max="11038" width="2.7109375" style="4" customWidth="1"/>
    <col min="11039" max="11039" width="11.140625" style="4" bestFit="1" customWidth="1"/>
    <col min="11040" max="11047" width="2.7109375" style="4" customWidth="1"/>
    <col min="11048" max="11264" width="9.140625" style="4"/>
    <col min="11265" max="11269" width="2.7109375" style="4" customWidth="1"/>
    <col min="11270" max="11270" width="8.7109375" style="4" customWidth="1"/>
    <col min="11271" max="11276" width="2.7109375" style="4" customWidth="1"/>
    <col min="11277" max="11277" width="9.42578125" style="4" customWidth="1"/>
    <col min="11278" max="11294" width="2.7109375" style="4" customWidth="1"/>
    <col min="11295" max="11295" width="11.140625" style="4" bestFit="1" customWidth="1"/>
    <col min="11296" max="11303" width="2.7109375" style="4" customWidth="1"/>
    <col min="11304" max="11520" width="9.140625" style="4"/>
    <col min="11521" max="11525" width="2.7109375" style="4" customWidth="1"/>
    <col min="11526" max="11526" width="8.7109375" style="4" customWidth="1"/>
    <col min="11527" max="11532" width="2.7109375" style="4" customWidth="1"/>
    <col min="11533" max="11533" width="9.42578125" style="4" customWidth="1"/>
    <col min="11534" max="11550" width="2.7109375" style="4" customWidth="1"/>
    <col min="11551" max="11551" width="11.140625" style="4" bestFit="1" customWidth="1"/>
    <col min="11552" max="11559" width="2.7109375" style="4" customWidth="1"/>
    <col min="11560" max="11776" width="9.140625" style="4"/>
    <col min="11777" max="11781" width="2.7109375" style="4" customWidth="1"/>
    <col min="11782" max="11782" width="8.7109375" style="4" customWidth="1"/>
    <col min="11783" max="11788" width="2.7109375" style="4" customWidth="1"/>
    <col min="11789" max="11789" width="9.42578125" style="4" customWidth="1"/>
    <col min="11790" max="11806" width="2.7109375" style="4" customWidth="1"/>
    <col min="11807" max="11807" width="11.140625" style="4" bestFit="1" customWidth="1"/>
    <col min="11808" max="11815" width="2.7109375" style="4" customWidth="1"/>
    <col min="11816" max="12032" width="9.140625" style="4"/>
    <col min="12033" max="12037" width="2.7109375" style="4" customWidth="1"/>
    <col min="12038" max="12038" width="8.7109375" style="4" customWidth="1"/>
    <col min="12039" max="12044" width="2.7109375" style="4" customWidth="1"/>
    <col min="12045" max="12045" width="9.42578125" style="4" customWidth="1"/>
    <col min="12046" max="12062" width="2.7109375" style="4" customWidth="1"/>
    <col min="12063" max="12063" width="11.140625" style="4" bestFit="1" customWidth="1"/>
    <col min="12064" max="12071" width="2.7109375" style="4" customWidth="1"/>
    <col min="12072" max="12288" width="9.140625" style="4"/>
    <col min="12289" max="12293" width="2.7109375" style="4" customWidth="1"/>
    <col min="12294" max="12294" width="8.7109375" style="4" customWidth="1"/>
    <col min="12295" max="12300" width="2.7109375" style="4" customWidth="1"/>
    <col min="12301" max="12301" width="9.42578125" style="4" customWidth="1"/>
    <col min="12302" max="12318" width="2.7109375" style="4" customWidth="1"/>
    <col min="12319" max="12319" width="11.140625" style="4" bestFit="1" customWidth="1"/>
    <col min="12320" max="12327" width="2.7109375" style="4" customWidth="1"/>
    <col min="12328" max="12544" width="9.140625" style="4"/>
    <col min="12545" max="12549" width="2.7109375" style="4" customWidth="1"/>
    <col min="12550" max="12550" width="8.7109375" style="4" customWidth="1"/>
    <col min="12551" max="12556" width="2.7109375" style="4" customWidth="1"/>
    <col min="12557" max="12557" width="9.42578125" style="4" customWidth="1"/>
    <col min="12558" max="12574" width="2.7109375" style="4" customWidth="1"/>
    <col min="12575" max="12575" width="11.140625" style="4" bestFit="1" customWidth="1"/>
    <col min="12576" max="12583" width="2.7109375" style="4" customWidth="1"/>
    <col min="12584" max="12800" width="9.140625" style="4"/>
    <col min="12801" max="12805" width="2.7109375" style="4" customWidth="1"/>
    <col min="12806" max="12806" width="8.7109375" style="4" customWidth="1"/>
    <col min="12807" max="12812" width="2.7109375" style="4" customWidth="1"/>
    <col min="12813" max="12813" width="9.42578125" style="4" customWidth="1"/>
    <col min="12814" max="12830" width="2.7109375" style="4" customWidth="1"/>
    <col min="12831" max="12831" width="11.140625" style="4" bestFit="1" customWidth="1"/>
    <col min="12832" max="12839" width="2.7109375" style="4" customWidth="1"/>
    <col min="12840" max="13056" width="9.140625" style="4"/>
    <col min="13057" max="13061" width="2.7109375" style="4" customWidth="1"/>
    <col min="13062" max="13062" width="8.7109375" style="4" customWidth="1"/>
    <col min="13063" max="13068" width="2.7109375" style="4" customWidth="1"/>
    <col min="13069" max="13069" width="9.42578125" style="4" customWidth="1"/>
    <col min="13070" max="13086" width="2.7109375" style="4" customWidth="1"/>
    <col min="13087" max="13087" width="11.140625" style="4" bestFit="1" customWidth="1"/>
    <col min="13088" max="13095" width="2.7109375" style="4" customWidth="1"/>
    <col min="13096" max="13312" width="9.140625" style="4"/>
    <col min="13313" max="13317" width="2.7109375" style="4" customWidth="1"/>
    <col min="13318" max="13318" width="8.7109375" style="4" customWidth="1"/>
    <col min="13319" max="13324" width="2.7109375" style="4" customWidth="1"/>
    <col min="13325" max="13325" width="9.42578125" style="4" customWidth="1"/>
    <col min="13326" max="13342" width="2.7109375" style="4" customWidth="1"/>
    <col min="13343" max="13343" width="11.140625" style="4" bestFit="1" customWidth="1"/>
    <col min="13344" max="13351" width="2.7109375" style="4" customWidth="1"/>
    <col min="13352" max="13568" width="9.140625" style="4"/>
    <col min="13569" max="13573" width="2.7109375" style="4" customWidth="1"/>
    <col min="13574" max="13574" width="8.7109375" style="4" customWidth="1"/>
    <col min="13575" max="13580" width="2.7109375" style="4" customWidth="1"/>
    <col min="13581" max="13581" width="9.42578125" style="4" customWidth="1"/>
    <col min="13582" max="13598" width="2.7109375" style="4" customWidth="1"/>
    <col min="13599" max="13599" width="11.140625" style="4" bestFit="1" customWidth="1"/>
    <col min="13600" max="13607" width="2.7109375" style="4" customWidth="1"/>
    <col min="13608" max="13824" width="9.140625" style="4"/>
    <col min="13825" max="13829" width="2.7109375" style="4" customWidth="1"/>
    <col min="13830" max="13830" width="8.7109375" style="4" customWidth="1"/>
    <col min="13831" max="13836" width="2.7109375" style="4" customWidth="1"/>
    <col min="13837" max="13837" width="9.42578125" style="4" customWidth="1"/>
    <col min="13838" max="13854" width="2.7109375" style="4" customWidth="1"/>
    <col min="13855" max="13855" width="11.140625" style="4" bestFit="1" customWidth="1"/>
    <col min="13856" max="13863" width="2.7109375" style="4" customWidth="1"/>
    <col min="13864" max="14080" width="9.140625" style="4"/>
    <col min="14081" max="14085" width="2.7109375" style="4" customWidth="1"/>
    <col min="14086" max="14086" width="8.7109375" style="4" customWidth="1"/>
    <col min="14087" max="14092" width="2.7109375" style="4" customWidth="1"/>
    <col min="14093" max="14093" width="9.42578125" style="4" customWidth="1"/>
    <col min="14094" max="14110" width="2.7109375" style="4" customWidth="1"/>
    <col min="14111" max="14111" width="11.140625" style="4" bestFit="1" customWidth="1"/>
    <col min="14112" max="14119" width="2.7109375" style="4" customWidth="1"/>
    <col min="14120" max="14336" width="9.140625" style="4"/>
    <col min="14337" max="14341" width="2.7109375" style="4" customWidth="1"/>
    <col min="14342" max="14342" width="8.7109375" style="4" customWidth="1"/>
    <col min="14343" max="14348" width="2.7109375" style="4" customWidth="1"/>
    <col min="14349" max="14349" width="9.42578125" style="4" customWidth="1"/>
    <col min="14350" max="14366" width="2.7109375" style="4" customWidth="1"/>
    <col min="14367" max="14367" width="11.140625" style="4" bestFit="1" customWidth="1"/>
    <col min="14368" max="14375" width="2.7109375" style="4" customWidth="1"/>
    <col min="14376" max="14592" width="9.140625" style="4"/>
    <col min="14593" max="14597" width="2.7109375" style="4" customWidth="1"/>
    <col min="14598" max="14598" width="8.7109375" style="4" customWidth="1"/>
    <col min="14599" max="14604" width="2.7109375" style="4" customWidth="1"/>
    <col min="14605" max="14605" width="9.42578125" style="4" customWidth="1"/>
    <col min="14606" max="14622" width="2.7109375" style="4" customWidth="1"/>
    <col min="14623" max="14623" width="11.140625" style="4" bestFit="1" customWidth="1"/>
    <col min="14624" max="14631" width="2.7109375" style="4" customWidth="1"/>
    <col min="14632" max="14848" width="9.140625" style="4"/>
    <col min="14849" max="14853" width="2.7109375" style="4" customWidth="1"/>
    <col min="14854" max="14854" width="8.7109375" style="4" customWidth="1"/>
    <col min="14855" max="14860" width="2.7109375" style="4" customWidth="1"/>
    <col min="14861" max="14861" width="9.42578125" style="4" customWidth="1"/>
    <col min="14862" max="14878" width="2.7109375" style="4" customWidth="1"/>
    <col min="14879" max="14879" width="11.140625" style="4" bestFit="1" customWidth="1"/>
    <col min="14880" max="14887" width="2.7109375" style="4" customWidth="1"/>
    <col min="14888" max="15104" width="9.140625" style="4"/>
    <col min="15105" max="15109" width="2.7109375" style="4" customWidth="1"/>
    <col min="15110" max="15110" width="8.7109375" style="4" customWidth="1"/>
    <col min="15111" max="15116" width="2.7109375" style="4" customWidth="1"/>
    <col min="15117" max="15117" width="9.42578125" style="4" customWidth="1"/>
    <col min="15118" max="15134" width="2.7109375" style="4" customWidth="1"/>
    <col min="15135" max="15135" width="11.140625" style="4" bestFit="1" customWidth="1"/>
    <col min="15136" max="15143" width="2.7109375" style="4" customWidth="1"/>
    <col min="15144" max="15360" width="9.140625" style="4"/>
    <col min="15361" max="15365" width="2.7109375" style="4" customWidth="1"/>
    <col min="15366" max="15366" width="8.7109375" style="4" customWidth="1"/>
    <col min="15367" max="15372" width="2.7109375" style="4" customWidth="1"/>
    <col min="15373" max="15373" width="9.42578125" style="4" customWidth="1"/>
    <col min="15374" max="15390" width="2.7109375" style="4" customWidth="1"/>
    <col min="15391" max="15391" width="11.140625" style="4" bestFit="1" customWidth="1"/>
    <col min="15392" max="15399" width="2.7109375" style="4" customWidth="1"/>
    <col min="15400" max="15616" width="9.140625" style="4"/>
    <col min="15617" max="15621" width="2.7109375" style="4" customWidth="1"/>
    <col min="15622" max="15622" width="8.7109375" style="4" customWidth="1"/>
    <col min="15623" max="15628" width="2.7109375" style="4" customWidth="1"/>
    <col min="15629" max="15629" width="9.42578125" style="4" customWidth="1"/>
    <col min="15630" max="15646" width="2.7109375" style="4" customWidth="1"/>
    <col min="15647" max="15647" width="11.140625" style="4" bestFit="1" customWidth="1"/>
    <col min="15648" max="15655" width="2.7109375" style="4" customWidth="1"/>
    <col min="15656" max="15872" width="9.140625" style="4"/>
    <col min="15873" max="15877" width="2.7109375" style="4" customWidth="1"/>
    <col min="15878" max="15878" width="8.7109375" style="4" customWidth="1"/>
    <col min="15879" max="15884" width="2.7109375" style="4" customWidth="1"/>
    <col min="15885" max="15885" width="9.42578125" style="4" customWidth="1"/>
    <col min="15886" max="15902" width="2.7109375" style="4" customWidth="1"/>
    <col min="15903" max="15903" width="11.140625" style="4" bestFit="1" customWidth="1"/>
    <col min="15904" max="15911" width="2.7109375" style="4" customWidth="1"/>
    <col min="15912" max="16128" width="9.140625" style="4"/>
    <col min="16129" max="16133" width="2.7109375" style="4" customWidth="1"/>
    <col min="16134" max="16134" width="8.7109375" style="4" customWidth="1"/>
    <col min="16135" max="16140" width="2.7109375" style="4" customWidth="1"/>
    <col min="16141" max="16141" width="9.42578125" style="4" customWidth="1"/>
    <col min="16142" max="16158" width="2.7109375" style="4" customWidth="1"/>
    <col min="16159" max="16159" width="11.140625" style="4" bestFit="1" customWidth="1"/>
    <col min="16160" max="16167" width="2.7109375" style="4" customWidth="1"/>
    <col min="16168" max="16384" width="9.140625" style="4"/>
  </cols>
  <sheetData>
    <row r="1" spans="1:31" ht="25.5" customHeight="1">
      <c r="A1" s="570" t="s">
        <v>1024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</row>
    <row r="2" spans="1:31" ht="27" customHeight="1">
      <c r="A2" s="632" t="s">
        <v>985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2"/>
      <c r="R2" s="632"/>
      <c r="S2" s="632"/>
      <c r="T2" s="632"/>
      <c r="U2" s="632"/>
      <c r="V2" s="632"/>
      <c r="W2" s="632"/>
      <c r="X2" s="632"/>
      <c r="Y2" s="632"/>
      <c r="Z2" s="632"/>
      <c r="AA2" s="632"/>
      <c r="AB2" s="632"/>
      <c r="AC2" s="632"/>
      <c r="AD2" s="632"/>
      <c r="AE2" s="632"/>
    </row>
    <row r="3" spans="1:31" ht="25.5" customHeight="1">
      <c r="A3" s="441" t="s">
        <v>929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</row>
    <row r="4" spans="1:31" ht="9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5.95" customHeight="1" thickBot="1">
      <c r="A5" s="17"/>
      <c r="B5" s="18"/>
      <c r="C5" s="19"/>
      <c r="D5" s="19"/>
      <c r="E5" s="19"/>
      <c r="F5" s="19"/>
      <c r="G5" s="20"/>
      <c r="H5" s="19"/>
      <c r="I5" s="21"/>
      <c r="J5" s="15"/>
      <c r="K5" s="474" t="s">
        <v>3</v>
      </c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</row>
    <row r="6" spans="1:31" ht="35.1" customHeight="1">
      <c r="A6" s="443" t="s">
        <v>4</v>
      </c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45" t="s">
        <v>5</v>
      </c>
      <c r="AB6" s="445"/>
      <c r="AC6" s="445"/>
      <c r="AD6" s="445"/>
      <c r="AE6" s="6" t="s">
        <v>6</v>
      </c>
    </row>
    <row r="7" spans="1:31" ht="20.100000000000001" customHeight="1">
      <c r="A7" s="633" t="s">
        <v>225</v>
      </c>
      <c r="B7" s="497"/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7"/>
      <c r="U7" s="497"/>
      <c r="V7" s="497"/>
      <c r="W7" s="497"/>
      <c r="X7" s="497"/>
      <c r="Y7" s="497"/>
      <c r="Z7" s="497"/>
      <c r="AA7" s="481" t="s">
        <v>226</v>
      </c>
      <c r="AB7" s="481"/>
      <c r="AC7" s="481"/>
      <c r="AD7" s="481"/>
      <c r="AE7" s="7">
        <v>0</v>
      </c>
    </row>
    <row r="8" spans="1:31" ht="20.100000000000001" customHeight="1">
      <c r="A8" s="633" t="s">
        <v>228</v>
      </c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  <c r="U8" s="497"/>
      <c r="V8" s="497"/>
      <c r="W8" s="497"/>
      <c r="X8" s="497"/>
      <c r="Y8" s="497"/>
      <c r="Z8" s="497"/>
      <c r="AA8" s="481" t="s">
        <v>229</v>
      </c>
      <c r="AB8" s="481"/>
      <c r="AC8" s="481"/>
      <c r="AD8" s="481"/>
      <c r="AE8" s="7">
        <v>0</v>
      </c>
    </row>
    <row r="9" spans="1:31" ht="20.100000000000001" customHeight="1">
      <c r="A9" s="633" t="s">
        <v>231</v>
      </c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81" t="s">
        <v>232</v>
      </c>
      <c r="AB9" s="481"/>
      <c r="AC9" s="481"/>
      <c r="AD9" s="481"/>
      <c r="AE9" s="7">
        <v>0</v>
      </c>
    </row>
    <row r="10" spans="1:31" ht="20.100000000000001" customHeight="1">
      <c r="A10" s="633" t="s">
        <v>234</v>
      </c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7"/>
      <c r="Y10" s="497"/>
      <c r="Z10" s="497"/>
      <c r="AA10" s="481" t="s">
        <v>235</v>
      </c>
      <c r="AB10" s="481"/>
      <c r="AC10" s="481"/>
      <c r="AD10" s="481"/>
      <c r="AE10" s="7">
        <v>4601</v>
      </c>
    </row>
    <row r="11" spans="1:31" ht="20.100000000000001" customHeight="1">
      <c r="A11" s="487" t="s">
        <v>237</v>
      </c>
      <c r="B11" s="435"/>
      <c r="C11" s="435"/>
      <c r="D11" s="435"/>
      <c r="E11" s="435"/>
      <c r="F11" s="435"/>
      <c r="G11" s="435"/>
      <c r="H11" s="435"/>
      <c r="I11" s="435"/>
      <c r="J11" s="435"/>
      <c r="K11" s="435"/>
      <c r="L11" s="435"/>
      <c r="M11" s="435"/>
      <c r="N11" s="435"/>
      <c r="O11" s="435"/>
      <c r="P11" s="435"/>
      <c r="Q11" s="435"/>
      <c r="R11" s="435"/>
      <c r="S11" s="435"/>
      <c r="T11" s="435"/>
      <c r="U11" s="435"/>
      <c r="V11" s="435"/>
      <c r="W11" s="435"/>
      <c r="X11" s="435"/>
      <c r="Y11" s="435"/>
      <c r="Z11" s="435"/>
      <c r="AA11" s="481" t="s">
        <v>238</v>
      </c>
      <c r="AB11" s="481"/>
      <c r="AC11" s="481"/>
      <c r="AD11" s="481"/>
      <c r="AE11" s="7">
        <v>0</v>
      </c>
    </row>
    <row r="12" spans="1:31" ht="20.100000000000001" customHeight="1">
      <c r="A12" s="487" t="s">
        <v>240</v>
      </c>
      <c r="B12" s="435"/>
      <c r="C12" s="435"/>
      <c r="D12" s="435"/>
      <c r="E12" s="435"/>
      <c r="F12" s="435"/>
      <c r="G12" s="435"/>
      <c r="H12" s="435"/>
      <c r="I12" s="435"/>
      <c r="J12" s="435"/>
      <c r="K12" s="435"/>
      <c r="L12" s="435"/>
      <c r="M12" s="435"/>
      <c r="N12" s="435"/>
      <c r="O12" s="435"/>
      <c r="P12" s="435"/>
      <c r="Q12" s="435"/>
      <c r="R12" s="435"/>
      <c r="S12" s="435"/>
      <c r="T12" s="435"/>
      <c r="U12" s="435"/>
      <c r="V12" s="435"/>
      <c r="W12" s="435"/>
      <c r="X12" s="435"/>
      <c r="Y12" s="435"/>
      <c r="Z12" s="435"/>
      <c r="AA12" s="481" t="s">
        <v>241</v>
      </c>
      <c r="AB12" s="481"/>
      <c r="AC12" s="481"/>
      <c r="AD12" s="481"/>
      <c r="AE12" s="7">
        <v>0</v>
      </c>
    </row>
    <row r="13" spans="1:31" ht="20.100000000000001" customHeight="1">
      <c r="A13" s="487" t="s">
        <v>243</v>
      </c>
      <c r="B13" s="435"/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81" t="s">
        <v>244</v>
      </c>
      <c r="AB13" s="481"/>
      <c r="AC13" s="481"/>
      <c r="AD13" s="481"/>
      <c r="AE13" s="7">
        <v>1242</v>
      </c>
    </row>
    <row r="14" spans="1:31" s="8" customFormat="1" ht="20.100000000000001" customHeight="1" thickBot="1">
      <c r="A14" s="630" t="s">
        <v>45</v>
      </c>
      <c r="B14" s="447"/>
      <c r="C14" s="447"/>
      <c r="D14" s="447"/>
      <c r="E14" s="447"/>
      <c r="F14" s="447"/>
      <c r="G14" s="447"/>
      <c r="H14" s="447"/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7"/>
      <c r="T14" s="447"/>
      <c r="U14" s="447"/>
      <c r="V14" s="447"/>
      <c r="W14" s="447"/>
      <c r="X14" s="447"/>
      <c r="Y14" s="447"/>
      <c r="Z14" s="447"/>
      <c r="AA14" s="494" t="s">
        <v>46</v>
      </c>
      <c r="AB14" s="494"/>
      <c r="AC14" s="494"/>
      <c r="AD14" s="494"/>
      <c r="AE14" s="9">
        <v>5843</v>
      </c>
    </row>
    <row r="15" spans="1:31">
      <c r="AA15" s="22"/>
      <c r="AB15" s="22"/>
      <c r="AC15" s="22"/>
      <c r="AD15" s="22"/>
    </row>
  </sheetData>
  <mergeCells count="22">
    <mergeCell ref="A14:Z14"/>
    <mergeCell ref="AA14:AD14"/>
    <mergeCell ref="A2:AE2"/>
    <mergeCell ref="A11:Z11"/>
    <mergeCell ref="AA11:AD11"/>
    <mergeCell ref="A12:Z12"/>
    <mergeCell ref="AA12:AD12"/>
    <mergeCell ref="A13:Z13"/>
    <mergeCell ref="AA13:AD13"/>
    <mergeCell ref="A8:Z8"/>
    <mergeCell ref="AA8:AD8"/>
    <mergeCell ref="A9:Z9"/>
    <mergeCell ref="AA9:AD9"/>
    <mergeCell ref="A10:Z10"/>
    <mergeCell ref="AA10:AD10"/>
    <mergeCell ref="A7:Z7"/>
    <mergeCell ref="AA7:AD7"/>
    <mergeCell ref="A1:AE1"/>
    <mergeCell ref="A3:AE3"/>
    <mergeCell ref="K5:AE5"/>
    <mergeCell ref="A6:Z6"/>
    <mergeCell ref="AA6:AD6"/>
  </mergeCells>
  <printOptions horizontalCentered="1"/>
  <pageMargins left="0.19685039370078741" right="0.19685039370078741" top="0.38" bottom="0.36" header="0.26" footer="0.28000000000000003"/>
  <pageSetup paperSize="9" scale="75" fitToHeight="0" orientation="portrait" horizontalDpi="360" verticalDpi="360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E40"/>
  <sheetViews>
    <sheetView topLeftCell="B1" zoomScale="90" zoomScaleNormal="90" workbookViewId="0">
      <selection activeCell="B3" sqref="B3:F3"/>
    </sheetView>
  </sheetViews>
  <sheetFormatPr defaultRowHeight="12.75"/>
  <cols>
    <col min="1" max="1" width="5.5703125" style="55" customWidth="1"/>
    <col min="2" max="2" width="58.7109375" style="55" bestFit="1" customWidth="1"/>
    <col min="3" max="3" width="10.140625" style="55" bestFit="1" customWidth="1"/>
    <col min="4" max="4" width="4.28515625" style="55" customWidth="1"/>
    <col min="5" max="5" width="61.140625" style="55" bestFit="1" customWidth="1"/>
    <col min="6" max="6" width="10.140625" style="55" customWidth="1"/>
    <col min="7" max="9" width="9.140625" style="55"/>
    <col min="11" max="11" width="9.85546875" bestFit="1" customWidth="1"/>
    <col min="257" max="257" width="5.5703125" customWidth="1"/>
    <col min="258" max="258" width="58.7109375" bestFit="1" customWidth="1"/>
    <col min="259" max="259" width="10.140625" bestFit="1" customWidth="1"/>
    <col min="260" max="260" width="4.28515625" customWidth="1"/>
    <col min="261" max="261" width="61.140625" bestFit="1" customWidth="1"/>
    <col min="262" max="262" width="10.140625" customWidth="1"/>
    <col min="267" max="267" width="9.85546875" bestFit="1" customWidth="1"/>
    <col min="513" max="513" width="5.5703125" customWidth="1"/>
    <col min="514" max="514" width="58.7109375" bestFit="1" customWidth="1"/>
    <col min="515" max="515" width="10.140625" bestFit="1" customWidth="1"/>
    <col min="516" max="516" width="4.28515625" customWidth="1"/>
    <col min="517" max="517" width="61.140625" bestFit="1" customWidth="1"/>
    <col min="518" max="518" width="10.140625" customWidth="1"/>
    <col min="523" max="523" width="9.85546875" bestFit="1" customWidth="1"/>
    <col min="769" max="769" width="5.5703125" customWidth="1"/>
    <col min="770" max="770" width="58.7109375" bestFit="1" customWidth="1"/>
    <col min="771" max="771" width="10.140625" bestFit="1" customWidth="1"/>
    <col min="772" max="772" width="4.28515625" customWidth="1"/>
    <col min="773" max="773" width="61.140625" bestFit="1" customWidth="1"/>
    <col min="774" max="774" width="10.140625" customWidth="1"/>
    <col min="779" max="779" width="9.85546875" bestFit="1" customWidth="1"/>
    <col min="1025" max="1025" width="5.5703125" customWidth="1"/>
    <col min="1026" max="1026" width="58.7109375" bestFit="1" customWidth="1"/>
    <col min="1027" max="1027" width="10.140625" bestFit="1" customWidth="1"/>
    <col min="1028" max="1028" width="4.28515625" customWidth="1"/>
    <col min="1029" max="1029" width="61.140625" bestFit="1" customWidth="1"/>
    <col min="1030" max="1030" width="10.140625" customWidth="1"/>
    <col min="1035" max="1035" width="9.85546875" bestFit="1" customWidth="1"/>
    <col min="1281" max="1281" width="5.5703125" customWidth="1"/>
    <col min="1282" max="1282" width="58.7109375" bestFit="1" customWidth="1"/>
    <col min="1283" max="1283" width="10.140625" bestFit="1" customWidth="1"/>
    <col min="1284" max="1284" width="4.28515625" customWidth="1"/>
    <col min="1285" max="1285" width="61.140625" bestFit="1" customWidth="1"/>
    <col min="1286" max="1286" width="10.140625" customWidth="1"/>
    <col min="1291" max="1291" width="9.85546875" bestFit="1" customWidth="1"/>
    <col min="1537" max="1537" width="5.5703125" customWidth="1"/>
    <col min="1538" max="1538" width="58.7109375" bestFit="1" customWidth="1"/>
    <col min="1539" max="1539" width="10.140625" bestFit="1" customWidth="1"/>
    <col min="1540" max="1540" width="4.28515625" customWidth="1"/>
    <col min="1541" max="1541" width="61.140625" bestFit="1" customWidth="1"/>
    <col min="1542" max="1542" width="10.140625" customWidth="1"/>
    <col min="1547" max="1547" width="9.85546875" bestFit="1" customWidth="1"/>
    <col min="1793" max="1793" width="5.5703125" customWidth="1"/>
    <col min="1794" max="1794" width="58.7109375" bestFit="1" customWidth="1"/>
    <col min="1795" max="1795" width="10.140625" bestFit="1" customWidth="1"/>
    <col min="1796" max="1796" width="4.28515625" customWidth="1"/>
    <col min="1797" max="1797" width="61.140625" bestFit="1" customWidth="1"/>
    <col min="1798" max="1798" width="10.140625" customWidth="1"/>
    <col min="1803" max="1803" width="9.85546875" bestFit="1" customWidth="1"/>
    <col min="2049" max="2049" width="5.5703125" customWidth="1"/>
    <col min="2050" max="2050" width="58.7109375" bestFit="1" customWidth="1"/>
    <col min="2051" max="2051" width="10.140625" bestFit="1" customWidth="1"/>
    <col min="2052" max="2052" width="4.28515625" customWidth="1"/>
    <col min="2053" max="2053" width="61.140625" bestFit="1" customWidth="1"/>
    <col min="2054" max="2054" width="10.140625" customWidth="1"/>
    <col min="2059" max="2059" width="9.85546875" bestFit="1" customWidth="1"/>
    <col min="2305" max="2305" width="5.5703125" customWidth="1"/>
    <col min="2306" max="2306" width="58.7109375" bestFit="1" customWidth="1"/>
    <col min="2307" max="2307" width="10.140625" bestFit="1" customWidth="1"/>
    <col min="2308" max="2308" width="4.28515625" customWidth="1"/>
    <col min="2309" max="2309" width="61.140625" bestFit="1" customWidth="1"/>
    <col min="2310" max="2310" width="10.140625" customWidth="1"/>
    <col min="2315" max="2315" width="9.85546875" bestFit="1" customWidth="1"/>
    <col min="2561" max="2561" width="5.5703125" customWidth="1"/>
    <col min="2562" max="2562" width="58.7109375" bestFit="1" customWidth="1"/>
    <col min="2563" max="2563" width="10.140625" bestFit="1" customWidth="1"/>
    <col min="2564" max="2564" width="4.28515625" customWidth="1"/>
    <col min="2565" max="2565" width="61.140625" bestFit="1" customWidth="1"/>
    <col min="2566" max="2566" width="10.140625" customWidth="1"/>
    <col min="2571" max="2571" width="9.85546875" bestFit="1" customWidth="1"/>
    <col min="2817" max="2817" width="5.5703125" customWidth="1"/>
    <col min="2818" max="2818" width="58.7109375" bestFit="1" customWidth="1"/>
    <col min="2819" max="2819" width="10.140625" bestFit="1" customWidth="1"/>
    <col min="2820" max="2820" width="4.28515625" customWidth="1"/>
    <col min="2821" max="2821" width="61.140625" bestFit="1" customWidth="1"/>
    <col min="2822" max="2822" width="10.140625" customWidth="1"/>
    <col min="2827" max="2827" width="9.85546875" bestFit="1" customWidth="1"/>
    <col min="3073" max="3073" width="5.5703125" customWidth="1"/>
    <col min="3074" max="3074" width="58.7109375" bestFit="1" customWidth="1"/>
    <col min="3075" max="3075" width="10.140625" bestFit="1" customWidth="1"/>
    <col min="3076" max="3076" width="4.28515625" customWidth="1"/>
    <col min="3077" max="3077" width="61.140625" bestFit="1" customWidth="1"/>
    <col min="3078" max="3078" width="10.140625" customWidth="1"/>
    <col min="3083" max="3083" width="9.85546875" bestFit="1" customWidth="1"/>
    <col min="3329" max="3329" width="5.5703125" customWidth="1"/>
    <col min="3330" max="3330" width="58.7109375" bestFit="1" customWidth="1"/>
    <col min="3331" max="3331" width="10.140625" bestFit="1" customWidth="1"/>
    <col min="3332" max="3332" width="4.28515625" customWidth="1"/>
    <col min="3333" max="3333" width="61.140625" bestFit="1" customWidth="1"/>
    <col min="3334" max="3334" width="10.140625" customWidth="1"/>
    <col min="3339" max="3339" width="9.85546875" bestFit="1" customWidth="1"/>
    <col min="3585" max="3585" width="5.5703125" customWidth="1"/>
    <col min="3586" max="3586" width="58.7109375" bestFit="1" customWidth="1"/>
    <col min="3587" max="3587" width="10.140625" bestFit="1" customWidth="1"/>
    <col min="3588" max="3588" width="4.28515625" customWidth="1"/>
    <col min="3589" max="3589" width="61.140625" bestFit="1" customWidth="1"/>
    <col min="3590" max="3590" width="10.140625" customWidth="1"/>
    <col min="3595" max="3595" width="9.85546875" bestFit="1" customWidth="1"/>
    <col min="3841" max="3841" width="5.5703125" customWidth="1"/>
    <col min="3842" max="3842" width="58.7109375" bestFit="1" customWidth="1"/>
    <col min="3843" max="3843" width="10.140625" bestFit="1" customWidth="1"/>
    <col min="3844" max="3844" width="4.28515625" customWidth="1"/>
    <col min="3845" max="3845" width="61.140625" bestFit="1" customWidth="1"/>
    <col min="3846" max="3846" width="10.140625" customWidth="1"/>
    <col min="3851" max="3851" width="9.85546875" bestFit="1" customWidth="1"/>
    <col min="4097" max="4097" width="5.5703125" customWidth="1"/>
    <col min="4098" max="4098" width="58.7109375" bestFit="1" customWidth="1"/>
    <col min="4099" max="4099" width="10.140625" bestFit="1" customWidth="1"/>
    <col min="4100" max="4100" width="4.28515625" customWidth="1"/>
    <col min="4101" max="4101" width="61.140625" bestFit="1" customWidth="1"/>
    <col min="4102" max="4102" width="10.140625" customWidth="1"/>
    <col min="4107" max="4107" width="9.85546875" bestFit="1" customWidth="1"/>
    <col min="4353" max="4353" width="5.5703125" customWidth="1"/>
    <col min="4354" max="4354" width="58.7109375" bestFit="1" customWidth="1"/>
    <col min="4355" max="4355" width="10.140625" bestFit="1" customWidth="1"/>
    <col min="4356" max="4356" width="4.28515625" customWidth="1"/>
    <col min="4357" max="4357" width="61.140625" bestFit="1" customWidth="1"/>
    <col min="4358" max="4358" width="10.140625" customWidth="1"/>
    <col min="4363" max="4363" width="9.85546875" bestFit="1" customWidth="1"/>
    <col min="4609" max="4609" width="5.5703125" customWidth="1"/>
    <col min="4610" max="4610" width="58.7109375" bestFit="1" customWidth="1"/>
    <col min="4611" max="4611" width="10.140625" bestFit="1" customWidth="1"/>
    <col min="4612" max="4612" width="4.28515625" customWidth="1"/>
    <col min="4613" max="4613" width="61.140625" bestFit="1" customWidth="1"/>
    <col min="4614" max="4614" width="10.140625" customWidth="1"/>
    <col min="4619" max="4619" width="9.85546875" bestFit="1" customWidth="1"/>
    <col min="4865" max="4865" width="5.5703125" customWidth="1"/>
    <col min="4866" max="4866" width="58.7109375" bestFit="1" customWidth="1"/>
    <col min="4867" max="4867" width="10.140625" bestFit="1" customWidth="1"/>
    <col min="4868" max="4868" width="4.28515625" customWidth="1"/>
    <col min="4869" max="4869" width="61.140625" bestFit="1" customWidth="1"/>
    <col min="4870" max="4870" width="10.140625" customWidth="1"/>
    <col min="4875" max="4875" width="9.85546875" bestFit="1" customWidth="1"/>
    <col min="5121" max="5121" width="5.5703125" customWidth="1"/>
    <col min="5122" max="5122" width="58.7109375" bestFit="1" customWidth="1"/>
    <col min="5123" max="5123" width="10.140625" bestFit="1" customWidth="1"/>
    <col min="5124" max="5124" width="4.28515625" customWidth="1"/>
    <col min="5125" max="5125" width="61.140625" bestFit="1" customWidth="1"/>
    <col min="5126" max="5126" width="10.140625" customWidth="1"/>
    <col min="5131" max="5131" width="9.85546875" bestFit="1" customWidth="1"/>
    <col min="5377" max="5377" width="5.5703125" customWidth="1"/>
    <col min="5378" max="5378" width="58.7109375" bestFit="1" customWidth="1"/>
    <col min="5379" max="5379" width="10.140625" bestFit="1" customWidth="1"/>
    <col min="5380" max="5380" width="4.28515625" customWidth="1"/>
    <col min="5381" max="5381" width="61.140625" bestFit="1" customWidth="1"/>
    <col min="5382" max="5382" width="10.140625" customWidth="1"/>
    <col min="5387" max="5387" width="9.85546875" bestFit="1" customWidth="1"/>
    <col min="5633" max="5633" width="5.5703125" customWidth="1"/>
    <col min="5634" max="5634" width="58.7109375" bestFit="1" customWidth="1"/>
    <col min="5635" max="5635" width="10.140625" bestFit="1" customWidth="1"/>
    <col min="5636" max="5636" width="4.28515625" customWidth="1"/>
    <col min="5637" max="5637" width="61.140625" bestFit="1" customWidth="1"/>
    <col min="5638" max="5638" width="10.140625" customWidth="1"/>
    <col min="5643" max="5643" width="9.85546875" bestFit="1" customWidth="1"/>
    <col min="5889" max="5889" width="5.5703125" customWidth="1"/>
    <col min="5890" max="5890" width="58.7109375" bestFit="1" customWidth="1"/>
    <col min="5891" max="5891" width="10.140625" bestFit="1" customWidth="1"/>
    <col min="5892" max="5892" width="4.28515625" customWidth="1"/>
    <col min="5893" max="5893" width="61.140625" bestFit="1" customWidth="1"/>
    <col min="5894" max="5894" width="10.140625" customWidth="1"/>
    <col min="5899" max="5899" width="9.85546875" bestFit="1" customWidth="1"/>
    <col min="6145" max="6145" width="5.5703125" customWidth="1"/>
    <col min="6146" max="6146" width="58.7109375" bestFit="1" customWidth="1"/>
    <col min="6147" max="6147" width="10.140625" bestFit="1" customWidth="1"/>
    <col min="6148" max="6148" width="4.28515625" customWidth="1"/>
    <col min="6149" max="6149" width="61.140625" bestFit="1" customWidth="1"/>
    <col min="6150" max="6150" width="10.140625" customWidth="1"/>
    <col min="6155" max="6155" width="9.85546875" bestFit="1" customWidth="1"/>
    <col min="6401" max="6401" width="5.5703125" customWidth="1"/>
    <col min="6402" max="6402" width="58.7109375" bestFit="1" customWidth="1"/>
    <col min="6403" max="6403" width="10.140625" bestFit="1" customWidth="1"/>
    <col min="6404" max="6404" width="4.28515625" customWidth="1"/>
    <col min="6405" max="6405" width="61.140625" bestFit="1" customWidth="1"/>
    <col min="6406" max="6406" width="10.140625" customWidth="1"/>
    <col min="6411" max="6411" width="9.85546875" bestFit="1" customWidth="1"/>
    <col min="6657" max="6657" width="5.5703125" customWidth="1"/>
    <col min="6658" max="6658" width="58.7109375" bestFit="1" customWidth="1"/>
    <col min="6659" max="6659" width="10.140625" bestFit="1" customWidth="1"/>
    <col min="6660" max="6660" width="4.28515625" customWidth="1"/>
    <col min="6661" max="6661" width="61.140625" bestFit="1" customWidth="1"/>
    <col min="6662" max="6662" width="10.140625" customWidth="1"/>
    <col min="6667" max="6667" width="9.85546875" bestFit="1" customWidth="1"/>
    <col min="6913" max="6913" width="5.5703125" customWidth="1"/>
    <col min="6914" max="6914" width="58.7109375" bestFit="1" customWidth="1"/>
    <col min="6915" max="6915" width="10.140625" bestFit="1" customWidth="1"/>
    <col min="6916" max="6916" width="4.28515625" customWidth="1"/>
    <col min="6917" max="6917" width="61.140625" bestFit="1" customWidth="1"/>
    <col min="6918" max="6918" width="10.140625" customWidth="1"/>
    <col min="6923" max="6923" width="9.85546875" bestFit="1" customWidth="1"/>
    <col min="7169" max="7169" width="5.5703125" customWidth="1"/>
    <col min="7170" max="7170" width="58.7109375" bestFit="1" customWidth="1"/>
    <col min="7171" max="7171" width="10.140625" bestFit="1" customWidth="1"/>
    <col min="7172" max="7172" width="4.28515625" customWidth="1"/>
    <col min="7173" max="7173" width="61.140625" bestFit="1" customWidth="1"/>
    <col min="7174" max="7174" width="10.140625" customWidth="1"/>
    <col min="7179" max="7179" width="9.85546875" bestFit="1" customWidth="1"/>
    <col min="7425" max="7425" width="5.5703125" customWidth="1"/>
    <col min="7426" max="7426" width="58.7109375" bestFit="1" customWidth="1"/>
    <col min="7427" max="7427" width="10.140625" bestFit="1" customWidth="1"/>
    <col min="7428" max="7428" width="4.28515625" customWidth="1"/>
    <col min="7429" max="7429" width="61.140625" bestFit="1" customWidth="1"/>
    <col min="7430" max="7430" width="10.140625" customWidth="1"/>
    <col min="7435" max="7435" width="9.85546875" bestFit="1" customWidth="1"/>
    <col min="7681" max="7681" width="5.5703125" customWidth="1"/>
    <col min="7682" max="7682" width="58.7109375" bestFit="1" customWidth="1"/>
    <col min="7683" max="7683" width="10.140625" bestFit="1" customWidth="1"/>
    <col min="7684" max="7684" width="4.28515625" customWidth="1"/>
    <col min="7685" max="7685" width="61.140625" bestFit="1" customWidth="1"/>
    <col min="7686" max="7686" width="10.140625" customWidth="1"/>
    <col min="7691" max="7691" width="9.85546875" bestFit="1" customWidth="1"/>
    <col min="7937" max="7937" width="5.5703125" customWidth="1"/>
    <col min="7938" max="7938" width="58.7109375" bestFit="1" customWidth="1"/>
    <col min="7939" max="7939" width="10.140625" bestFit="1" customWidth="1"/>
    <col min="7940" max="7940" width="4.28515625" customWidth="1"/>
    <col min="7941" max="7941" width="61.140625" bestFit="1" customWidth="1"/>
    <col min="7942" max="7942" width="10.140625" customWidth="1"/>
    <col min="7947" max="7947" width="9.85546875" bestFit="1" customWidth="1"/>
    <col min="8193" max="8193" width="5.5703125" customWidth="1"/>
    <col min="8194" max="8194" width="58.7109375" bestFit="1" customWidth="1"/>
    <col min="8195" max="8195" width="10.140625" bestFit="1" customWidth="1"/>
    <col min="8196" max="8196" width="4.28515625" customWidth="1"/>
    <col min="8197" max="8197" width="61.140625" bestFit="1" customWidth="1"/>
    <col min="8198" max="8198" width="10.140625" customWidth="1"/>
    <col min="8203" max="8203" width="9.85546875" bestFit="1" customWidth="1"/>
    <col min="8449" max="8449" width="5.5703125" customWidth="1"/>
    <col min="8450" max="8450" width="58.7109375" bestFit="1" customWidth="1"/>
    <col min="8451" max="8451" width="10.140625" bestFit="1" customWidth="1"/>
    <col min="8452" max="8452" width="4.28515625" customWidth="1"/>
    <col min="8453" max="8453" width="61.140625" bestFit="1" customWidth="1"/>
    <col min="8454" max="8454" width="10.140625" customWidth="1"/>
    <col min="8459" max="8459" width="9.85546875" bestFit="1" customWidth="1"/>
    <col min="8705" max="8705" width="5.5703125" customWidth="1"/>
    <col min="8706" max="8706" width="58.7109375" bestFit="1" customWidth="1"/>
    <col min="8707" max="8707" width="10.140625" bestFit="1" customWidth="1"/>
    <col min="8708" max="8708" width="4.28515625" customWidth="1"/>
    <col min="8709" max="8709" width="61.140625" bestFit="1" customWidth="1"/>
    <col min="8710" max="8710" width="10.140625" customWidth="1"/>
    <col min="8715" max="8715" width="9.85546875" bestFit="1" customWidth="1"/>
    <col min="8961" max="8961" width="5.5703125" customWidth="1"/>
    <col min="8962" max="8962" width="58.7109375" bestFit="1" customWidth="1"/>
    <col min="8963" max="8963" width="10.140625" bestFit="1" customWidth="1"/>
    <col min="8964" max="8964" width="4.28515625" customWidth="1"/>
    <col min="8965" max="8965" width="61.140625" bestFit="1" customWidth="1"/>
    <col min="8966" max="8966" width="10.140625" customWidth="1"/>
    <col min="8971" max="8971" width="9.85546875" bestFit="1" customWidth="1"/>
    <col min="9217" max="9217" width="5.5703125" customWidth="1"/>
    <col min="9218" max="9218" width="58.7109375" bestFit="1" customWidth="1"/>
    <col min="9219" max="9219" width="10.140625" bestFit="1" customWidth="1"/>
    <col min="9220" max="9220" width="4.28515625" customWidth="1"/>
    <col min="9221" max="9221" width="61.140625" bestFit="1" customWidth="1"/>
    <col min="9222" max="9222" width="10.140625" customWidth="1"/>
    <col min="9227" max="9227" width="9.85546875" bestFit="1" customWidth="1"/>
    <col min="9473" max="9473" width="5.5703125" customWidth="1"/>
    <col min="9474" max="9474" width="58.7109375" bestFit="1" customWidth="1"/>
    <col min="9475" max="9475" width="10.140625" bestFit="1" customWidth="1"/>
    <col min="9476" max="9476" width="4.28515625" customWidth="1"/>
    <col min="9477" max="9477" width="61.140625" bestFit="1" customWidth="1"/>
    <col min="9478" max="9478" width="10.140625" customWidth="1"/>
    <col min="9483" max="9483" width="9.85546875" bestFit="1" customWidth="1"/>
    <col min="9729" max="9729" width="5.5703125" customWidth="1"/>
    <col min="9730" max="9730" width="58.7109375" bestFit="1" customWidth="1"/>
    <col min="9731" max="9731" width="10.140625" bestFit="1" customWidth="1"/>
    <col min="9732" max="9732" width="4.28515625" customWidth="1"/>
    <col min="9733" max="9733" width="61.140625" bestFit="1" customWidth="1"/>
    <col min="9734" max="9734" width="10.140625" customWidth="1"/>
    <col min="9739" max="9739" width="9.85546875" bestFit="1" customWidth="1"/>
    <col min="9985" max="9985" width="5.5703125" customWidth="1"/>
    <col min="9986" max="9986" width="58.7109375" bestFit="1" customWidth="1"/>
    <col min="9987" max="9987" width="10.140625" bestFit="1" customWidth="1"/>
    <col min="9988" max="9988" width="4.28515625" customWidth="1"/>
    <col min="9989" max="9989" width="61.140625" bestFit="1" customWidth="1"/>
    <col min="9990" max="9990" width="10.140625" customWidth="1"/>
    <col min="9995" max="9995" width="9.85546875" bestFit="1" customWidth="1"/>
    <col min="10241" max="10241" width="5.5703125" customWidth="1"/>
    <col min="10242" max="10242" width="58.7109375" bestFit="1" customWidth="1"/>
    <col min="10243" max="10243" width="10.140625" bestFit="1" customWidth="1"/>
    <col min="10244" max="10244" width="4.28515625" customWidth="1"/>
    <col min="10245" max="10245" width="61.140625" bestFit="1" customWidth="1"/>
    <col min="10246" max="10246" width="10.140625" customWidth="1"/>
    <col min="10251" max="10251" width="9.85546875" bestFit="1" customWidth="1"/>
    <col min="10497" max="10497" width="5.5703125" customWidth="1"/>
    <col min="10498" max="10498" width="58.7109375" bestFit="1" customWidth="1"/>
    <col min="10499" max="10499" width="10.140625" bestFit="1" customWidth="1"/>
    <col min="10500" max="10500" width="4.28515625" customWidth="1"/>
    <col min="10501" max="10501" width="61.140625" bestFit="1" customWidth="1"/>
    <col min="10502" max="10502" width="10.140625" customWidth="1"/>
    <col min="10507" max="10507" width="9.85546875" bestFit="1" customWidth="1"/>
    <col min="10753" max="10753" width="5.5703125" customWidth="1"/>
    <col min="10754" max="10754" width="58.7109375" bestFit="1" customWidth="1"/>
    <col min="10755" max="10755" width="10.140625" bestFit="1" customWidth="1"/>
    <col min="10756" max="10756" width="4.28515625" customWidth="1"/>
    <col min="10757" max="10757" width="61.140625" bestFit="1" customWidth="1"/>
    <col min="10758" max="10758" width="10.140625" customWidth="1"/>
    <col min="10763" max="10763" width="9.85546875" bestFit="1" customWidth="1"/>
    <col min="11009" max="11009" width="5.5703125" customWidth="1"/>
    <col min="11010" max="11010" width="58.7109375" bestFit="1" customWidth="1"/>
    <col min="11011" max="11011" width="10.140625" bestFit="1" customWidth="1"/>
    <col min="11012" max="11012" width="4.28515625" customWidth="1"/>
    <col min="11013" max="11013" width="61.140625" bestFit="1" customWidth="1"/>
    <col min="11014" max="11014" width="10.140625" customWidth="1"/>
    <col min="11019" max="11019" width="9.85546875" bestFit="1" customWidth="1"/>
    <col min="11265" max="11265" width="5.5703125" customWidth="1"/>
    <col min="11266" max="11266" width="58.7109375" bestFit="1" customWidth="1"/>
    <col min="11267" max="11267" width="10.140625" bestFit="1" customWidth="1"/>
    <col min="11268" max="11268" width="4.28515625" customWidth="1"/>
    <col min="11269" max="11269" width="61.140625" bestFit="1" customWidth="1"/>
    <col min="11270" max="11270" width="10.140625" customWidth="1"/>
    <col min="11275" max="11275" width="9.85546875" bestFit="1" customWidth="1"/>
    <col min="11521" max="11521" width="5.5703125" customWidth="1"/>
    <col min="11522" max="11522" width="58.7109375" bestFit="1" customWidth="1"/>
    <col min="11523" max="11523" width="10.140625" bestFit="1" customWidth="1"/>
    <col min="11524" max="11524" width="4.28515625" customWidth="1"/>
    <col min="11525" max="11525" width="61.140625" bestFit="1" customWidth="1"/>
    <col min="11526" max="11526" width="10.140625" customWidth="1"/>
    <col min="11531" max="11531" width="9.85546875" bestFit="1" customWidth="1"/>
    <col min="11777" max="11777" width="5.5703125" customWidth="1"/>
    <col min="11778" max="11778" width="58.7109375" bestFit="1" customWidth="1"/>
    <col min="11779" max="11779" width="10.140625" bestFit="1" customWidth="1"/>
    <col min="11780" max="11780" width="4.28515625" customWidth="1"/>
    <col min="11781" max="11781" width="61.140625" bestFit="1" customWidth="1"/>
    <col min="11782" max="11782" width="10.140625" customWidth="1"/>
    <col min="11787" max="11787" width="9.85546875" bestFit="1" customWidth="1"/>
    <col min="12033" max="12033" width="5.5703125" customWidth="1"/>
    <col min="12034" max="12034" width="58.7109375" bestFit="1" customWidth="1"/>
    <col min="12035" max="12035" width="10.140625" bestFit="1" customWidth="1"/>
    <col min="12036" max="12036" width="4.28515625" customWidth="1"/>
    <col min="12037" max="12037" width="61.140625" bestFit="1" customWidth="1"/>
    <col min="12038" max="12038" width="10.140625" customWidth="1"/>
    <col min="12043" max="12043" width="9.85546875" bestFit="1" customWidth="1"/>
    <col min="12289" max="12289" width="5.5703125" customWidth="1"/>
    <col min="12290" max="12290" width="58.7109375" bestFit="1" customWidth="1"/>
    <col min="12291" max="12291" width="10.140625" bestFit="1" customWidth="1"/>
    <col min="12292" max="12292" width="4.28515625" customWidth="1"/>
    <col min="12293" max="12293" width="61.140625" bestFit="1" customWidth="1"/>
    <col min="12294" max="12294" width="10.140625" customWidth="1"/>
    <col min="12299" max="12299" width="9.85546875" bestFit="1" customWidth="1"/>
    <col min="12545" max="12545" width="5.5703125" customWidth="1"/>
    <col min="12546" max="12546" width="58.7109375" bestFit="1" customWidth="1"/>
    <col min="12547" max="12547" width="10.140625" bestFit="1" customWidth="1"/>
    <col min="12548" max="12548" width="4.28515625" customWidth="1"/>
    <col min="12549" max="12549" width="61.140625" bestFit="1" customWidth="1"/>
    <col min="12550" max="12550" width="10.140625" customWidth="1"/>
    <col min="12555" max="12555" width="9.85546875" bestFit="1" customWidth="1"/>
    <col min="12801" max="12801" width="5.5703125" customWidth="1"/>
    <col min="12802" max="12802" width="58.7109375" bestFit="1" customWidth="1"/>
    <col min="12803" max="12803" width="10.140625" bestFit="1" customWidth="1"/>
    <col min="12804" max="12804" width="4.28515625" customWidth="1"/>
    <col min="12805" max="12805" width="61.140625" bestFit="1" customWidth="1"/>
    <col min="12806" max="12806" width="10.140625" customWidth="1"/>
    <col min="12811" max="12811" width="9.85546875" bestFit="1" customWidth="1"/>
    <col min="13057" max="13057" width="5.5703125" customWidth="1"/>
    <col min="13058" max="13058" width="58.7109375" bestFit="1" customWidth="1"/>
    <col min="13059" max="13059" width="10.140625" bestFit="1" customWidth="1"/>
    <col min="13060" max="13060" width="4.28515625" customWidth="1"/>
    <col min="13061" max="13061" width="61.140625" bestFit="1" customWidth="1"/>
    <col min="13062" max="13062" width="10.140625" customWidth="1"/>
    <col min="13067" max="13067" width="9.85546875" bestFit="1" customWidth="1"/>
    <col min="13313" max="13313" width="5.5703125" customWidth="1"/>
    <col min="13314" max="13314" width="58.7109375" bestFit="1" customWidth="1"/>
    <col min="13315" max="13315" width="10.140625" bestFit="1" customWidth="1"/>
    <col min="13316" max="13316" width="4.28515625" customWidth="1"/>
    <col min="13317" max="13317" width="61.140625" bestFit="1" customWidth="1"/>
    <col min="13318" max="13318" width="10.140625" customWidth="1"/>
    <col min="13323" max="13323" width="9.85546875" bestFit="1" customWidth="1"/>
    <col min="13569" max="13569" width="5.5703125" customWidth="1"/>
    <col min="13570" max="13570" width="58.7109375" bestFit="1" customWidth="1"/>
    <col min="13571" max="13571" width="10.140625" bestFit="1" customWidth="1"/>
    <col min="13572" max="13572" width="4.28515625" customWidth="1"/>
    <col min="13573" max="13573" width="61.140625" bestFit="1" customWidth="1"/>
    <col min="13574" max="13574" width="10.140625" customWidth="1"/>
    <col min="13579" max="13579" width="9.85546875" bestFit="1" customWidth="1"/>
    <col min="13825" max="13825" width="5.5703125" customWidth="1"/>
    <col min="13826" max="13826" width="58.7109375" bestFit="1" customWidth="1"/>
    <col min="13827" max="13827" width="10.140625" bestFit="1" customWidth="1"/>
    <col min="13828" max="13828" width="4.28515625" customWidth="1"/>
    <col min="13829" max="13829" width="61.140625" bestFit="1" customWidth="1"/>
    <col min="13830" max="13830" width="10.140625" customWidth="1"/>
    <col min="13835" max="13835" width="9.85546875" bestFit="1" customWidth="1"/>
    <col min="14081" max="14081" width="5.5703125" customWidth="1"/>
    <col min="14082" max="14082" width="58.7109375" bestFit="1" customWidth="1"/>
    <col min="14083" max="14083" width="10.140625" bestFit="1" customWidth="1"/>
    <col min="14084" max="14084" width="4.28515625" customWidth="1"/>
    <col min="14085" max="14085" width="61.140625" bestFit="1" customWidth="1"/>
    <col min="14086" max="14086" width="10.140625" customWidth="1"/>
    <col min="14091" max="14091" width="9.85546875" bestFit="1" customWidth="1"/>
    <col min="14337" max="14337" width="5.5703125" customWidth="1"/>
    <col min="14338" max="14338" width="58.7109375" bestFit="1" customWidth="1"/>
    <col min="14339" max="14339" width="10.140625" bestFit="1" customWidth="1"/>
    <col min="14340" max="14340" width="4.28515625" customWidth="1"/>
    <col min="14341" max="14341" width="61.140625" bestFit="1" customWidth="1"/>
    <col min="14342" max="14342" width="10.140625" customWidth="1"/>
    <col min="14347" max="14347" width="9.85546875" bestFit="1" customWidth="1"/>
    <col min="14593" max="14593" width="5.5703125" customWidth="1"/>
    <col min="14594" max="14594" width="58.7109375" bestFit="1" customWidth="1"/>
    <col min="14595" max="14595" width="10.140625" bestFit="1" customWidth="1"/>
    <col min="14596" max="14596" width="4.28515625" customWidth="1"/>
    <col min="14597" max="14597" width="61.140625" bestFit="1" customWidth="1"/>
    <col min="14598" max="14598" width="10.140625" customWidth="1"/>
    <col min="14603" max="14603" width="9.85546875" bestFit="1" customWidth="1"/>
    <col min="14849" max="14849" width="5.5703125" customWidth="1"/>
    <col min="14850" max="14850" width="58.7109375" bestFit="1" customWidth="1"/>
    <col min="14851" max="14851" width="10.140625" bestFit="1" customWidth="1"/>
    <col min="14852" max="14852" width="4.28515625" customWidth="1"/>
    <col min="14853" max="14853" width="61.140625" bestFit="1" customWidth="1"/>
    <col min="14854" max="14854" width="10.140625" customWidth="1"/>
    <col min="14859" max="14859" width="9.85546875" bestFit="1" customWidth="1"/>
    <col min="15105" max="15105" width="5.5703125" customWidth="1"/>
    <col min="15106" max="15106" width="58.7109375" bestFit="1" customWidth="1"/>
    <col min="15107" max="15107" width="10.140625" bestFit="1" customWidth="1"/>
    <col min="15108" max="15108" width="4.28515625" customWidth="1"/>
    <col min="15109" max="15109" width="61.140625" bestFit="1" customWidth="1"/>
    <col min="15110" max="15110" width="10.140625" customWidth="1"/>
    <col min="15115" max="15115" width="9.85546875" bestFit="1" customWidth="1"/>
    <col min="15361" max="15361" width="5.5703125" customWidth="1"/>
    <col min="15362" max="15362" width="58.7109375" bestFit="1" customWidth="1"/>
    <col min="15363" max="15363" width="10.140625" bestFit="1" customWidth="1"/>
    <col min="15364" max="15364" width="4.28515625" customWidth="1"/>
    <col min="15365" max="15365" width="61.140625" bestFit="1" customWidth="1"/>
    <col min="15366" max="15366" width="10.140625" customWidth="1"/>
    <col min="15371" max="15371" width="9.85546875" bestFit="1" customWidth="1"/>
    <col min="15617" max="15617" width="5.5703125" customWidth="1"/>
    <col min="15618" max="15618" width="58.7109375" bestFit="1" customWidth="1"/>
    <col min="15619" max="15619" width="10.140625" bestFit="1" customWidth="1"/>
    <col min="15620" max="15620" width="4.28515625" customWidth="1"/>
    <col min="15621" max="15621" width="61.140625" bestFit="1" customWidth="1"/>
    <col min="15622" max="15622" width="10.140625" customWidth="1"/>
    <col min="15627" max="15627" width="9.85546875" bestFit="1" customWidth="1"/>
    <col min="15873" max="15873" width="5.5703125" customWidth="1"/>
    <col min="15874" max="15874" width="58.7109375" bestFit="1" customWidth="1"/>
    <col min="15875" max="15875" width="10.140625" bestFit="1" customWidth="1"/>
    <col min="15876" max="15876" width="4.28515625" customWidth="1"/>
    <col min="15877" max="15877" width="61.140625" bestFit="1" customWidth="1"/>
    <col min="15878" max="15878" width="10.140625" customWidth="1"/>
    <col min="15883" max="15883" width="9.85546875" bestFit="1" customWidth="1"/>
    <col min="16129" max="16129" width="5.5703125" customWidth="1"/>
    <col min="16130" max="16130" width="58.7109375" bestFit="1" customWidth="1"/>
    <col min="16131" max="16131" width="10.140625" bestFit="1" customWidth="1"/>
    <col min="16132" max="16132" width="4.28515625" customWidth="1"/>
    <col min="16133" max="16133" width="61.140625" bestFit="1" customWidth="1"/>
    <col min="16134" max="16134" width="10.140625" customWidth="1"/>
    <col min="16139" max="16139" width="9.85546875" bestFit="1" customWidth="1"/>
  </cols>
  <sheetData>
    <row r="2" spans="2:31">
      <c r="B2" s="517" t="s">
        <v>1025</v>
      </c>
      <c r="C2" s="517"/>
      <c r="D2" s="517"/>
      <c r="E2" s="517"/>
      <c r="F2" s="517"/>
    </row>
    <row r="3" spans="2:31">
      <c r="B3" s="650" t="s">
        <v>986</v>
      </c>
      <c r="C3" s="650"/>
      <c r="D3" s="650"/>
      <c r="E3" s="650"/>
      <c r="F3" s="650"/>
    </row>
    <row r="4" spans="2:31" ht="18" customHeight="1">
      <c r="B4" s="518" t="s">
        <v>930</v>
      </c>
      <c r="C4" s="518"/>
      <c r="D4" s="518"/>
      <c r="E4" s="518"/>
      <c r="F4" s="518"/>
      <c r="G4" s="96"/>
      <c r="H4" s="96"/>
    </row>
    <row r="5" spans="2:31" ht="15" customHeight="1">
      <c r="B5" s="97"/>
      <c r="C5" s="519"/>
      <c r="D5" s="519"/>
      <c r="E5" s="97"/>
      <c r="F5" s="98"/>
    </row>
    <row r="6" spans="2:31" ht="15" customHeight="1" thickBot="1">
      <c r="C6" s="94" t="s">
        <v>619</v>
      </c>
      <c r="F6" s="94" t="s">
        <v>619</v>
      </c>
    </row>
    <row r="7" spans="2:31" ht="15" customHeight="1" thickBot="1">
      <c r="B7" s="267" t="s">
        <v>635</v>
      </c>
      <c r="C7" s="268" t="s">
        <v>863</v>
      </c>
      <c r="E7" s="269" t="s">
        <v>639</v>
      </c>
      <c r="F7" s="270" t="s">
        <v>863</v>
      </c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</row>
    <row r="8" spans="2:31" ht="15" customHeight="1">
      <c r="B8" s="271" t="s">
        <v>640</v>
      </c>
      <c r="C8" s="272">
        <v>0</v>
      </c>
      <c r="E8" s="107" t="s">
        <v>641</v>
      </c>
      <c r="F8" s="108">
        <v>5843</v>
      </c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</row>
    <row r="9" spans="2:31" ht="15" customHeight="1">
      <c r="B9" s="271" t="s">
        <v>642</v>
      </c>
      <c r="C9" s="273">
        <v>0</v>
      </c>
      <c r="E9" s="112" t="s">
        <v>643</v>
      </c>
      <c r="F9" s="113">
        <v>0</v>
      </c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</row>
    <row r="10" spans="2:31" ht="15" customHeight="1">
      <c r="B10" s="271" t="s">
        <v>644</v>
      </c>
      <c r="C10" s="273">
        <v>0</v>
      </c>
      <c r="E10" s="112" t="s">
        <v>645</v>
      </c>
      <c r="F10" s="113">
        <v>0</v>
      </c>
      <c r="H10" s="57"/>
    </row>
    <row r="11" spans="2:31" ht="15" customHeight="1">
      <c r="B11" s="274" t="s">
        <v>646</v>
      </c>
      <c r="C11" s="224">
        <v>0</v>
      </c>
      <c r="E11" s="275" t="s">
        <v>647</v>
      </c>
      <c r="F11" s="276">
        <v>5843</v>
      </c>
    </row>
    <row r="12" spans="2:31" ht="15" customHeight="1" thickBot="1">
      <c r="B12" s="277" t="s">
        <v>864</v>
      </c>
      <c r="C12" s="359">
        <v>5843</v>
      </c>
      <c r="E12" s="279" t="s">
        <v>865</v>
      </c>
      <c r="F12" s="280">
        <v>0</v>
      </c>
      <c r="H12" s="57"/>
      <c r="K12" s="145"/>
    </row>
    <row r="13" spans="2:31" ht="15" customHeight="1" thickBot="1">
      <c r="B13" s="267" t="s">
        <v>650</v>
      </c>
      <c r="C13" s="173">
        <v>5843</v>
      </c>
      <c r="E13" s="267" t="s">
        <v>651</v>
      </c>
      <c r="F13" s="173">
        <v>5843</v>
      </c>
      <c r="G13" s="237"/>
      <c r="H13" s="281"/>
      <c r="I13" s="28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2:31" ht="15" customHeight="1" thickBot="1">
      <c r="B14" s="281"/>
      <c r="C14" s="281"/>
      <c r="G14" s="237"/>
      <c r="H14" s="281"/>
      <c r="I14" s="28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2:31" ht="15" customHeight="1" thickBot="1">
      <c r="B15" s="267" t="s">
        <v>652</v>
      </c>
      <c r="C15" s="152" t="s">
        <v>863</v>
      </c>
      <c r="E15" s="267" t="s">
        <v>653</v>
      </c>
      <c r="F15" s="268" t="s">
        <v>863</v>
      </c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"/>
    </row>
    <row r="16" spans="2:31" ht="15" customHeight="1">
      <c r="B16" s="283" t="s">
        <v>654</v>
      </c>
      <c r="C16" s="272">
        <v>375</v>
      </c>
      <c r="E16" s="132" t="s">
        <v>655</v>
      </c>
      <c r="F16" s="133">
        <v>66387</v>
      </c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"/>
    </row>
    <row r="17" spans="1:31" ht="15" customHeight="1">
      <c r="B17" s="271" t="s">
        <v>656</v>
      </c>
      <c r="C17" s="273">
        <v>0</v>
      </c>
      <c r="E17" s="134" t="s">
        <v>657</v>
      </c>
      <c r="F17" s="135">
        <v>17924</v>
      </c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"/>
    </row>
    <row r="18" spans="1:31" ht="15" customHeight="1">
      <c r="B18" s="271" t="s">
        <v>658</v>
      </c>
      <c r="C18" s="273">
        <v>0</v>
      </c>
      <c r="E18" s="134" t="s">
        <v>659</v>
      </c>
      <c r="F18" s="135">
        <v>12756</v>
      </c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"/>
    </row>
    <row r="19" spans="1:31" s="78" customFormat="1" ht="15" customHeight="1">
      <c r="A19" s="77"/>
      <c r="B19" s="271" t="s">
        <v>660</v>
      </c>
      <c r="C19" s="273">
        <v>0</v>
      </c>
      <c r="D19" s="55"/>
      <c r="E19" s="136" t="s">
        <v>661</v>
      </c>
      <c r="F19" s="113">
        <v>0</v>
      </c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37"/>
    </row>
    <row r="20" spans="1:31" ht="15" customHeight="1">
      <c r="B20" s="271"/>
      <c r="C20" s="273"/>
      <c r="D20" s="77"/>
      <c r="E20" s="136" t="s">
        <v>662</v>
      </c>
      <c r="F20" s="113">
        <v>0</v>
      </c>
      <c r="G20" s="281"/>
      <c r="H20" s="281"/>
      <c r="I20" s="281"/>
      <c r="J20" s="1"/>
      <c r="K20" s="28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5" customHeight="1">
      <c r="B21" s="285" t="s">
        <v>663</v>
      </c>
      <c r="C21" s="224">
        <v>375</v>
      </c>
      <c r="E21" s="286" t="s">
        <v>664</v>
      </c>
      <c r="F21" s="276">
        <v>97067</v>
      </c>
      <c r="G21" s="281"/>
      <c r="H21" s="61"/>
      <c r="I21" s="28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" customHeight="1" thickBot="1">
      <c r="B22" s="287" t="s">
        <v>866</v>
      </c>
      <c r="C22" s="362">
        <v>96692</v>
      </c>
      <c r="E22" s="279" t="s">
        <v>867</v>
      </c>
      <c r="F22" s="363">
        <v>0</v>
      </c>
      <c r="G22" s="281"/>
      <c r="H22" s="61"/>
      <c r="I22" s="28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" customHeight="1" thickBot="1">
      <c r="B23" s="267" t="s">
        <v>667</v>
      </c>
      <c r="C23" s="173">
        <v>97067</v>
      </c>
      <c r="E23" s="267" t="s">
        <v>668</v>
      </c>
      <c r="F23" s="173">
        <v>97067</v>
      </c>
      <c r="K23" s="145"/>
    </row>
    <row r="24" spans="1:31" ht="15" customHeight="1" thickBot="1"/>
    <row r="25" spans="1:31" ht="15" customHeight="1" thickBot="1">
      <c r="B25" s="267" t="s">
        <v>669</v>
      </c>
      <c r="C25" s="173">
        <v>102910</v>
      </c>
      <c r="E25" s="267" t="s">
        <v>670</v>
      </c>
      <c r="F25" s="173">
        <v>102910</v>
      </c>
      <c r="K25" s="145"/>
    </row>
    <row r="26" spans="1:31" ht="15" customHeight="1"/>
    <row r="27" spans="1:31" ht="15" customHeight="1"/>
    <row r="28" spans="1:31" ht="15" customHeight="1">
      <c r="C28" s="57"/>
      <c r="F28" s="57"/>
      <c r="K28" s="145"/>
    </row>
    <row r="29" spans="1:31" ht="15" customHeight="1">
      <c r="C29" s="57"/>
      <c r="F29" s="57"/>
    </row>
    <row r="30" spans="1:31" ht="15" customHeight="1"/>
    <row r="31" spans="1:31" ht="15" customHeight="1"/>
    <row r="32" spans="1:31" ht="15" customHeight="1"/>
    <row r="33" spans="4:8" ht="15" customHeight="1"/>
    <row r="34" spans="4:8" ht="15" customHeight="1"/>
    <row r="35" spans="4:8" ht="15" customHeight="1"/>
    <row r="36" spans="4:8" ht="15" customHeight="1"/>
    <row r="37" spans="4:8" ht="15" customHeight="1"/>
    <row r="38" spans="4:8" ht="15" customHeight="1"/>
    <row r="39" spans="4:8" ht="15" customHeight="1">
      <c r="H39" s="57"/>
    </row>
    <row r="40" spans="4:8" ht="15" customHeight="1">
      <c r="D40" s="77"/>
    </row>
  </sheetData>
  <mergeCells count="4">
    <mergeCell ref="B2:F2"/>
    <mergeCell ref="B4:F4"/>
    <mergeCell ref="C5:D5"/>
    <mergeCell ref="B3:F3"/>
  </mergeCells>
  <printOptions horizontalCentered="1"/>
  <pageMargins left="0.78740157480314965" right="0.78740157480314965" top="0.81" bottom="0.68" header="0.56000000000000005" footer="0.51181102362204722"/>
  <pageSetup paperSize="9" scale="91" orientation="landscape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3"/>
  <sheetViews>
    <sheetView topLeftCell="C1" zoomScaleNormal="100" workbookViewId="0">
      <selection activeCell="N5" sqref="N5"/>
    </sheetView>
  </sheetViews>
  <sheetFormatPr defaultRowHeight="12.75"/>
  <cols>
    <col min="2" max="2" width="58.7109375" bestFit="1" customWidth="1"/>
    <col min="3" max="3" width="11.7109375" style="55" customWidth="1"/>
    <col min="4" max="15" width="11.7109375" customWidth="1"/>
    <col min="258" max="258" width="58.7109375" bestFit="1" customWidth="1"/>
    <col min="259" max="271" width="11.7109375" customWidth="1"/>
    <col min="514" max="514" width="58.7109375" bestFit="1" customWidth="1"/>
    <col min="515" max="527" width="11.7109375" customWidth="1"/>
    <col min="770" max="770" width="58.7109375" bestFit="1" customWidth="1"/>
    <col min="771" max="783" width="11.7109375" customWidth="1"/>
    <col min="1026" max="1026" width="58.7109375" bestFit="1" customWidth="1"/>
    <col min="1027" max="1039" width="11.7109375" customWidth="1"/>
    <col min="1282" max="1282" width="58.7109375" bestFit="1" customWidth="1"/>
    <col min="1283" max="1295" width="11.7109375" customWidth="1"/>
    <col min="1538" max="1538" width="58.7109375" bestFit="1" customWidth="1"/>
    <col min="1539" max="1551" width="11.7109375" customWidth="1"/>
    <col min="1794" max="1794" width="58.7109375" bestFit="1" customWidth="1"/>
    <col min="1795" max="1807" width="11.7109375" customWidth="1"/>
    <col min="2050" max="2050" width="58.7109375" bestFit="1" customWidth="1"/>
    <col min="2051" max="2063" width="11.7109375" customWidth="1"/>
    <col min="2306" max="2306" width="58.7109375" bestFit="1" customWidth="1"/>
    <col min="2307" max="2319" width="11.7109375" customWidth="1"/>
    <col min="2562" max="2562" width="58.7109375" bestFit="1" customWidth="1"/>
    <col min="2563" max="2575" width="11.7109375" customWidth="1"/>
    <col min="2818" max="2818" width="58.7109375" bestFit="1" customWidth="1"/>
    <col min="2819" max="2831" width="11.7109375" customWidth="1"/>
    <col min="3074" max="3074" width="58.7109375" bestFit="1" customWidth="1"/>
    <col min="3075" max="3087" width="11.7109375" customWidth="1"/>
    <col min="3330" max="3330" width="58.7109375" bestFit="1" customWidth="1"/>
    <col min="3331" max="3343" width="11.7109375" customWidth="1"/>
    <col min="3586" max="3586" width="58.7109375" bestFit="1" customWidth="1"/>
    <col min="3587" max="3599" width="11.7109375" customWidth="1"/>
    <col min="3842" max="3842" width="58.7109375" bestFit="1" customWidth="1"/>
    <col min="3843" max="3855" width="11.7109375" customWidth="1"/>
    <col min="4098" max="4098" width="58.7109375" bestFit="1" customWidth="1"/>
    <col min="4099" max="4111" width="11.7109375" customWidth="1"/>
    <col min="4354" max="4354" width="58.7109375" bestFit="1" customWidth="1"/>
    <col min="4355" max="4367" width="11.7109375" customWidth="1"/>
    <col min="4610" max="4610" width="58.7109375" bestFit="1" customWidth="1"/>
    <col min="4611" max="4623" width="11.7109375" customWidth="1"/>
    <col min="4866" max="4866" width="58.7109375" bestFit="1" customWidth="1"/>
    <col min="4867" max="4879" width="11.7109375" customWidth="1"/>
    <col min="5122" max="5122" width="58.7109375" bestFit="1" customWidth="1"/>
    <col min="5123" max="5135" width="11.7109375" customWidth="1"/>
    <col min="5378" max="5378" width="58.7109375" bestFit="1" customWidth="1"/>
    <col min="5379" max="5391" width="11.7109375" customWidth="1"/>
    <col min="5634" max="5634" width="58.7109375" bestFit="1" customWidth="1"/>
    <col min="5635" max="5647" width="11.7109375" customWidth="1"/>
    <col min="5890" max="5890" width="58.7109375" bestFit="1" customWidth="1"/>
    <col min="5891" max="5903" width="11.7109375" customWidth="1"/>
    <col min="6146" max="6146" width="58.7109375" bestFit="1" customWidth="1"/>
    <col min="6147" max="6159" width="11.7109375" customWidth="1"/>
    <col min="6402" max="6402" width="58.7109375" bestFit="1" customWidth="1"/>
    <col min="6403" max="6415" width="11.7109375" customWidth="1"/>
    <col min="6658" max="6658" width="58.7109375" bestFit="1" customWidth="1"/>
    <col min="6659" max="6671" width="11.7109375" customWidth="1"/>
    <col min="6914" max="6914" width="58.7109375" bestFit="1" customWidth="1"/>
    <col min="6915" max="6927" width="11.7109375" customWidth="1"/>
    <col min="7170" max="7170" width="58.7109375" bestFit="1" customWidth="1"/>
    <col min="7171" max="7183" width="11.7109375" customWidth="1"/>
    <col min="7426" max="7426" width="58.7109375" bestFit="1" customWidth="1"/>
    <col min="7427" max="7439" width="11.7109375" customWidth="1"/>
    <col min="7682" max="7682" width="58.7109375" bestFit="1" customWidth="1"/>
    <col min="7683" max="7695" width="11.7109375" customWidth="1"/>
    <col min="7938" max="7938" width="58.7109375" bestFit="1" customWidth="1"/>
    <col min="7939" max="7951" width="11.7109375" customWidth="1"/>
    <col min="8194" max="8194" width="58.7109375" bestFit="1" customWidth="1"/>
    <col min="8195" max="8207" width="11.7109375" customWidth="1"/>
    <col min="8450" max="8450" width="58.7109375" bestFit="1" customWidth="1"/>
    <col min="8451" max="8463" width="11.7109375" customWidth="1"/>
    <col min="8706" max="8706" width="58.7109375" bestFit="1" customWidth="1"/>
    <col min="8707" max="8719" width="11.7109375" customWidth="1"/>
    <col min="8962" max="8962" width="58.7109375" bestFit="1" customWidth="1"/>
    <col min="8963" max="8975" width="11.7109375" customWidth="1"/>
    <col min="9218" max="9218" width="58.7109375" bestFit="1" customWidth="1"/>
    <col min="9219" max="9231" width="11.7109375" customWidth="1"/>
    <col min="9474" max="9474" width="58.7109375" bestFit="1" customWidth="1"/>
    <col min="9475" max="9487" width="11.7109375" customWidth="1"/>
    <col min="9730" max="9730" width="58.7109375" bestFit="1" customWidth="1"/>
    <col min="9731" max="9743" width="11.7109375" customWidth="1"/>
    <col min="9986" max="9986" width="58.7109375" bestFit="1" customWidth="1"/>
    <col min="9987" max="9999" width="11.7109375" customWidth="1"/>
    <col min="10242" max="10242" width="58.7109375" bestFit="1" customWidth="1"/>
    <col min="10243" max="10255" width="11.7109375" customWidth="1"/>
    <col min="10498" max="10498" width="58.7109375" bestFit="1" customWidth="1"/>
    <col min="10499" max="10511" width="11.7109375" customWidth="1"/>
    <col min="10754" max="10754" width="58.7109375" bestFit="1" customWidth="1"/>
    <col min="10755" max="10767" width="11.7109375" customWidth="1"/>
    <col min="11010" max="11010" width="58.7109375" bestFit="1" customWidth="1"/>
    <col min="11011" max="11023" width="11.7109375" customWidth="1"/>
    <col min="11266" max="11266" width="58.7109375" bestFit="1" customWidth="1"/>
    <col min="11267" max="11279" width="11.7109375" customWidth="1"/>
    <col min="11522" max="11522" width="58.7109375" bestFit="1" customWidth="1"/>
    <col min="11523" max="11535" width="11.7109375" customWidth="1"/>
    <col min="11778" max="11778" width="58.7109375" bestFit="1" customWidth="1"/>
    <col min="11779" max="11791" width="11.7109375" customWidth="1"/>
    <col min="12034" max="12034" width="58.7109375" bestFit="1" customWidth="1"/>
    <col min="12035" max="12047" width="11.7109375" customWidth="1"/>
    <col min="12290" max="12290" width="58.7109375" bestFit="1" customWidth="1"/>
    <col min="12291" max="12303" width="11.7109375" customWidth="1"/>
    <col min="12546" max="12546" width="58.7109375" bestFit="1" customWidth="1"/>
    <col min="12547" max="12559" width="11.7109375" customWidth="1"/>
    <col min="12802" max="12802" width="58.7109375" bestFit="1" customWidth="1"/>
    <col min="12803" max="12815" width="11.7109375" customWidth="1"/>
    <col min="13058" max="13058" width="58.7109375" bestFit="1" customWidth="1"/>
    <col min="13059" max="13071" width="11.7109375" customWidth="1"/>
    <col min="13314" max="13314" width="58.7109375" bestFit="1" customWidth="1"/>
    <col min="13315" max="13327" width="11.7109375" customWidth="1"/>
    <col min="13570" max="13570" width="58.7109375" bestFit="1" customWidth="1"/>
    <col min="13571" max="13583" width="11.7109375" customWidth="1"/>
    <col min="13826" max="13826" width="58.7109375" bestFit="1" customWidth="1"/>
    <col min="13827" max="13839" width="11.7109375" customWidth="1"/>
    <col min="14082" max="14082" width="58.7109375" bestFit="1" customWidth="1"/>
    <col min="14083" max="14095" width="11.7109375" customWidth="1"/>
    <col min="14338" max="14338" width="58.7109375" bestFit="1" customWidth="1"/>
    <col min="14339" max="14351" width="11.7109375" customWidth="1"/>
    <col min="14594" max="14594" width="58.7109375" bestFit="1" customWidth="1"/>
    <col min="14595" max="14607" width="11.7109375" customWidth="1"/>
    <col min="14850" max="14850" width="58.7109375" bestFit="1" customWidth="1"/>
    <col min="14851" max="14863" width="11.7109375" customWidth="1"/>
    <col min="15106" max="15106" width="58.7109375" bestFit="1" customWidth="1"/>
    <col min="15107" max="15119" width="11.7109375" customWidth="1"/>
    <col min="15362" max="15362" width="58.7109375" bestFit="1" customWidth="1"/>
    <col min="15363" max="15375" width="11.7109375" customWidth="1"/>
    <col min="15618" max="15618" width="58.7109375" bestFit="1" customWidth="1"/>
    <col min="15619" max="15631" width="11.7109375" customWidth="1"/>
    <col min="15874" max="15874" width="58.7109375" bestFit="1" customWidth="1"/>
    <col min="15875" max="15887" width="11.7109375" customWidth="1"/>
    <col min="16130" max="16130" width="58.7109375" bestFit="1" customWidth="1"/>
    <col min="16131" max="16143" width="11.7109375" customWidth="1"/>
  </cols>
  <sheetData>
    <row r="2" spans="2:16" ht="18">
      <c r="B2" s="518" t="s">
        <v>931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</row>
    <row r="3" spans="2:16" ht="15.75">
      <c r="B3" s="147"/>
      <c r="C3" s="96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2:16">
      <c r="B4" s="651" t="s">
        <v>987</v>
      </c>
      <c r="C4" s="651"/>
      <c r="D4" s="651"/>
      <c r="E4" s="651"/>
      <c r="F4" s="651"/>
      <c r="G4" s="651"/>
      <c r="H4" s="651"/>
      <c r="I4" s="148"/>
      <c r="J4" s="148"/>
      <c r="K4" s="148"/>
      <c r="L4" s="148"/>
      <c r="M4" s="148"/>
      <c r="N4" s="520" t="s">
        <v>1026</v>
      </c>
      <c r="O4" s="521"/>
    </row>
    <row r="5" spans="2:16">
      <c r="B5" s="148"/>
      <c r="C5" s="149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85"/>
      <c r="O5" s="185"/>
    </row>
    <row r="6" spans="2:16" ht="13.5" thickBot="1">
      <c r="O6" s="150" t="s">
        <v>619</v>
      </c>
    </row>
    <row r="7" spans="2:16" s="290" customFormat="1" ht="13.5" thickBot="1">
      <c r="B7" s="151" t="s">
        <v>673</v>
      </c>
      <c r="C7" s="152" t="s">
        <v>674</v>
      </c>
      <c r="D7" s="153" t="s">
        <v>675</v>
      </c>
      <c r="E7" s="154" t="s">
        <v>676</v>
      </c>
      <c r="F7" s="154" t="s">
        <v>677</v>
      </c>
      <c r="G7" s="154" t="s">
        <v>678</v>
      </c>
      <c r="H7" s="154" t="s">
        <v>679</v>
      </c>
      <c r="I7" s="154" t="s">
        <v>680</v>
      </c>
      <c r="J7" s="154" t="s">
        <v>681</v>
      </c>
      <c r="K7" s="154" t="s">
        <v>682</v>
      </c>
      <c r="L7" s="154" t="s">
        <v>683</v>
      </c>
      <c r="M7" s="154" t="s">
        <v>684</v>
      </c>
      <c r="N7" s="154" t="s">
        <v>685</v>
      </c>
      <c r="O7" s="154" t="s">
        <v>686</v>
      </c>
      <c r="P7" s="155"/>
    </row>
    <row r="8" spans="2:16" s="290" customFormat="1">
      <c r="B8" s="156" t="s">
        <v>654</v>
      </c>
      <c r="C8" s="157">
        <v>375</v>
      </c>
      <c r="D8" s="158">
        <v>75</v>
      </c>
      <c r="E8" s="159">
        <v>75</v>
      </c>
      <c r="F8" s="159">
        <v>75</v>
      </c>
      <c r="G8" s="159">
        <v>75</v>
      </c>
      <c r="H8" s="159">
        <v>75</v>
      </c>
      <c r="I8" s="159">
        <v>0</v>
      </c>
      <c r="J8" s="159">
        <v>0</v>
      </c>
      <c r="K8" s="159">
        <v>0</v>
      </c>
      <c r="L8" s="159">
        <v>0</v>
      </c>
      <c r="M8" s="159">
        <v>0</v>
      </c>
      <c r="N8" s="159">
        <v>0</v>
      </c>
      <c r="O8" s="160">
        <v>0</v>
      </c>
      <c r="P8" s="155"/>
    </row>
    <row r="9" spans="2:16" s="290" customFormat="1">
      <c r="B9" s="161" t="s">
        <v>640</v>
      </c>
      <c r="C9" s="162">
        <v>0</v>
      </c>
      <c r="D9" s="163">
        <v>0</v>
      </c>
      <c r="E9" s="164">
        <v>0</v>
      </c>
      <c r="F9" s="164">
        <v>0</v>
      </c>
      <c r="G9" s="164">
        <v>0</v>
      </c>
      <c r="H9" s="164">
        <v>0</v>
      </c>
      <c r="I9" s="164">
        <v>0</v>
      </c>
      <c r="J9" s="164">
        <v>0</v>
      </c>
      <c r="K9" s="164">
        <v>0</v>
      </c>
      <c r="L9" s="164">
        <v>0</v>
      </c>
      <c r="M9" s="164">
        <v>0</v>
      </c>
      <c r="N9" s="164">
        <v>0</v>
      </c>
      <c r="O9" s="165">
        <v>0</v>
      </c>
      <c r="P9" s="155"/>
    </row>
    <row r="10" spans="2:16" s="290" customFormat="1">
      <c r="B10" s="161" t="s">
        <v>656</v>
      </c>
      <c r="C10" s="162">
        <v>0</v>
      </c>
      <c r="D10" s="163">
        <v>0</v>
      </c>
      <c r="E10" s="164">
        <v>0</v>
      </c>
      <c r="F10" s="164">
        <v>0</v>
      </c>
      <c r="G10" s="164">
        <v>0</v>
      </c>
      <c r="H10" s="164">
        <v>0</v>
      </c>
      <c r="I10" s="164">
        <v>0</v>
      </c>
      <c r="J10" s="164">
        <v>0</v>
      </c>
      <c r="K10" s="164">
        <v>0</v>
      </c>
      <c r="L10" s="164">
        <v>0</v>
      </c>
      <c r="M10" s="164">
        <v>0</v>
      </c>
      <c r="N10" s="164">
        <v>0</v>
      </c>
      <c r="O10" s="165">
        <v>0</v>
      </c>
      <c r="P10" s="155"/>
    </row>
    <row r="11" spans="2:16" s="290" customFormat="1">
      <c r="B11" s="161" t="s">
        <v>658</v>
      </c>
      <c r="C11" s="162">
        <v>0</v>
      </c>
      <c r="D11" s="163">
        <v>0</v>
      </c>
      <c r="E11" s="164">
        <v>0</v>
      </c>
      <c r="F11" s="164">
        <v>0</v>
      </c>
      <c r="G11" s="164">
        <v>0</v>
      </c>
      <c r="H11" s="164">
        <v>0</v>
      </c>
      <c r="I11" s="164">
        <v>0</v>
      </c>
      <c r="J11" s="164">
        <v>0</v>
      </c>
      <c r="K11" s="164">
        <v>0</v>
      </c>
      <c r="L11" s="164">
        <v>0</v>
      </c>
      <c r="M11" s="164">
        <v>0</v>
      </c>
      <c r="N11" s="164">
        <v>0</v>
      </c>
      <c r="O11" s="165">
        <v>0</v>
      </c>
      <c r="P11" s="155"/>
    </row>
    <row r="12" spans="2:16" s="290" customFormat="1">
      <c r="B12" s="161" t="s">
        <v>642</v>
      </c>
      <c r="C12" s="162">
        <v>0</v>
      </c>
      <c r="D12" s="163">
        <v>0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4">
        <v>0</v>
      </c>
      <c r="M12" s="164">
        <v>0</v>
      </c>
      <c r="N12" s="164">
        <v>0</v>
      </c>
      <c r="O12" s="165">
        <v>0</v>
      </c>
      <c r="P12" s="155"/>
    </row>
    <row r="13" spans="2:16" s="290" customFormat="1">
      <c r="B13" s="166" t="s">
        <v>660</v>
      </c>
      <c r="C13" s="162">
        <v>0</v>
      </c>
      <c r="D13" s="163">
        <v>0</v>
      </c>
      <c r="E13" s="164">
        <v>0</v>
      </c>
      <c r="F13" s="164">
        <v>0</v>
      </c>
      <c r="G13" s="164">
        <v>0</v>
      </c>
      <c r="H13" s="164">
        <v>0</v>
      </c>
      <c r="I13" s="164">
        <v>0</v>
      </c>
      <c r="J13" s="164">
        <v>0</v>
      </c>
      <c r="K13" s="164">
        <v>0</v>
      </c>
      <c r="L13" s="164">
        <v>0</v>
      </c>
      <c r="M13" s="164">
        <v>0</v>
      </c>
      <c r="N13" s="164">
        <v>0</v>
      </c>
      <c r="O13" s="165">
        <v>0</v>
      </c>
      <c r="P13" s="155"/>
    </row>
    <row r="14" spans="2:16" s="290" customFormat="1">
      <c r="B14" s="161" t="s">
        <v>644</v>
      </c>
      <c r="C14" s="162">
        <v>0</v>
      </c>
      <c r="D14" s="163">
        <v>0</v>
      </c>
      <c r="E14" s="164">
        <v>0</v>
      </c>
      <c r="F14" s="164">
        <v>0</v>
      </c>
      <c r="G14" s="164">
        <v>0</v>
      </c>
      <c r="H14" s="164">
        <v>0</v>
      </c>
      <c r="I14" s="164">
        <v>0</v>
      </c>
      <c r="J14" s="164">
        <v>0</v>
      </c>
      <c r="K14" s="164">
        <v>0</v>
      </c>
      <c r="L14" s="164">
        <v>0</v>
      </c>
      <c r="M14" s="164">
        <v>0</v>
      </c>
      <c r="N14" s="164">
        <v>0</v>
      </c>
      <c r="O14" s="165">
        <v>0</v>
      </c>
      <c r="P14" s="155"/>
    </row>
    <row r="15" spans="2:16" s="294" customFormat="1" ht="13.5" thickBot="1">
      <c r="B15" s="167" t="s">
        <v>870</v>
      </c>
      <c r="C15" s="168">
        <v>102535</v>
      </c>
      <c r="D15" s="169">
        <v>8413</v>
      </c>
      <c r="E15" s="169">
        <v>8413</v>
      </c>
      <c r="F15" s="169">
        <v>8412</v>
      </c>
      <c r="G15" s="169">
        <v>8413</v>
      </c>
      <c r="H15" s="169">
        <v>8413</v>
      </c>
      <c r="I15" s="169">
        <v>8487</v>
      </c>
      <c r="J15" s="169">
        <v>8488</v>
      </c>
      <c r="K15" s="169">
        <v>8488</v>
      </c>
      <c r="L15" s="169">
        <v>8487</v>
      </c>
      <c r="M15" s="169">
        <v>8701</v>
      </c>
      <c r="N15" s="169">
        <v>8701</v>
      </c>
      <c r="O15" s="170">
        <v>9119</v>
      </c>
      <c r="P15" s="171"/>
    </row>
    <row r="16" spans="2:16" s="290" customFormat="1" ht="13.5" thickBot="1">
      <c r="B16" s="172" t="s">
        <v>688</v>
      </c>
      <c r="C16" s="173">
        <v>102910</v>
      </c>
      <c r="D16" s="174">
        <v>8488</v>
      </c>
      <c r="E16" s="174">
        <v>8488</v>
      </c>
      <c r="F16" s="174">
        <v>8487</v>
      </c>
      <c r="G16" s="174">
        <v>8488</v>
      </c>
      <c r="H16" s="174">
        <v>8488</v>
      </c>
      <c r="I16" s="174">
        <v>8487</v>
      </c>
      <c r="J16" s="174">
        <v>8488</v>
      </c>
      <c r="K16" s="174">
        <v>8488</v>
      </c>
      <c r="L16" s="174">
        <v>8487</v>
      </c>
      <c r="M16" s="174">
        <v>8701</v>
      </c>
      <c r="N16" s="174">
        <v>8701</v>
      </c>
      <c r="O16" s="174">
        <v>9119</v>
      </c>
      <c r="P16" s="155"/>
    </row>
    <row r="17" spans="2:16" s="290" customFormat="1">
      <c r="B17" s="155"/>
      <c r="C17" s="17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</row>
    <row r="18" spans="2:16" s="290" customFormat="1">
      <c r="B18" s="155"/>
      <c r="C18" s="176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2:16" s="290" customFormat="1">
      <c r="B19" s="155"/>
      <c r="C19" s="176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</row>
    <row r="20" spans="2:16" s="290" customFormat="1" ht="13.5" thickBot="1">
      <c r="B20" s="155"/>
      <c r="C20" s="17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</row>
    <row r="21" spans="2:16" s="290" customFormat="1" ht="13.5" thickBot="1">
      <c r="B21" s="151" t="s">
        <v>689</v>
      </c>
      <c r="C21" s="152" t="s">
        <v>674</v>
      </c>
      <c r="D21" s="153" t="s">
        <v>675</v>
      </c>
      <c r="E21" s="154" t="s">
        <v>676</v>
      </c>
      <c r="F21" s="154" t="s">
        <v>677</v>
      </c>
      <c r="G21" s="154" t="s">
        <v>678</v>
      </c>
      <c r="H21" s="154" t="s">
        <v>679</v>
      </c>
      <c r="I21" s="154" t="s">
        <v>680</v>
      </c>
      <c r="J21" s="154" t="s">
        <v>681</v>
      </c>
      <c r="K21" s="154" t="s">
        <v>682</v>
      </c>
      <c r="L21" s="154" t="s">
        <v>683</v>
      </c>
      <c r="M21" s="154" t="s">
        <v>684</v>
      </c>
      <c r="N21" s="154" t="s">
        <v>685</v>
      </c>
      <c r="O21" s="154" t="s">
        <v>686</v>
      </c>
      <c r="P21" s="155"/>
    </row>
    <row r="22" spans="2:16" s="290" customFormat="1">
      <c r="B22" s="177" t="s">
        <v>655</v>
      </c>
      <c r="C22" s="157">
        <v>66387</v>
      </c>
      <c r="D22" s="178">
        <v>5638</v>
      </c>
      <c r="E22" s="159">
        <v>5638</v>
      </c>
      <c r="F22" s="159">
        <v>5638</v>
      </c>
      <c r="G22" s="159">
        <v>5638</v>
      </c>
      <c r="H22" s="159">
        <v>5638</v>
      </c>
      <c r="I22" s="159">
        <v>5638</v>
      </c>
      <c r="J22" s="159">
        <v>5638</v>
      </c>
      <c r="K22" s="159">
        <v>5638</v>
      </c>
      <c r="L22" s="159">
        <v>5638</v>
      </c>
      <c r="M22" s="159">
        <v>5805</v>
      </c>
      <c r="N22" s="159">
        <v>5805</v>
      </c>
      <c r="O22" s="160">
        <v>4035</v>
      </c>
      <c r="P22" s="155"/>
    </row>
    <row r="23" spans="2:16" s="290" customFormat="1">
      <c r="B23" s="179" t="s">
        <v>690</v>
      </c>
      <c r="C23" s="162">
        <v>17924</v>
      </c>
      <c r="D23" s="180">
        <v>1522</v>
      </c>
      <c r="E23" s="164">
        <v>1522</v>
      </c>
      <c r="F23" s="164">
        <v>1522</v>
      </c>
      <c r="G23" s="164">
        <v>1522</v>
      </c>
      <c r="H23" s="164">
        <v>1522</v>
      </c>
      <c r="I23" s="164">
        <v>1522</v>
      </c>
      <c r="J23" s="164">
        <v>1522</v>
      </c>
      <c r="K23" s="164">
        <v>1522</v>
      </c>
      <c r="L23" s="164">
        <v>1522</v>
      </c>
      <c r="M23" s="164">
        <v>1568</v>
      </c>
      <c r="N23" s="164">
        <v>1568</v>
      </c>
      <c r="O23" s="165">
        <v>1568</v>
      </c>
      <c r="P23" s="155"/>
    </row>
    <row r="24" spans="2:16" s="290" customFormat="1">
      <c r="B24" s="179" t="s">
        <v>659</v>
      </c>
      <c r="C24" s="162">
        <v>12756</v>
      </c>
      <c r="D24" s="180">
        <v>1328</v>
      </c>
      <c r="E24" s="164">
        <v>1328</v>
      </c>
      <c r="F24" s="164">
        <v>1327</v>
      </c>
      <c r="G24" s="164">
        <v>1328</v>
      </c>
      <c r="H24" s="164">
        <v>1328</v>
      </c>
      <c r="I24" s="164">
        <v>1327</v>
      </c>
      <c r="J24" s="164">
        <v>1328</v>
      </c>
      <c r="K24" s="164">
        <v>1328</v>
      </c>
      <c r="L24" s="164">
        <v>1327</v>
      </c>
      <c r="M24" s="164">
        <v>1328</v>
      </c>
      <c r="N24" s="164">
        <v>1328</v>
      </c>
      <c r="O24" s="165">
        <v>-1849</v>
      </c>
      <c r="P24" s="155"/>
    </row>
    <row r="25" spans="2:16" s="290" customFormat="1">
      <c r="B25" s="181" t="s">
        <v>661</v>
      </c>
      <c r="C25" s="162">
        <v>0</v>
      </c>
      <c r="D25" s="180">
        <v>0</v>
      </c>
      <c r="E25" s="164">
        <v>0</v>
      </c>
      <c r="F25" s="164">
        <v>0</v>
      </c>
      <c r="G25" s="164">
        <v>0</v>
      </c>
      <c r="H25" s="164">
        <v>0</v>
      </c>
      <c r="I25" s="164">
        <v>0</v>
      </c>
      <c r="J25" s="164">
        <v>0</v>
      </c>
      <c r="K25" s="164">
        <v>0</v>
      </c>
      <c r="L25" s="164">
        <v>0</v>
      </c>
      <c r="M25" s="164">
        <v>0</v>
      </c>
      <c r="N25" s="164">
        <v>0</v>
      </c>
      <c r="O25" s="165">
        <v>0</v>
      </c>
      <c r="P25" s="155"/>
    </row>
    <row r="26" spans="2:16" s="290" customFormat="1">
      <c r="B26" s="179" t="s">
        <v>662</v>
      </c>
      <c r="C26" s="162">
        <v>0</v>
      </c>
      <c r="D26" s="180">
        <v>0</v>
      </c>
      <c r="E26" s="164">
        <v>0</v>
      </c>
      <c r="F26" s="164">
        <v>0</v>
      </c>
      <c r="G26" s="164">
        <v>0</v>
      </c>
      <c r="H26" s="164">
        <v>0</v>
      </c>
      <c r="I26" s="164">
        <v>0</v>
      </c>
      <c r="J26" s="164">
        <v>0</v>
      </c>
      <c r="K26" s="164">
        <v>0</v>
      </c>
      <c r="L26" s="164">
        <v>0</v>
      </c>
      <c r="M26" s="164">
        <v>0</v>
      </c>
      <c r="N26" s="164">
        <v>0</v>
      </c>
      <c r="O26" s="165">
        <v>0</v>
      </c>
      <c r="P26" s="155"/>
    </row>
    <row r="27" spans="2:16" s="290" customFormat="1">
      <c r="B27" s="179" t="s">
        <v>641</v>
      </c>
      <c r="C27" s="162">
        <v>5843</v>
      </c>
      <c r="D27" s="180">
        <v>0</v>
      </c>
      <c r="E27" s="164">
        <v>0</v>
      </c>
      <c r="F27" s="164">
        <v>0</v>
      </c>
      <c r="G27" s="164">
        <v>0</v>
      </c>
      <c r="H27" s="164">
        <v>0</v>
      </c>
      <c r="I27" s="164">
        <v>0</v>
      </c>
      <c r="J27" s="164">
        <v>0</v>
      </c>
      <c r="K27" s="164">
        <v>0</v>
      </c>
      <c r="L27" s="164">
        <v>0</v>
      </c>
      <c r="M27" s="164">
        <v>0</v>
      </c>
      <c r="N27" s="164">
        <v>0</v>
      </c>
      <c r="O27" s="165">
        <v>5843</v>
      </c>
      <c r="P27" s="155"/>
    </row>
    <row r="28" spans="2:16" s="290" customFormat="1">
      <c r="B28" s="179" t="s">
        <v>643</v>
      </c>
      <c r="C28" s="162">
        <v>0</v>
      </c>
      <c r="D28" s="180">
        <v>0</v>
      </c>
      <c r="E28" s="164">
        <v>0</v>
      </c>
      <c r="F28" s="164">
        <v>0</v>
      </c>
      <c r="G28" s="164">
        <v>0</v>
      </c>
      <c r="H28" s="164">
        <v>0</v>
      </c>
      <c r="I28" s="164">
        <v>0</v>
      </c>
      <c r="J28" s="164">
        <v>0</v>
      </c>
      <c r="K28" s="164">
        <v>0</v>
      </c>
      <c r="L28" s="164">
        <v>0</v>
      </c>
      <c r="M28" s="164">
        <v>0</v>
      </c>
      <c r="N28" s="164">
        <v>0</v>
      </c>
      <c r="O28" s="165">
        <v>0</v>
      </c>
      <c r="P28" s="155"/>
    </row>
    <row r="29" spans="2:16" s="290" customFormat="1">
      <c r="B29" s="179" t="s">
        <v>645</v>
      </c>
      <c r="C29" s="162">
        <v>0</v>
      </c>
      <c r="D29" s="180">
        <v>0</v>
      </c>
      <c r="E29" s="164">
        <v>0</v>
      </c>
      <c r="F29" s="164">
        <v>0</v>
      </c>
      <c r="G29" s="164">
        <v>0</v>
      </c>
      <c r="H29" s="164">
        <v>0</v>
      </c>
      <c r="I29" s="164">
        <v>0</v>
      </c>
      <c r="J29" s="164">
        <v>0</v>
      </c>
      <c r="K29" s="164">
        <v>0</v>
      </c>
      <c r="L29" s="164">
        <v>0</v>
      </c>
      <c r="M29" s="164">
        <v>0</v>
      </c>
      <c r="N29" s="164">
        <v>0</v>
      </c>
      <c r="O29" s="165">
        <v>0</v>
      </c>
      <c r="P29" s="155"/>
    </row>
    <row r="30" spans="2:16" s="294" customFormat="1" ht="13.5" thickBot="1">
      <c r="B30" s="182" t="s">
        <v>871</v>
      </c>
      <c r="C30" s="168">
        <v>0</v>
      </c>
      <c r="D30" s="183">
        <v>0</v>
      </c>
      <c r="E30" s="184">
        <v>0</v>
      </c>
      <c r="F30" s="184">
        <v>0</v>
      </c>
      <c r="G30" s="184">
        <v>0</v>
      </c>
      <c r="H30" s="184">
        <v>0</v>
      </c>
      <c r="I30" s="184">
        <v>0</v>
      </c>
      <c r="J30" s="184">
        <v>0</v>
      </c>
      <c r="K30" s="184">
        <v>0</v>
      </c>
      <c r="L30" s="184">
        <v>0</v>
      </c>
      <c r="M30" s="184">
        <v>0</v>
      </c>
      <c r="N30" s="184">
        <v>0</v>
      </c>
      <c r="O30" s="170">
        <v>0</v>
      </c>
      <c r="P30" s="171"/>
    </row>
    <row r="31" spans="2:16" s="290" customFormat="1" ht="13.5" thickBot="1">
      <c r="B31" s="172" t="s">
        <v>692</v>
      </c>
      <c r="C31" s="173">
        <v>102910</v>
      </c>
      <c r="D31" s="174">
        <v>8488</v>
      </c>
      <c r="E31" s="174">
        <v>8488</v>
      </c>
      <c r="F31" s="174">
        <v>8487</v>
      </c>
      <c r="G31" s="174">
        <v>8488</v>
      </c>
      <c r="H31" s="174">
        <v>8488</v>
      </c>
      <c r="I31" s="174">
        <v>8487</v>
      </c>
      <c r="J31" s="174">
        <v>8488</v>
      </c>
      <c r="K31" s="174">
        <v>8488</v>
      </c>
      <c r="L31" s="174">
        <v>8487</v>
      </c>
      <c r="M31" s="174">
        <v>8701</v>
      </c>
      <c r="N31" s="174">
        <v>8701</v>
      </c>
      <c r="O31" s="174">
        <v>9119</v>
      </c>
      <c r="P31" s="155"/>
    </row>
    <row r="32" spans="2:16" s="290" customFormat="1">
      <c r="B32" s="155"/>
      <c r="C32" s="17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</row>
    <row r="33" spans="3:3">
      <c r="C33" s="57"/>
    </row>
  </sheetData>
  <mergeCells count="3">
    <mergeCell ref="B2:O2"/>
    <mergeCell ref="N4:O4"/>
    <mergeCell ref="B4:H4"/>
  </mergeCells>
  <printOptions horizontalCentered="1"/>
  <pageMargins left="0.47" right="0.51" top="0.79" bottom="0.98425196850393704" header="0.51181102362204722" footer="0.51181102362204722"/>
  <pageSetup paperSize="9" scale="65" orientation="landscape" verticalDpi="2540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7"/>
  <sheetViews>
    <sheetView topLeftCell="C1" zoomScaleNormal="100" workbookViewId="0">
      <selection activeCell="O5" sqref="O5"/>
    </sheetView>
  </sheetViews>
  <sheetFormatPr defaultRowHeight="12.75"/>
  <cols>
    <col min="2" max="2" width="58.7109375" bestFit="1" customWidth="1"/>
    <col min="3" max="3" width="11.7109375" style="55" customWidth="1"/>
    <col min="4" max="15" width="11.7109375" customWidth="1"/>
    <col min="258" max="258" width="58.7109375" bestFit="1" customWidth="1"/>
    <col min="259" max="271" width="11.7109375" customWidth="1"/>
    <col min="514" max="514" width="58.7109375" bestFit="1" customWidth="1"/>
    <col min="515" max="527" width="11.7109375" customWidth="1"/>
    <col min="770" max="770" width="58.7109375" bestFit="1" customWidth="1"/>
    <col min="771" max="783" width="11.7109375" customWidth="1"/>
    <col min="1026" max="1026" width="58.7109375" bestFit="1" customWidth="1"/>
    <col min="1027" max="1039" width="11.7109375" customWidth="1"/>
    <col min="1282" max="1282" width="58.7109375" bestFit="1" customWidth="1"/>
    <col min="1283" max="1295" width="11.7109375" customWidth="1"/>
    <col min="1538" max="1538" width="58.7109375" bestFit="1" customWidth="1"/>
    <col min="1539" max="1551" width="11.7109375" customWidth="1"/>
    <col min="1794" max="1794" width="58.7109375" bestFit="1" customWidth="1"/>
    <col min="1795" max="1807" width="11.7109375" customWidth="1"/>
    <col min="2050" max="2050" width="58.7109375" bestFit="1" customWidth="1"/>
    <col min="2051" max="2063" width="11.7109375" customWidth="1"/>
    <col min="2306" max="2306" width="58.7109375" bestFit="1" customWidth="1"/>
    <col min="2307" max="2319" width="11.7109375" customWidth="1"/>
    <col min="2562" max="2562" width="58.7109375" bestFit="1" customWidth="1"/>
    <col min="2563" max="2575" width="11.7109375" customWidth="1"/>
    <col min="2818" max="2818" width="58.7109375" bestFit="1" customWidth="1"/>
    <col min="2819" max="2831" width="11.7109375" customWidth="1"/>
    <col min="3074" max="3074" width="58.7109375" bestFit="1" customWidth="1"/>
    <col min="3075" max="3087" width="11.7109375" customWidth="1"/>
    <col min="3330" max="3330" width="58.7109375" bestFit="1" customWidth="1"/>
    <col min="3331" max="3343" width="11.7109375" customWidth="1"/>
    <col min="3586" max="3586" width="58.7109375" bestFit="1" customWidth="1"/>
    <col min="3587" max="3599" width="11.7109375" customWidth="1"/>
    <col min="3842" max="3842" width="58.7109375" bestFit="1" customWidth="1"/>
    <col min="3843" max="3855" width="11.7109375" customWidth="1"/>
    <col min="4098" max="4098" width="58.7109375" bestFit="1" customWidth="1"/>
    <col min="4099" max="4111" width="11.7109375" customWidth="1"/>
    <col min="4354" max="4354" width="58.7109375" bestFit="1" customWidth="1"/>
    <col min="4355" max="4367" width="11.7109375" customWidth="1"/>
    <col min="4610" max="4610" width="58.7109375" bestFit="1" customWidth="1"/>
    <col min="4611" max="4623" width="11.7109375" customWidth="1"/>
    <col min="4866" max="4866" width="58.7109375" bestFit="1" customWidth="1"/>
    <col min="4867" max="4879" width="11.7109375" customWidth="1"/>
    <col min="5122" max="5122" width="58.7109375" bestFit="1" customWidth="1"/>
    <col min="5123" max="5135" width="11.7109375" customWidth="1"/>
    <col min="5378" max="5378" width="58.7109375" bestFit="1" customWidth="1"/>
    <col min="5379" max="5391" width="11.7109375" customWidth="1"/>
    <col min="5634" max="5634" width="58.7109375" bestFit="1" customWidth="1"/>
    <col min="5635" max="5647" width="11.7109375" customWidth="1"/>
    <col min="5890" max="5890" width="58.7109375" bestFit="1" customWidth="1"/>
    <col min="5891" max="5903" width="11.7109375" customWidth="1"/>
    <col min="6146" max="6146" width="58.7109375" bestFit="1" customWidth="1"/>
    <col min="6147" max="6159" width="11.7109375" customWidth="1"/>
    <col min="6402" max="6402" width="58.7109375" bestFit="1" customWidth="1"/>
    <col min="6403" max="6415" width="11.7109375" customWidth="1"/>
    <col min="6658" max="6658" width="58.7109375" bestFit="1" customWidth="1"/>
    <col min="6659" max="6671" width="11.7109375" customWidth="1"/>
    <col min="6914" max="6914" width="58.7109375" bestFit="1" customWidth="1"/>
    <col min="6915" max="6927" width="11.7109375" customWidth="1"/>
    <col min="7170" max="7170" width="58.7109375" bestFit="1" customWidth="1"/>
    <col min="7171" max="7183" width="11.7109375" customWidth="1"/>
    <col min="7426" max="7426" width="58.7109375" bestFit="1" customWidth="1"/>
    <col min="7427" max="7439" width="11.7109375" customWidth="1"/>
    <col min="7682" max="7682" width="58.7109375" bestFit="1" customWidth="1"/>
    <col min="7683" max="7695" width="11.7109375" customWidth="1"/>
    <col min="7938" max="7938" width="58.7109375" bestFit="1" customWidth="1"/>
    <col min="7939" max="7951" width="11.7109375" customWidth="1"/>
    <col min="8194" max="8194" width="58.7109375" bestFit="1" customWidth="1"/>
    <col min="8195" max="8207" width="11.7109375" customWidth="1"/>
    <col min="8450" max="8450" width="58.7109375" bestFit="1" customWidth="1"/>
    <col min="8451" max="8463" width="11.7109375" customWidth="1"/>
    <col min="8706" max="8706" width="58.7109375" bestFit="1" customWidth="1"/>
    <col min="8707" max="8719" width="11.7109375" customWidth="1"/>
    <col min="8962" max="8962" width="58.7109375" bestFit="1" customWidth="1"/>
    <col min="8963" max="8975" width="11.7109375" customWidth="1"/>
    <col min="9218" max="9218" width="58.7109375" bestFit="1" customWidth="1"/>
    <col min="9219" max="9231" width="11.7109375" customWidth="1"/>
    <col min="9474" max="9474" width="58.7109375" bestFit="1" customWidth="1"/>
    <col min="9475" max="9487" width="11.7109375" customWidth="1"/>
    <col min="9730" max="9730" width="58.7109375" bestFit="1" customWidth="1"/>
    <col min="9731" max="9743" width="11.7109375" customWidth="1"/>
    <col min="9986" max="9986" width="58.7109375" bestFit="1" customWidth="1"/>
    <col min="9987" max="9999" width="11.7109375" customWidth="1"/>
    <col min="10242" max="10242" width="58.7109375" bestFit="1" customWidth="1"/>
    <col min="10243" max="10255" width="11.7109375" customWidth="1"/>
    <col min="10498" max="10498" width="58.7109375" bestFit="1" customWidth="1"/>
    <col min="10499" max="10511" width="11.7109375" customWidth="1"/>
    <col min="10754" max="10754" width="58.7109375" bestFit="1" customWidth="1"/>
    <col min="10755" max="10767" width="11.7109375" customWidth="1"/>
    <col min="11010" max="11010" width="58.7109375" bestFit="1" customWidth="1"/>
    <col min="11011" max="11023" width="11.7109375" customWidth="1"/>
    <col min="11266" max="11266" width="58.7109375" bestFit="1" customWidth="1"/>
    <col min="11267" max="11279" width="11.7109375" customWidth="1"/>
    <col min="11522" max="11522" width="58.7109375" bestFit="1" customWidth="1"/>
    <col min="11523" max="11535" width="11.7109375" customWidth="1"/>
    <col min="11778" max="11778" width="58.7109375" bestFit="1" customWidth="1"/>
    <col min="11779" max="11791" width="11.7109375" customWidth="1"/>
    <col min="12034" max="12034" width="58.7109375" bestFit="1" customWidth="1"/>
    <col min="12035" max="12047" width="11.7109375" customWidth="1"/>
    <col min="12290" max="12290" width="58.7109375" bestFit="1" customWidth="1"/>
    <col min="12291" max="12303" width="11.7109375" customWidth="1"/>
    <col min="12546" max="12546" width="58.7109375" bestFit="1" customWidth="1"/>
    <col min="12547" max="12559" width="11.7109375" customWidth="1"/>
    <col min="12802" max="12802" width="58.7109375" bestFit="1" customWidth="1"/>
    <col min="12803" max="12815" width="11.7109375" customWidth="1"/>
    <col min="13058" max="13058" width="58.7109375" bestFit="1" customWidth="1"/>
    <col min="13059" max="13071" width="11.7109375" customWidth="1"/>
    <col min="13314" max="13314" width="58.7109375" bestFit="1" customWidth="1"/>
    <col min="13315" max="13327" width="11.7109375" customWidth="1"/>
    <col min="13570" max="13570" width="58.7109375" bestFit="1" customWidth="1"/>
    <col min="13571" max="13583" width="11.7109375" customWidth="1"/>
    <col min="13826" max="13826" width="58.7109375" bestFit="1" customWidth="1"/>
    <col min="13827" max="13839" width="11.7109375" customWidth="1"/>
    <col min="14082" max="14082" width="58.7109375" bestFit="1" customWidth="1"/>
    <col min="14083" max="14095" width="11.7109375" customWidth="1"/>
    <col min="14338" max="14338" width="58.7109375" bestFit="1" customWidth="1"/>
    <col min="14339" max="14351" width="11.7109375" customWidth="1"/>
    <col min="14594" max="14594" width="58.7109375" bestFit="1" customWidth="1"/>
    <col min="14595" max="14607" width="11.7109375" customWidth="1"/>
    <col min="14850" max="14850" width="58.7109375" bestFit="1" customWidth="1"/>
    <col min="14851" max="14863" width="11.7109375" customWidth="1"/>
    <col min="15106" max="15106" width="58.7109375" bestFit="1" customWidth="1"/>
    <col min="15107" max="15119" width="11.7109375" customWidth="1"/>
    <col min="15362" max="15362" width="58.7109375" bestFit="1" customWidth="1"/>
    <col min="15363" max="15375" width="11.7109375" customWidth="1"/>
    <col min="15618" max="15618" width="58.7109375" bestFit="1" customWidth="1"/>
    <col min="15619" max="15631" width="11.7109375" customWidth="1"/>
    <col min="15874" max="15874" width="58.7109375" bestFit="1" customWidth="1"/>
    <col min="15875" max="15887" width="11.7109375" customWidth="1"/>
    <col min="16130" max="16130" width="58.7109375" bestFit="1" customWidth="1"/>
    <col min="16131" max="16143" width="11.7109375" customWidth="1"/>
  </cols>
  <sheetData>
    <row r="2" spans="2:16" ht="18">
      <c r="B2" s="518" t="s">
        <v>932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</row>
    <row r="3" spans="2:16" ht="31.5" customHeight="1">
      <c r="B3" s="636" t="s">
        <v>988</v>
      </c>
      <c r="C3" s="636"/>
      <c r="D3" s="636"/>
      <c r="E3" s="636"/>
      <c r="F3" s="636"/>
      <c r="G3" s="147"/>
      <c r="H3" s="147"/>
      <c r="I3" s="147"/>
      <c r="J3" s="147"/>
      <c r="K3" s="147"/>
      <c r="L3" s="147"/>
      <c r="M3" s="147"/>
      <c r="N3" s="147"/>
      <c r="O3" s="147"/>
    </row>
    <row r="4" spans="2:16">
      <c r="B4" s="148"/>
      <c r="C4" s="149"/>
      <c r="D4" s="148"/>
      <c r="E4" s="148"/>
      <c r="F4" s="148"/>
      <c r="G4" s="148"/>
      <c r="H4" s="148"/>
      <c r="I4" s="148"/>
      <c r="J4" s="148"/>
      <c r="K4" s="148"/>
      <c r="L4" s="148"/>
      <c r="M4" s="148"/>
      <c r="O4" s="520" t="s">
        <v>1027</v>
      </c>
      <c r="P4" s="520"/>
    </row>
    <row r="5" spans="2:16">
      <c r="B5" s="148"/>
      <c r="C5" s="149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85"/>
      <c r="O5" s="185"/>
    </row>
    <row r="6" spans="2:16" ht="13.5" thickBot="1">
      <c r="P6" s="150" t="s">
        <v>619</v>
      </c>
    </row>
    <row r="7" spans="2:16" s="290" customFormat="1" ht="13.5" thickBot="1">
      <c r="B7" s="151" t="s">
        <v>673</v>
      </c>
      <c r="C7" s="152" t="s">
        <v>674</v>
      </c>
      <c r="D7" s="153" t="s">
        <v>675</v>
      </c>
      <c r="E7" s="154" t="s">
        <v>676</v>
      </c>
      <c r="F7" s="154" t="s">
        <v>677</v>
      </c>
      <c r="G7" s="154" t="s">
        <v>678</v>
      </c>
      <c r="H7" s="154" t="s">
        <v>679</v>
      </c>
      <c r="I7" s="154" t="s">
        <v>680</v>
      </c>
      <c r="J7" s="154" t="s">
        <v>681</v>
      </c>
      <c r="K7" s="154" t="s">
        <v>682</v>
      </c>
      <c r="L7" s="154" t="s">
        <v>683</v>
      </c>
      <c r="M7" s="154" t="s">
        <v>684</v>
      </c>
      <c r="N7" s="154" t="s">
        <v>685</v>
      </c>
      <c r="O7" s="154" t="s">
        <v>686</v>
      </c>
      <c r="P7" s="152" t="s">
        <v>674</v>
      </c>
    </row>
    <row r="8" spans="2:16" s="290" customFormat="1" ht="13.5" thickBot="1">
      <c r="B8" s="186" t="s">
        <v>695</v>
      </c>
      <c r="C8" s="187" t="s">
        <v>696</v>
      </c>
      <c r="D8" s="188">
        <v>14</v>
      </c>
      <c r="E8" s="189">
        <v>0</v>
      </c>
      <c r="F8" s="190">
        <v>0</v>
      </c>
      <c r="G8" s="190">
        <v>0</v>
      </c>
      <c r="H8" s="190">
        <v>0</v>
      </c>
      <c r="I8" s="190">
        <v>0</v>
      </c>
      <c r="J8" s="190">
        <v>0</v>
      </c>
      <c r="K8" s="190">
        <v>0</v>
      </c>
      <c r="L8" s="190">
        <v>0</v>
      </c>
      <c r="M8" s="190">
        <v>0</v>
      </c>
      <c r="N8" s="190">
        <v>0</v>
      </c>
      <c r="O8" s="191">
        <v>0</v>
      </c>
      <c r="P8" s="192"/>
    </row>
    <row r="9" spans="2:16" s="290" customFormat="1">
      <c r="B9" s="156" t="s">
        <v>654</v>
      </c>
      <c r="C9" s="193"/>
      <c r="D9" s="158">
        <v>75</v>
      </c>
      <c r="E9" s="159">
        <v>75</v>
      </c>
      <c r="F9" s="159">
        <v>75</v>
      </c>
      <c r="G9" s="159">
        <v>75</v>
      </c>
      <c r="H9" s="159">
        <v>75</v>
      </c>
      <c r="I9" s="159">
        <v>0</v>
      </c>
      <c r="J9" s="159">
        <v>0</v>
      </c>
      <c r="K9" s="159">
        <v>0</v>
      </c>
      <c r="L9" s="159">
        <v>0</v>
      </c>
      <c r="M9" s="159">
        <v>0</v>
      </c>
      <c r="N9" s="159">
        <v>0</v>
      </c>
      <c r="O9" s="160">
        <v>0</v>
      </c>
      <c r="P9" s="157">
        <v>375</v>
      </c>
    </row>
    <row r="10" spans="2:16" s="290" customFormat="1">
      <c r="B10" s="161" t="s">
        <v>640</v>
      </c>
      <c r="C10" s="194"/>
      <c r="D10" s="163">
        <v>0</v>
      </c>
      <c r="E10" s="164">
        <v>0</v>
      </c>
      <c r="F10" s="164">
        <v>0</v>
      </c>
      <c r="G10" s="164">
        <v>0</v>
      </c>
      <c r="H10" s="164">
        <v>0</v>
      </c>
      <c r="I10" s="164">
        <v>0</v>
      </c>
      <c r="J10" s="164">
        <v>0</v>
      </c>
      <c r="K10" s="164">
        <v>0</v>
      </c>
      <c r="L10" s="164">
        <v>0</v>
      </c>
      <c r="M10" s="164">
        <v>0</v>
      </c>
      <c r="N10" s="164">
        <v>0</v>
      </c>
      <c r="O10" s="165">
        <v>0</v>
      </c>
      <c r="P10" s="162">
        <v>0</v>
      </c>
    </row>
    <row r="11" spans="2:16" s="290" customFormat="1">
      <c r="B11" s="161" t="s">
        <v>656</v>
      </c>
      <c r="C11" s="194"/>
      <c r="D11" s="163">
        <v>0</v>
      </c>
      <c r="E11" s="164">
        <v>0</v>
      </c>
      <c r="F11" s="164">
        <v>0</v>
      </c>
      <c r="G11" s="164">
        <v>0</v>
      </c>
      <c r="H11" s="164">
        <v>0</v>
      </c>
      <c r="I11" s="164">
        <v>0</v>
      </c>
      <c r="J11" s="164">
        <v>0</v>
      </c>
      <c r="K11" s="164">
        <v>0</v>
      </c>
      <c r="L11" s="164">
        <v>0</v>
      </c>
      <c r="M11" s="164">
        <v>0</v>
      </c>
      <c r="N11" s="164">
        <v>0</v>
      </c>
      <c r="O11" s="165">
        <v>0</v>
      </c>
      <c r="P11" s="162">
        <v>0</v>
      </c>
    </row>
    <row r="12" spans="2:16" s="290" customFormat="1">
      <c r="B12" s="161" t="s">
        <v>658</v>
      </c>
      <c r="C12" s="194"/>
      <c r="D12" s="163">
        <v>0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4">
        <v>0</v>
      </c>
      <c r="M12" s="164">
        <v>0</v>
      </c>
      <c r="N12" s="164">
        <v>0</v>
      </c>
      <c r="O12" s="165">
        <v>0</v>
      </c>
      <c r="P12" s="162">
        <v>0</v>
      </c>
    </row>
    <row r="13" spans="2:16" s="290" customFormat="1">
      <c r="B13" s="161" t="s">
        <v>642</v>
      </c>
      <c r="C13" s="194"/>
      <c r="D13" s="163">
        <v>0</v>
      </c>
      <c r="E13" s="164">
        <v>0</v>
      </c>
      <c r="F13" s="164">
        <v>0</v>
      </c>
      <c r="G13" s="164">
        <v>0</v>
      </c>
      <c r="H13" s="164">
        <v>0</v>
      </c>
      <c r="I13" s="164">
        <v>0</v>
      </c>
      <c r="J13" s="164">
        <v>0</v>
      </c>
      <c r="K13" s="164">
        <v>0</v>
      </c>
      <c r="L13" s="164">
        <v>0</v>
      </c>
      <c r="M13" s="164">
        <v>0</v>
      </c>
      <c r="N13" s="164">
        <v>0</v>
      </c>
      <c r="O13" s="165">
        <v>0</v>
      </c>
      <c r="P13" s="162">
        <v>0</v>
      </c>
    </row>
    <row r="14" spans="2:16" s="290" customFormat="1">
      <c r="B14" s="166" t="s">
        <v>660</v>
      </c>
      <c r="C14" s="194"/>
      <c r="D14" s="163">
        <v>0</v>
      </c>
      <c r="E14" s="164">
        <v>0</v>
      </c>
      <c r="F14" s="164">
        <v>0</v>
      </c>
      <c r="G14" s="164">
        <v>0</v>
      </c>
      <c r="H14" s="164">
        <v>0</v>
      </c>
      <c r="I14" s="164">
        <v>0</v>
      </c>
      <c r="J14" s="164">
        <v>0</v>
      </c>
      <c r="K14" s="164">
        <v>0</v>
      </c>
      <c r="L14" s="164">
        <v>0</v>
      </c>
      <c r="M14" s="164">
        <v>0</v>
      </c>
      <c r="N14" s="164">
        <v>0</v>
      </c>
      <c r="O14" s="165">
        <v>0</v>
      </c>
      <c r="P14" s="162">
        <v>0</v>
      </c>
    </row>
    <row r="15" spans="2:16" s="290" customFormat="1">
      <c r="B15" s="161" t="s">
        <v>644</v>
      </c>
      <c r="C15" s="194"/>
      <c r="D15" s="163">
        <v>0</v>
      </c>
      <c r="E15" s="164">
        <v>0</v>
      </c>
      <c r="F15" s="164">
        <v>0</v>
      </c>
      <c r="G15" s="164">
        <v>0</v>
      </c>
      <c r="H15" s="164">
        <v>0</v>
      </c>
      <c r="I15" s="164">
        <v>0</v>
      </c>
      <c r="J15" s="164">
        <v>0</v>
      </c>
      <c r="K15" s="164">
        <v>0</v>
      </c>
      <c r="L15" s="164">
        <v>0</v>
      </c>
      <c r="M15" s="164">
        <v>0</v>
      </c>
      <c r="N15" s="164">
        <v>0</v>
      </c>
      <c r="O15" s="165">
        <v>0</v>
      </c>
      <c r="P15" s="162">
        <v>0</v>
      </c>
    </row>
    <row r="16" spans="2:16" s="368" customFormat="1">
      <c r="B16" s="364" t="s">
        <v>697</v>
      </c>
      <c r="C16" s="196"/>
      <c r="D16" s="365">
        <v>0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0</v>
      </c>
      <c r="N16" s="366">
        <v>0</v>
      </c>
      <c r="O16" s="367">
        <v>0</v>
      </c>
      <c r="P16" s="200">
        <v>0</v>
      </c>
    </row>
    <row r="17" spans="2:17" s="294" customFormat="1" ht="13.5" thickBot="1">
      <c r="B17" s="167" t="s">
        <v>870</v>
      </c>
      <c r="C17" s="196"/>
      <c r="D17" s="169">
        <v>4748</v>
      </c>
      <c r="E17" s="169">
        <v>8368</v>
      </c>
      <c r="F17" s="169">
        <v>8412</v>
      </c>
      <c r="G17" s="169">
        <v>8413</v>
      </c>
      <c r="H17" s="169">
        <v>8413</v>
      </c>
      <c r="I17" s="169">
        <v>8487</v>
      </c>
      <c r="J17" s="169">
        <v>8488</v>
      </c>
      <c r="K17" s="169">
        <v>8488</v>
      </c>
      <c r="L17" s="169">
        <v>8487</v>
      </c>
      <c r="M17" s="169">
        <v>8701</v>
      </c>
      <c r="N17" s="169">
        <v>8701</v>
      </c>
      <c r="O17" s="169">
        <v>9119</v>
      </c>
      <c r="P17" s="168">
        <v>98825</v>
      </c>
      <c r="Q17" s="292"/>
    </row>
    <row r="18" spans="2:17" s="290" customFormat="1" ht="13.5" thickBot="1">
      <c r="B18" s="172" t="s">
        <v>688</v>
      </c>
      <c r="C18" s="203" t="s">
        <v>696</v>
      </c>
      <c r="D18" s="174">
        <v>4823</v>
      </c>
      <c r="E18" s="174">
        <v>8443</v>
      </c>
      <c r="F18" s="174">
        <v>8487</v>
      </c>
      <c r="G18" s="174">
        <v>8488</v>
      </c>
      <c r="H18" s="174">
        <v>8488</v>
      </c>
      <c r="I18" s="174">
        <v>8487</v>
      </c>
      <c r="J18" s="174">
        <v>8488</v>
      </c>
      <c r="K18" s="174">
        <v>8488</v>
      </c>
      <c r="L18" s="174">
        <v>8487</v>
      </c>
      <c r="M18" s="174">
        <v>8701</v>
      </c>
      <c r="N18" s="174">
        <v>8701</v>
      </c>
      <c r="O18" s="174">
        <v>9119</v>
      </c>
      <c r="P18" s="173">
        <v>99200</v>
      </c>
    </row>
    <row r="19" spans="2:17" s="290" customFormat="1">
      <c r="B19" s="177" t="s">
        <v>655</v>
      </c>
      <c r="C19" s="193"/>
      <c r="D19" s="391">
        <v>5638</v>
      </c>
      <c r="E19" s="392">
        <v>5638</v>
      </c>
      <c r="F19" s="159">
        <v>5638</v>
      </c>
      <c r="G19" s="158">
        <v>5638</v>
      </c>
      <c r="H19" s="158">
        <v>5638</v>
      </c>
      <c r="I19" s="159">
        <v>5638</v>
      </c>
      <c r="J19" s="159">
        <v>5638</v>
      </c>
      <c r="K19" s="159">
        <v>5638</v>
      </c>
      <c r="L19" s="159">
        <v>5638</v>
      </c>
      <c r="M19" s="159">
        <v>5805</v>
      </c>
      <c r="N19" s="159">
        <v>5805</v>
      </c>
      <c r="O19" s="160">
        <v>4035</v>
      </c>
      <c r="P19" s="157">
        <v>66387</v>
      </c>
    </row>
    <row r="20" spans="2:17" s="290" customFormat="1">
      <c r="B20" s="179" t="s">
        <v>690</v>
      </c>
      <c r="C20" s="194"/>
      <c r="D20" s="393">
        <v>1522</v>
      </c>
      <c r="E20" s="394">
        <v>1522</v>
      </c>
      <c r="F20" s="164">
        <v>1522</v>
      </c>
      <c r="G20" s="163">
        <v>1522</v>
      </c>
      <c r="H20" s="163">
        <v>1522</v>
      </c>
      <c r="I20" s="164">
        <v>1522</v>
      </c>
      <c r="J20" s="164">
        <v>1522</v>
      </c>
      <c r="K20" s="164">
        <v>1522</v>
      </c>
      <c r="L20" s="164">
        <v>1522</v>
      </c>
      <c r="M20" s="164">
        <v>1568</v>
      </c>
      <c r="N20" s="164">
        <v>1568</v>
      </c>
      <c r="O20" s="165">
        <v>1090</v>
      </c>
      <c r="P20" s="162">
        <v>17924</v>
      </c>
    </row>
    <row r="21" spans="2:17" s="290" customFormat="1">
      <c r="B21" s="179" t="s">
        <v>659</v>
      </c>
      <c r="C21" s="194"/>
      <c r="D21" s="393">
        <v>1328</v>
      </c>
      <c r="E21" s="394">
        <v>1328</v>
      </c>
      <c r="F21" s="164">
        <v>1327</v>
      </c>
      <c r="G21" s="163">
        <v>1328</v>
      </c>
      <c r="H21" s="163">
        <v>1328</v>
      </c>
      <c r="I21" s="164">
        <v>1327</v>
      </c>
      <c r="J21" s="164">
        <v>1328</v>
      </c>
      <c r="K21" s="164">
        <v>1328</v>
      </c>
      <c r="L21" s="164">
        <v>1327</v>
      </c>
      <c r="M21" s="164">
        <v>1328</v>
      </c>
      <c r="N21" s="164">
        <v>1328</v>
      </c>
      <c r="O21" s="165">
        <v>-1849</v>
      </c>
      <c r="P21" s="162">
        <v>12756</v>
      </c>
    </row>
    <row r="22" spans="2:17" s="290" customFormat="1">
      <c r="B22" s="181" t="s">
        <v>661</v>
      </c>
      <c r="C22" s="194"/>
      <c r="D22" s="393">
        <v>0</v>
      </c>
      <c r="E22" s="394">
        <v>0</v>
      </c>
      <c r="F22" s="164">
        <v>0</v>
      </c>
      <c r="G22" s="163">
        <v>0</v>
      </c>
      <c r="H22" s="163">
        <v>0</v>
      </c>
      <c r="I22" s="164">
        <v>0</v>
      </c>
      <c r="J22" s="164">
        <v>0</v>
      </c>
      <c r="K22" s="164">
        <v>0</v>
      </c>
      <c r="L22" s="164">
        <v>0</v>
      </c>
      <c r="M22" s="164">
        <v>0</v>
      </c>
      <c r="N22" s="164">
        <v>0</v>
      </c>
      <c r="O22" s="165">
        <v>0</v>
      </c>
      <c r="P22" s="162">
        <v>0</v>
      </c>
    </row>
    <row r="23" spans="2:17" s="290" customFormat="1">
      <c r="B23" s="179" t="s">
        <v>662</v>
      </c>
      <c r="C23" s="194"/>
      <c r="D23" s="393">
        <v>0</v>
      </c>
      <c r="E23" s="394">
        <v>0</v>
      </c>
      <c r="F23" s="164">
        <v>0</v>
      </c>
      <c r="G23" s="163">
        <v>0</v>
      </c>
      <c r="H23" s="163">
        <v>0</v>
      </c>
      <c r="I23" s="164">
        <v>0</v>
      </c>
      <c r="J23" s="164">
        <v>0</v>
      </c>
      <c r="K23" s="164">
        <v>0</v>
      </c>
      <c r="L23" s="164">
        <v>0</v>
      </c>
      <c r="M23" s="164">
        <v>0</v>
      </c>
      <c r="N23" s="164">
        <v>0</v>
      </c>
      <c r="O23" s="165">
        <v>0</v>
      </c>
      <c r="P23" s="162">
        <v>0</v>
      </c>
    </row>
    <row r="24" spans="2:17" s="290" customFormat="1">
      <c r="B24" s="179" t="s">
        <v>641</v>
      </c>
      <c r="C24" s="194"/>
      <c r="D24" s="393">
        <v>0</v>
      </c>
      <c r="E24" s="394">
        <v>0</v>
      </c>
      <c r="F24" s="164">
        <v>0</v>
      </c>
      <c r="G24" s="163">
        <v>0</v>
      </c>
      <c r="H24" s="163">
        <v>0</v>
      </c>
      <c r="I24" s="164">
        <v>0</v>
      </c>
      <c r="J24" s="164">
        <v>0</v>
      </c>
      <c r="K24" s="164">
        <v>0</v>
      </c>
      <c r="L24" s="164">
        <v>0</v>
      </c>
      <c r="M24" s="164">
        <v>0</v>
      </c>
      <c r="N24" s="164">
        <v>0</v>
      </c>
      <c r="O24" s="165">
        <v>5843</v>
      </c>
      <c r="P24" s="162">
        <v>5843</v>
      </c>
    </row>
    <row r="25" spans="2:17" s="290" customFormat="1">
      <c r="B25" s="179" t="s">
        <v>643</v>
      </c>
      <c r="C25" s="194"/>
      <c r="D25" s="393">
        <v>0</v>
      </c>
      <c r="E25" s="394">
        <v>0</v>
      </c>
      <c r="F25" s="164">
        <v>0</v>
      </c>
      <c r="G25" s="163">
        <v>0</v>
      </c>
      <c r="H25" s="163">
        <v>0</v>
      </c>
      <c r="I25" s="164">
        <v>0</v>
      </c>
      <c r="J25" s="164">
        <v>0</v>
      </c>
      <c r="K25" s="164">
        <v>0</v>
      </c>
      <c r="L25" s="164">
        <v>0</v>
      </c>
      <c r="M25" s="164">
        <v>0</v>
      </c>
      <c r="N25" s="164">
        <v>0</v>
      </c>
      <c r="O25" s="165">
        <v>0</v>
      </c>
      <c r="P25" s="162">
        <v>0</v>
      </c>
    </row>
    <row r="26" spans="2:17" s="290" customFormat="1">
      <c r="B26" s="179" t="s">
        <v>645</v>
      </c>
      <c r="C26" s="194"/>
      <c r="D26" s="393">
        <v>0</v>
      </c>
      <c r="E26" s="394">
        <v>0</v>
      </c>
      <c r="F26" s="164">
        <v>0</v>
      </c>
      <c r="G26" s="163">
        <v>0</v>
      </c>
      <c r="H26" s="163">
        <v>0</v>
      </c>
      <c r="I26" s="164">
        <v>0</v>
      </c>
      <c r="J26" s="164">
        <v>0</v>
      </c>
      <c r="K26" s="164">
        <v>0</v>
      </c>
      <c r="L26" s="164">
        <v>0</v>
      </c>
      <c r="M26" s="164">
        <v>0</v>
      </c>
      <c r="N26" s="164">
        <v>0</v>
      </c>
      <c r="O26" s="165">
        <v>0</v>
      </c>
      <c r="P26" s="162">
        <v>0</v>
      </c>
    </row>
    <row r="27" spans="2:17" s="368" customFormat="1">
      <c r="B27" s="364" t="s">
        <v>698</v>
      </c>
      <c r="C27" s="196"/>
      <c r="D27" s="365">
        <v>-46</v>
      </c>
      <c r="E27" s="366">
        <v>-45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0</v>
      </c>
      <c r="M27" s="366">
        <v>0</v>
      </c>
      <c r="N27" s="366">
        <v>0</v>
      </c>
      <c r="O27" s="367">
        <v>0</v>
      </c>
      <c r="P27" s="200">
        <v>-91</v>
      </c>
    </row>
    <row r="28" spans="2:17" s="368" customFormat="1">
      <c r="B28" s="364" t="s">
        <v>699</v>
      </c>
      <c r="C28" s="196"/>
      <c r="D28" s="365">
        <v>-3605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7">
        <v>0</v>
      </c>
      <c r="P28" s="200">
        <v>-3605</v>
      </c>
    </row>
    <row r="29" spans="2:17" s="294" customFormat="1" ht="13.5" thickBot="1">
      <c r="B29" s="182" t="s">
        <v>871</v>
      </c>
      <c r="C29" s="196"/>
      <c r="D29" s="183">
        <v>0</v>
      </c>
      <c r="E29" s="184">
        <v>0</v>
      </c>
      <c r="F29" s="184">
        <v>0</v>
      </c>
      <c r="G29" s="184">
        <v>0</v>
      </c>
      <c r="H29" s="184">
        <v>0</v>
      </c>
      <c r="I29" s="184">
        <v>0</v>
      </c>
      <c r="J29" s="184">
        <v>0</v>
      </c>
      <c r="K29" s="184">
        <v>0</v>
      </c>
      <c r="L29" s="184">
        <v>0</v>
      </c>
      <c r="M29" s="184">
        <v>0</v>
      </c>
      <c r="N29" s="184">
        <v>0</v>
      </c>
      <c r="O29" s="184">
        <v>0</v>
      </c>
      <c r="P29" s="168">
        <v>0</v>
      </c>
    </row>
    <row r="30" spans="2:17" s="290" customFormat="1" ht="13.5" thickBot="1">
      <c r="B30" s="172" t="s">
        <v>692</v>
      </c>
      <c r="C30" s="204" t="s">
        <v>700</v>
      </c>
      <c r="D30" s="174">
        <v>4837</v>
      </c>
      <c r="E30" s="174">
        <v>8443</v>
      </c>
      <c r="F30" s="174">
        <v>8487</v>
      </c>
      <c r="G30" s="174">
        <v>8488</v>
      </c>
      <c r="H30" s="174">
        <v>8488</v>
      </c>
      <c r="I30" s="174">
        <v>8487</v>
      </c>
      <c r="J30" s="174">
        <v>8488</v>
      </c>
      <c r="K30" s="174">
        <v>8488</v>
      </c>
      <c r="L30" s="174">
        <v>8487</v>
      </c>
      <c r="M30" s="174">
        <v>8701</v>
      </c>
      <c r="N30" s="174">
        <v>8701</v>
      </c>
      <c r="O30" s="174">
        <v>9119</v>
      </c>
      <c r="P30" s="173">
        <v>99214</v>
      </c>
    </row>
    <row r="31" spans="2:17" s="290" customFormat="1" ht="13.5" thickBot="1">
      <c r="B31" s="207" t="s">
        <v>701</v>
      </c>
      <c r="C31" s="152" t="s">
        <v>702</v>
      </c>
      <c r="D31" s="208">
        <v>0</v>
      </c>
      <c r="E31" s="190">
        <v>0</v>
      </c>
      <c r="F31" s="190">
        <v>0</v>
      </c>
      <c r="G31" s="190">
        <v>0</v>
      </c>
      <c r="H31" s="190">
        <v>0</v>
      </c>
      <c r="I31" s="190">
        <v>0</v>
      </c>
      <c r="J31" s="190">
        <v>0</v>
      </c>
      <c r="K31" s="190">
        <v>0</v>
      </c>
      <c r="L31" s="190">
        <v>0</v>
      </c>
      <c r="M31" s="190">
        <v>0</v>
      </c>
      <c r="N31" s="190">
        <v>0</v>
      </c>
      <c r="O31" s="191">
        <v>0</v>
      </c>
      <c r="P31" s="209"/>
    </row>
    <row r="32" spans="2:17">
      <c r="C32" s="57"/>
      <c r="L32" s="395"/>
    </row>
    <row r="33" spans="9:9">
      <c r="I33" s="145"/>
    </row>
    <row r="34" spans="9:9">
      <c r="I34" s="145"/>
    </row>
    <row r="35" spans="9:9">
      <c r="I35" s="145"/>
    </row>
    <row r="37" spans="9:9">
      <c r="I37" s="145"/>
    </row>
  </sheetData>
  <mergeCells count="3">
    <mergeCell ref="B2:O2"/>
    <mergeCell ref="B3:F3"/>
    <mergeCell ref="O4:P4"/>
  </mergeCells>
  <printOptions horizontalCentered="1"/>
  <pageMargins left="0.47" right="0.51" top="0.79" bottom="0.98425196850393704" header="0.51181102362204722" footer="0.51181102362204722"/>
  <pageSetup paperSize="9" scale="63" orientation="landscape" verticalDpi="2540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>
  <dimension ref="B2:M14"/>
  <sheetViews>
    <sheetView zoomScaleNormal="100" workbookViewId="0">
      <selection activeCell="I6" sqref="I6"/>
    </sheetView>
  </sheetViews>
  <sheetFormatPr defaultRowHeight="12.75"/>
  <cols>
    <col min="2" max="2" width="50.140625" bestFit="1" customWidth="1"/>
    <col min="3" max="6" width="9.85546875" customWidth="1"/>
    <col min="7" max="9" width="13.28515625" customWidth="1"/>
    <col min="11" max="11" width="10.5703125" customWidth="1"/>
    <col min="258" max="258" width="50.140625" bestFit="1" customWidth="1"/>
    <col min="259" max="262" width="9.85546875" customWidth="1"/>
    <col min="263" max="265" width="13.28515625" customWidth="1"/>
    <col min="267" max="267" width="10.5703125" customWidth="1"/>
    <col min="514" max="514" width="50.140625" bestFit="1" customWidth="1"/>
    <col min="515" max="518" width="9.85546875" customWidth="1"/>
    <col min="519" max="521" width="13.28515625" customWidth="1"/>
    <col min="523" max="523" width="10.5703125" customWidth="1"/>
    <col min="770" max="770" width="50.140625" bestFit="1" customWidth="1"/>
    <col min="771" max="774" width="9.85546875" customWidth="1"/>
    <col min="775" max="777" width="13.28515625" customWidth="1"/>
    <col min="779" max="779" width="10.5703125" customWidth="1"/>
    <col min="1026" max="1026" width="50.140625" bestFit="1" customWidth="1"/>
    <col min="1027" max="1030" width="9.85546875" customWidth="1"/>
    <col min="1031" max="1033" width="13.28515625" customWidth="1"/>
    <col min="1035" max="1035" width="10.5703125" customWidth="1"/>
    <col min="1282" max="1282" width="50.140625" bestFit="1" customWidth="1"/>
    <col min="1283" max="1286" width="9.85546875" customWidth="1"/>
    <col min="1287" max="1289" width="13.28515625" customWidth="1"/>
    <col min="1291" max="1291" width="10.5703125" customWidth="1"/>
    <col min="1538" max="1538" width="50.140625" bestFit="1" customWidth="1"/>
    <col min="1539" max="1542" width="9.85546875" customWidth="1"/>
    <col min="1543" max="1545" width="13.28515625" customWidth="1"/>
    <col min="1547" max="1547" width="10.5703125" customWidth="1"/>
    <col min="1794" max="1794" width="50.140625" bestFit="1" customWidth="1"/>
    <col min="1795" max="1798" width="9.85546875" customWidth="1"/>
    <col min="1799" max="1801" width="13.28515625" customWidth="1"/>
    <col min="1803" max="1803" width="10.5703125" customWidth="1"/>
    <col min="2050" max="2050" width="50.140625" bestFit="1" customWidth="1"/>
    <col min="2051" max="2054" width="9.85546875" customWidth="1"/>
    <col min="2055" max="2057" width="13.28515625" customWidth="1"/>
    <col min="2059" max="2059" width="10.5703125" customWidth="1"/>
    <col min="2306" max="2306" width="50.140625" bestFit="1" customWidth="1"/>
    <col min="2307" max="2310" width="9.85546875" customWidth="1"/>
    <col min="2311" max="2313" width="13.28515625" customWidth="1"/>
    <col min="2315" max="2315" width="10.5703125" customWidth="1"/>
    <col min="2562" max="2562" width="50.140625" bestFit="1" customWidth="1"/>
    <col min="2563" max="2566" width="9.85546875" customWidth="1"/>
    <col min="2567" max="2569" width="13.28515625" customWidth="1"/>
    <col min="2571" max="2571" width="10.5703125" customWidth="1"/>
    <col min="2818" max="2818" width="50.140625" bestFit="1" customWidth="1"/>
    <col min="2819" max="2822" width="9.85546875" customWidth="1"/>
    <col min="2823" max="2825" width="13.28515625" customWidth="1"/>
    <col min="2827" max="2827" width="10.5703125" customWidth="1"/>
    <col min="3074" max="3074" width="50.140625" bestFit="1" customWidth="1"/>
    <col min="3075" max="3078" width="9.85546875" customWidth="1"/>
    <col min="3079" max="3081" width="13.28515625" customWidth="1"/>
    <col min="3083" max="3083" width="10.5703125" customWidth="1"/>
    <col min="3330" max="3330" width="50.140625" bestFit="1" customWidth="1"/>
    <col min="3331" max="3334" width="9.85546875" customWidth="1"/>
    <col min="3335" max="3337" width="13.28515625" customWidth="1"/>
    <col min="3339" max="3339" width="10.5703125" customWidth="1"/>
    <col min="3586" max="3586" width="50.140625" bestFit="1" customWidth="1"/>
    <col min="3587" max="3590" width="9.85546875" customWidth="1"/>
    <col min="3591" max="3593" width="13.28515625" customWidth="1"/>
    <col min="3595" max="3595" width="10.5703125" customWidth="1"/>
    <col min="3842" max="3842" width="50.140625" bestFit="1" customWidth="1"/>
    <col min="3843" max="3846" width="9.85546875" customWidth="1"/>
    <col min="3847" max="3849" width="13.28515625" customWidth="1"/>
    <col min="3851" max="3851" width="10.5703125" customWidth="1"/>
    <col min="4098" max="4098" width="50.140625" bestFit="1" customWidth="1"/>
    <col min="4099" max="4102" width="9.85546875" customWidth="1"/>
    <col min="4103" max="4105" width="13.28515625" customWidth="1"/>
    <col min="4107" max="4107" width="10.5703125" customWidth="1"/>
    <col min="4354" max="4354" width="50.140625" bestFit="1" customWidth="1"/>
    <col min="4355" max="4358" width="9.85546875" customWidth="1"/>
    <col min="4359" max="4361" width="13.28515625" customWidth="1"/>
    <col min="4363" max="4363" width="10.5703125" customWidth="1"/>
    <col min="4610" max="4610" width="50.140625" bestFit="1" customWidth="1"/>
    <col min="4611" max="4614" width="9.85546875" customWidth="1"/>
    <col min="4615" max="4617" width="13.28515625" customWidth="1"/>
    <col min="4619" max="4619" width="10.5703125" customWidth="1"/>
    <col min="4866" max="4866" width="50.140625" bestFit="1" customWidth="1"/>
    <col min="4867" max="4870" width="9.85546875" customWidth="1"/>
    <col min="4871" max="4873" width="13.28515625" customWidth="1"/>
    <col min="4875" max="4875" width="10.5703125" customWidth="1"/>
    <col min="5122" max="5122" width="50.140625" bestFit="1" customWidth="1"/>
    <col min="5123" max="5126" width="9.85546875" customWidth="1"/>
    <col min="5127" max="5129" width="13.28515625" customWidth="1"/>
    <col min="5131" max="5131" width="10.5703125" customWidth="1"/>
    <col min="5378" max="5378" width="50.140625" bestFit="1" customWidth="1"/>
    <col min="5379" max="5382" width="9.85546875" customWidth="1"/>
    <col min="5383" max="5385" width="13.28515625" customWidth="1"/>
    <col min="5387" max="5387" width="10.5703125" customWidth="1"/>
    <col min="5634" max="5634" width="50.140625" bestFit="1" customWidth="1"/>
    <col min="5635" max="5638" width="9.85546875" customWidth="1"/>
    <col min="5639" max="5641" width="13.28515625" customWidth="1"/>
    <col min="5643" max="5643" width="10.5703125" customWidth="1"/>
    <col min="5890" max="5890" width="50.140625" bestFit="1" customWidth="1"/>
    <col min="5891" max="5894" width="9.85546875" customWidth="1"/>
    <col min="5895" max="5897" width="13.28515625" customWidth="1"/>
    <col min="5899" max="5899" width="10.5703125" customWidth="1"/>
    <col min="6146" max="6146" width="50.140625" bestFit="1" customWidth="1"/>
    <col min="6147" max="6150" width="9.85546875" customWidth="1"/>
    <col min="6151" max="6153" width="13.28515625" customWidth="1"/>
    <col min="6155" max="6155" width="10.5703125" customWidth="1"/>
    <col min="6402" max="6402" width="50.140625" bestFit="1" customWidth="1"/>
    <col min="6403" max="6406" width="9.85546875" customWidth="1"/>
    <col min="6407" max="6409" width="13.28515625" customWidth="1"/>
    <col min="6411" max="6411" width="10.5703125" customWidth="1"/>
    <col min="6658" max="6658" width="50.140625" bestFit="1" customWidth="1"/>
    <col min="6659" max="6662" width="9.85546875" customWidth="1"/>
    <col min="6663" max="6665" width="13.28515625" customWidth="1"/>
    <col min="6667" max="6667" width="10.5703125" customWidth="1"/>
    <col min="6914" max="6914" width="50.140625" bestFit="1" customWidth="1"/>
    <col min="6915" max="6918" width="9.85546875" customWidth="1"/>
    <col min="6919" max="6921" width="13.28515625" customWidth="1"/>
    <col min="6923" max="6923" width="10.5703125" customWidth="1"/>
    <col min="7170" max="7170" width="50.140625" bestFit="1" customWidth="1"/>
    <col min="7171" max="7174" width="9.85546875" customWidth="1"/>
    <col min="7175" max="7177" width="13.28515625" customWidth="1"/>
    <col min="7179" max="7179" width="10.5703125" customWidth="1"/>
    <col min="7426" max="7426" width="50.140625" bestFit="1" customWidth="1"/>
    <col min="7427" max="7430" width="9.85546875" customWidth="1"/>
    <col min="7431" max="7433" width="13.28515625" customWidth="1"/>
    <col min="7435" max="7435" width="10.5703125" customWidth="1"/>
    <col min="7682" max="7682" width="50.140625" bestFit="1" customWidth="1"/>
    <col min="7683" max="7686" width="9.85546875" customWidth="1"/>
    <col min="7687" max="7689" width="13.28515625" customWidth="1"/>
    <col min="7691" max="7691" width="10.5703125" customWidth="1"/>
    <col min="7938" max="7938" width="50.140625" bestFit="1" customWidth="1"/>
    <col min="7939" max="7942" width="9.85546875" customWidth="1"/>
    <col min="7943" max="7945" width="13.28515625" customWidth="1"/>
    <col min="7947" max="7947" width="10.5703125" customWidth="1"/>
    <col min="8194" max="8194" width="50.140625" bestFit="1" customWidth="1"/>
    <col min="8195" max="8198" width="9.85546875" customWidth="1"/>
    <col min="8199" max="8201" width="13.28515625" customWidth="1"/>
    <col min="8203" max="8203" width="10.5703125" customWidth="1"/>
    <col min="8450" max="8450" width="50.140625" bestFit="1" customWidth="1"/>
    <col min="8451" max="8454" width="9.85546875" customWidth="1"/>
    <col min="8455" max="8457" width="13.28515625" customWidth="1"/>
    <col min="8459" max="8459" width="10.5703125" customWidth="1"/>
    <col min="8706" max="8706" width="50.140625" bestFit="1" customWidth="1"/>
    <col min="8707" max="8710" width="9.85546875" customWidth="1"/>
    <col min="8711" max="8713" width="13.28515625" customWidth="1"/>
    <col min="8715" max="8715" width="10.5703125" customWidth="1"/>
    <col min="8962" max="8962" width="50.140625" bestFit="1" customWidth="1"/>
    <col min="8963" max="8966" width="9.85546875" customWidth="1"/>
    <col min="8967" max="8969" width="13.28515625" customWidth="1"/>
    <col min="8971" max="8971" width="10.5703125" customWidth="1"/>
    <col min="9218" max="9218" width="50.140625" bestFit="1" customWidth="1"/>
    <col min="9219" max="9222" width="9.85546875" customWidth="1"/>
    <col min="9223" max="9225" width="13.28515625" customWidth="1"/>
    <col min="9227" max="9227" width="10.5703125" customWidth="1"/>
    <col min="9474" max="9474" width="50.140625" bestFit="1" customWidth="1"/>
    <col min="9475" max="9478" width="9.85546875" customWidth="1"/>
    <col min="9479" max="9481" width="13.28515625" customWidth="1"/>
    <col min="9483" max="9483" width="10.5703125" customWidth="1"/>
    <col min="9730" max="9730" width="50.140625" bestFit="1" customWidth="1"/>
    <col min="9731" max="9734" width="9.85546875" customWidth="1"/>
    <col min="9735" max="9737" width="13.28515625" customWidth="1"/>
    <col min="9739" max="9739" width="10.5703125" customWidth="1"/>
    <col min="9986" max="9986" width="50.140625" bestFit="1" customWidth="1"/>
    <col min="9987" max="9990" width="9.85546875" customWidth="1"/>
    <col min="9991" max="9993" width="13.28515625" customWidth="1"/>
    <col min="9995" max="9995" width="10.5703125" customWidth="1"/>
    <col min="10242" max="10242" width="50.140625" bestFit="1" customWidth="1"/>
    <col min="10243" max="10246" width="9.85546875" customWidth="1"/>
    <col min="10247" max="10249" width="13.28515625" customWidth="1"/>
    <col min="10251" max="10251" width="10.5703125" customWidth="1"/>
    <col min="10498" max="10498" width="50.140625" bestFit="1" customWidth="1"/>
    <col min="10499" max="10502" width="9.85546875" customWidth="1"/>
    <col min="10503" max="10505" width="13.28515625" customWidth="1"/>
    <col min="10507" max="10507" width="10.5703125" customWidth="1"/>
    <col min="10754" max="10754" width="50.140625" bestFit="1" customWidth="1"/>
    <col min="10755" max="10758" width="9.85546875" customWidth="1"/>
    <col min="10759" max="10761" width="13.28515625" customWidth="1"/>
    <col min="10763" max="10763" width="10.5703125" customWidth="1"/>
    <col min="11010" max="11010" width="50.140625" bestFit="1" customWidth="1"/>
    <col min="11011" max="11014" width="9.85546875" customWidth="1"/>
    <col min="11015" max="11017" width="13.28515625" customWidth="1"/>
    <col min="11019" max="11019" width="10.5703125" customWidth="1"/>
    <col min="11266" max="11266" width="50.140625" bestFit="1" customWidth="1"/>
    <col min="11267" max="11270" width="9.85546875" customWidth="1"/>
    <col min="11271" max="11273" width="13.28515625" customWidth="1"/>
    <col min="11275" max="11275" width="10.5703125" customWidth="1"/>
    <col min="11522" max="11522" width="50.140625" bestFit="1" customWidth="1"/>
    <col min="11523" max="11526" width="9.85546875" customWidth="1"/>
    <col min="11527" max="11529" width="13.28515625" customWidth="1"/>
    <col min="11531" max="11531" width="10.5703125" customWidth="1"/>
    <col min="11778" max="11778" width="50.140625" bestFit="1" customWidth="1"/>
    <col min="11779" max="11782" width="9.85546875" customWidth="1"/>
    <col min="11783" max="11785" width="13.28515625" customWidth="1"/>
    <col min="11787" max="11787" width="10.5703125" customWidth="1"/>
    <col min="12034" max="12034" width="50.140625" bestFit="1" customWidth="1"/>
    <col min="12035" max="12038" width="9.85546875" customWidth="1"/>
    <col min="12039" max="12041" width="13.28515625" customWidth="1"/>
    <col min="12043" max="12043" width="10.5703125" customWidth="1"/>
    <col min="12290" max="12290" width="50.140625" bestFit="1" customWidth="1"/>
    <col min="12291" max="12294" width="9.85546875" customWidth="1"/>
    <col min="12295" max="12297" width="13.28515625" customWidth="1"/>
    <col min="12299" max="12299" width="10.5703125" customWidth="1"/>
    <col min="12546" max="12546" width="50.140625" bestFit="1" customWidth="1"/>
    <col min="12547" max="12550" width="9.85546875" customWidth="1"/>
    <col min="12551" max="12553" width="13.28515625" customWidth="1"/>
    <col min="12555" max="12555" width="10.5703125" customWidth="1"/>
    <col min="12802" max="12802" width="50.140625" bestFit="1" customWidth="1"/>
    <col min="12803" max="12806" width="9.85546875" customWidth="1"/>
    <col min="12807" max="12809" width="13.28515625" customWidth="1"/>
    <col min="12811" max="12811" width="10.5703125" customWidth="1"/>
    <col min="13058" max="13058" width="50.140625" bestFit="1" customWidth="1"/>
    <col min="13059" max="13062" width="9.85546875" customWidth="1"/>
    <col min="13063" max="13065" width="13.28515625" customWidth="1"/>
    <col min="13067" max="13067" width="10.5703125" customWidth="1"/>
    <col min="13314" max="13314" width="50.140625" bestFit="1" customWidth="1"/>
    <col min="13315" max="13318" width="9.85546875" customWidth="1"/>
    <col min="13319" max="13321" width="13.28515625" customWidth="1"/>
    <col min="13323" max="13323" width="10.5703125" customWidth="1"/>
    <col min="13570" max="13570" width="50.140625" bestFit="1" customWidth="1"/>
    <col min="13571" max="13574" width="9.85546875" customWidth="1"/>
    <col min="13575" max="13577" width="13.28515625" customWidth="1"/>
    <col min="13579" max="13579" width="10.5703125" customWidth="1"/>
    <col min="13826" max="13826" width="50.140625" bestFit="1" customWidth="1"/>
    <col min="13827" max="13830" width="9.85546875" customWidth="1"/>
    <col min="13831" max="13833" width="13.28515625" customWidth="1"/>
    <col min="13835" max="13835" width="10.5703125" customWidth="1"/>
    <col min="14082" max="14082" width="50.140625" bestFit="1" customWidth="1"/>
    <col min="14083" max="14086" width="9.85546875" customWidth="1"/>
    <col min="14087" max="14089" width="13.28515625" customWidth="1"/>
    <col min="14091" max="14091" width="10.5703125" customWidth="1"/>
    <col min="14338" max="14338" width="50.140625" bestFit="1" customWidth="1"/>
    <col min="14339" max="14342" width="9.85546875" customWidth="1"/>
    <col min="14343" max="14345" width="13.28515625" customWidth="1"/>
    <col min="14347" max="14347" width="10.5703125" customWidth="1"/>
    <col min="14594" max="14594" width="50.140625" bestFit="1" customWidth="1"/>
    <col min="14595" max="14598" width="9.85546875" customWidth="1"/>
    <col min="14599" max="14601" width="13.28515625" customWidth="1"/>
    <col min="14603" max="14603" width="10.5703125" customWidth="1"/>
    <col min="14850" max="14850" width="50.140625" bestFit="1" customWidth="1"/>
    <col min="14851" max="14854" width="9.85546875" customWidth="1"/>
    <col min="14855" max="14857" width="13.28515625" customWidth="1"/>
    <col min="14859" max="14859" width="10.5703125" customWidth="1"/>
    <col min="15106" max="15106" width="50.140625" bestFit="1" customWidth="1"/>
    <col min="15107" max="15110" width="9.85546875" customWidth="1"/>
    <col min="15111" max="15113" width="13.28515625" customWidth="1"/>
    <col min="15115" max="15115" width="10.5703125" customWidth="1"/>
    <col min="15362" max="15362" width="50.140625" bestFit="1" customWidth="1"/>
    <col min="15363" max="15366" width="9.85546875" customWidth="1"/>
    <col min="15367" max="15369" width="13.28515625" customWidth="1"/>
    <col min="15371" max="15371" width="10.5703125" customWidth="1"/>
    <col min="15618" max="15618" width="50.140625" bestFit="1" customWidth="1"/>
    <col min="15619" max="15622" width="9.85546875" customWidth="1"/>
    <col min="15623" max="15625" width="13.28515625" customWidth="1"/>
    <col min="15627" max="15627" width="10.5703125" customWidth="1"/>
    <col min="15874" max="15874" width="50.140625" bestFit="1" customWidth="1"/>
    <col min="15875" max="15878" width="9.85546875" customWidth="1"/>
    <col min="15879" max="15881" width="13.28515625" customWidth="1"/>
    <col min="15883" max="15883" width="10.5703125" customWidth="1"/>
    <col min="16130" max="16130" width="50.140625" bestFit="1" customWidth="1"/>
    <col min="16131" max="16134" width="9.85546875" customWidth="1"/>
    <col min="16135" max="16137" width="13.28515625" customWidth="1"/>
    <col min="16139" max="16139" width="10.5703125" customWidth="1"/>
  </cols>
  <sheetData>
    <row r="2" spans="2:13" ht="29.25" customHeight="1">
      <c r="B2" s="628" t="s">
        <v>989</v>
      </c>
      <c r="C2" s="628"/>
      <c r="D2" s="628"/>
      <c r="E2" s="628"/>
      <c r="F2" s="628"/>
      <c r="G2" s="628"/>
      <c r="H2" s="628"/>
    </row>
    <row r="3" spans="2:13" ht="45" customHeight="1">
      <c r="B3" s="522" t="s">
        <v>933</v>
      </c>
      <c r="C3" s="522"/>
      <c r="D3" s="522"/>
      <c r="E3" s="522"/>
      <c r="F3" s="522"/>
      <c r="G3" s="522"/>
      <c r="H3" s="522"/>
      <c r="I3" s="522"/>
      <c r="J3" s="212"/>
    </row>
    <row r="4" spans="2:13" ht="15" customHeight="1">
      <c r="G4" s="78"/>
      <c r="I4" s="78"/>
    </row>
    <row r="5" spans="2:13">
      <c r="G5" s="78"/>
      <c r="I5" s="411" t="s">
        <v>1028</v>
      </c>
    </row>
    <row r="6" spans="2:13" ht="13.5" thickBot="1">
      <c r="G6" s="78"/>
      <c r="I6" s="78"/>
    </row>
    <row r="7" spans="2:13" ht="39" thickBot="1">
      <c r="B7" s="330" t="s">
        <v>620</v>
      </c>
      <c r="C7" s="331" t="s">
        <v>705</v>
      </c>
      <c r="D7" s="332" t="s">
        <v>706</v>
      </c>
      <c r="E7" s="332" t="s">
        <v>707</v>
      </c>
      <c r="F7" s="333" t="s">
        <v>708</v>
      </c>
      <c r="G7" s="334" t="s">
        <v>709</v>
      </c>
      <c r="H7" s="335" t="s">
        <v>710</v>
      </c>
      <c r="I7" s="336" t="s">
        <v>711</v>
      </c>
      <c r="J7" s="337"/>
      <c r="K7" s="338"/>
      <c r="L7" s="221"/>
      <c r="M7" s="221"/>
    </row>
    <row r="8" spans="2:13">
      <c r="B8" s="396" t="s">
        <v>927</v>
      </c>
      <c r="C8" s="369">
        <v>65087</v>
      </c>
      <c r="D8" s="370">
        <v>17573</v>
      </c>
      <c r="E8" s="370">
        <v>3152</v>
      </c>
      <c r="F8" s="370">
        <v>0</v>
      </c>
      <c r="G8" s="342">
        <v>85812</v>
      </c>
      <c r="H8" s="371">
        <v>5843</v>
      </c>
      <c r="I8" s="344">
        <v>91655</v>
      </c>
    </row>
    <row r="9" spans="2:13" ht="13.5" thickBot="1">
      <c r="B9" s="376" t="s">
        <v>928</v>
      </c>
      <c r="C9" s="372">
        <v>1300</v>
      </c>
      <c r="D9" s="323">
        <v>351</v>
      </c>
      <c r="E9" s="323">
        <v>9604</v>
      </c>
      <c r="F9" s="323">
        <v>0</v>
      </c>
      <c r="G9" s="373">
        <v>11255</v>
      </c>
      <c r="H9" s="374">
        <v>0</v>
      </c>
      <c r="I9" s="375">
        <v>11255</v>
      </c>
    </row>
    <row r="10" spans="2:13" ht="15.75" thickBot="1">
      <c r="B10" s="377" t="s">
        <v>715</v>
      </c>
      <c r="C10" s="378">
        <v>66387</v>
      </c>
      <c r="D10" s="379">
        <v>17924</v>
      </c>
      <c r="E10" s="379">
        <v>12756</v>
      </c>
      <c r="F10" s="379">
        <v>0</v>
      </c>
      <c r="G10" s="380">
        <v>97067</v>
      </c>
      <c r="H10" s="381">
        <v>5843</v>
      </c>
      <c r="I10" s="382">
        <v>102910</v>
      </c>
    </row>
    <row r="11" spans="2:13" ht="13.5" thickBot="1">
      <c r="B11" s="271" t="s">
        <v>700</v>
      </c>
      <c r="C11" s="372">
        <v>0</v>
      </c>
      <c r="D11" s="323">
        <v>0</v>
      </c>
      <c r="E11" s="323">
        <v>0</v>
      </c>
      <c r="F11" s="323">
        <v>0</v>
      </c>
      <c r="G11" s="373">
        <v>0</v>
      </c>
      <c r="H11" s="374">
        <v>0</v>
      </c>
      <c r="I11" s="375">
        <v>0</v>
      </c>
    </row>
    <row r="12" spans="2:13" ht="15.75" thickBot="1">
      <c r="B12" s="377" t="s">
        <v>934</v>
      </c>
      <c r="C12" s="378">
        <v>0</v>
      </c>
      <c r="D12" s="379">
        <v>0</v>
      </c>
      <c r="E12" s="379">
        <v>0</v>
      </c>
      <c r="F12" s="379">
        <v>0</v>
      </c>
      <c r="G12" s="380">
        <v>0</v>
      </c>
      <c r="H12" s="381">
        <v>0</v>
      </c>
      <c r="I12" s="382">
        <v>0</v>
      </c>
    </row>
    <row r="13" spans="2:13" ht="13.5" thickBot="1">
      <c r="B13" s="385" t="s">
        <v>700</v>
      </c>
      <c r="C13" s="386">
        <v>0</v>
      </c>
      <c r="D13" s="387">
        <v>0</v>
      </c>
      <c r="E13" s="387">
        <v>0</v>
      </c>
      <c r="F13" s="387">
        <v>0</v>
      </c>
      <c r="G13" s="388">
        <v>0</v>
      </c>
      <c r="H13" s="389">
        <v>0</v>
      </c>
      <c r="I13" s="390">
        <v>0</v>
      </c>
    </row>
    <row r="14" spans="2:13" ht="15.75" thickBot="1">
      <c r="B14" s="377" t="s">
        <v>720</v>
      </c>
      <c r="C14" s="378">
        <v>0</v>
      </c>
      <c r="D14" s="379">
        <v>0</v>
      </c>
      <c r="E14" s="379">
        <v>0</v>
      </c>
      <c r="F14" s="379">
        <v>0</v>
      </c>
      <c r="G14" s="380">
        <v>0</v>
      </c>
      <c r="H14" s="381">
        <v>0</v>
      </c>
      <c r="I14" s="382">
        <v>0</v>
      </c>
    </row>
  </sheetData>
  <mergeCells count="2">
    <mergeCell ref="B3:I3"/>
    <mergeCell ref="B2:H2"/>
  </mergeCells>
  <printOptions horizontalCentered="1"/>
  <pageMargins left="0.74803149606299213" right="0.74803149606299213" top="0.78" bottom="0.98425196850393704" header="0.51181102362204722" footer="0.51181102362204722"/>
  <pageSetup paperSize="9" orientation="landscape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>
  <dimension ref="B3:I63"/>
  <sheetViews>
    <sheetView zoomScaleNormal="100" workbookViewId="0">
      <selection activeCell="C20" sqref="C20"/>
    </sheetView>
  </sheetViews>
  <sheetFormatPr defaultRowHeight="12.75"/>
  <cols>
    <col min="2" max="5" width="11" customWidth="1"/>
    <col min="6" max="6" width="10.85546875" customWidth="1"/>
    <col min="7" max="7" width="11" customWidth="1"/>
    <col min="8" max="8" width="21.7109375" customWidth="1"/>
    <col min="9" max="9" width="11" customWidth="1"/>
    <col min="258" max="261" width="11" customWidth="1"/>
    <col min="262" max="262" width="10.85546875" customWidth="1"/>
    <col min="263" max="263" width="11" customWidth="1"/>
    <col min="264" max="264" width="21.7109375" customWidth="1"/>
    <col min="265" max="265" width="11" customWidth="1"/>
    <col min="514" max="517" width="11" customWidth="1"/>
    <col min="518" max="518" width="10.85546875" customWidth="1"/>
    <col min="519" max="519" width="11" customWidth="1"/>
    <col min="520" max="520" width="21.7109375" customWidth="1"/>
    <col min="521" max="521" width="11" customWidth="1"/>
    <col min="770" max="773" width="11" customWidth="1"/>
    <col min="774" max="774" width="10.85546875" customWidth="1"/>
    <col min="775" max="775" width="11" customWidth="1"/>
    <col min="776" max="776" width="21.7109375" customWidth="1"/>
    <col min="777" max="777" width="11" customWidth="1"/>
    <col min="1026" max="1029" width="11" customWidth="1"/>
    <col min="1030" max="1030" width="10.85546875" customWidth="1"/>
    <col min="1031" max="1031" width="11" customWidth="1"/>
    <col min="1032" max="1032" width="21.7109375" customWidth="1"/>
    <col min="1033" max="1033" width="11" customWidth="1"/>
    <col min="1282" max="1285" width="11" customWidth="1"/>
    <col min="1286" max="1286" width="10.85546875" customWidth="1"/>
    <col min="1287" max="1287" width="11" customWidth="1"/>
    <col min="1288" max="1288" width="21.7109375" customWidth="1"/>
    <col min="1289" max="1289" width="11" customWidth="1"/>
    <col min="1538" max="1541" width="11" customWidth="1"/>
    <col min="1542" max="1542" width="10.85546875" customWidth="1"/>
    <col min="1543" max="1543" width="11" customWidth="1"/>
    <col min="1544" max="1544" width="21.7109375" customWidth="1"/>
    <col min="1545" max="1545" width="11" customWidth="1"/>
    <col min="1794" max="1797" width="11" customWidth="1"/>
    <col min="1798" max="1798" width="10.85546875" customWidth="1"/>
    <col min="1799" max="1799" width="11" customWidth="1"/>
    <col min="1800" max="1800" width="21.7109375" customWidth="1"/>
    <col min="1801" max="1801" width="11" customWidth="1"/>
    <col min="2050" max="2053" width="11" customWidth="1"/>
    <col min="2054" max="2054" width="10.85546875" customWidth="1"/>
    <col min="2055" max="2055" width="11" customWidth="1"/>
    <col min="2056" max="2056" width="21.7109375" customWidth="1"/>
    <col min="2057" max="2057" width="11" customWidth="1"/>
    <col min="2306" max="2309" width="11" customWidth="1"/>
    <col min="2310" max="2310" width="10.85546875" customWidth="1"/>
    <col min="2311" max="2311" width="11" customWidth="1"/>
    <col min="2312" max="2312" width="21.7109375" customWidth="1"/>
    <col min="2313" max="2313" width="11" customWidth="1"/>
    <col min="2562" max="2565" width="11" customWidth="1"/>
    <col min="2566" max="2566" width="10.85546875" customWidth="1"/>
    <col min="2567" max="2567" width="11" customWidth="1"/>
    <col min="2568" max="2568" width="21.7109375" customWidth="1"/>
    <col min="2569" max="2569" width="11" customWidth="1"/>
    <col min="2818" max="2821" width="11" customWidth="1"/>
    <col min="2822" max="2822" width="10.85546875" customWidth="1"/>
    <col min="2823" max="2823" width="11" customWidth="1"/>
    <col min="2824" max="2824" width="21.7109375" customWidth="1"/>
    <col min="2825" max="2825" width="11" customWidth="1"/>
    <col min="3074" max="3077" width="11" customWidth="1"/>
    <col min="3078" max="3078" width="10.85546875" customWidth="1"/>
    <col min="3079" max="3079" width="11" customWidth="1"/>
    <col min="3080" max="3080" width="21.7109375" customWidth="1"/>
    <col min="3081" max="3081" width="11" customWidth="1"/>
    <col min="3330" max="3333" width="11" customWidth="1"/>
    <col min="3334" max="3334" width="10.85546875" customWidth="1"/>
    <col min="3335" max="3335" width="11" customWidth="1"/>
    <col min="3336" max="3336" width="21.7109375" customWidth="1"/>
    <col min="3337" max="3337" width="11" customWidth="1"/>
    <col min="3586" max="3589" width="11" customWidth="1"/>
    <col min="3590" max="3590" width="10.85546875" customWidth="1"/>
    <col min="3591" max="3591" width="11" customWidth="1"/>
    <col min="3592" max="3592" width="21.7109375" customWidth="1"/>
    <col min="3593" max="3593" width="11" customWidth="1"/>
    <col min="3842" max="3845" width="11" customWidth="1"/>
    <col min="3846" max="3846" width="10.85546875" customWidth="1"/>
    <col min="3847" max="3847" width="11" customWidth="1"/>
    <col min="3848" max="3848" width="21.7109375" customWidth="1"/>
    <col min="3849" max="3849" width="11" customWidth="1"/>
    <col min="4098" max="4101" width="11" customWidth="1"/>
    <col min="4102" max="4102" width="10.85546875" customWidth="1"/>
    <col min="4103" max="4103" width="11" customWidth="1"/>
    <col min="4104" max="4104" width="21.7109375" customWidth="1"/>
    <col min="4105" max="4105" width="11" customWidth="1"/>
    <col min="4354" max="4357" width="11" customWidth="1"/>
    <col min="4358" max="4358" width="10.85546875" customWidth="1"/>
    <col min="4359" max="4359" width="11" customWidth="1"/>
    <col min="4360" max="4360" width="21.7109375" customWidth="1"/>
    <col min="4361" max="4361" width="11" customWidth="1"/>
    <col min="4610" max="4613" width="11" customWidth="1"/>
    <col min="4614" max="4614" width="10.85546875" customWidth="1"/>
    <col min="4615" max="4615" width="11" customWidth="1"/>
    <col min="4616" max="4616" width="21.7109375" customWidth="1"/>
    <col min="4617" max="4617" width="11" customWidth="1"/>
    <col min="4866" max="4869" width="11" customWidth="1"/>
    <col min="4870" max="4870" width="10.85546875" customWidth="1"/>
    <col min="4871" max="4871" width="11" customWidth="1"/>
    <col min="4872" max="4872" width="21.7109375" customWidth="1"/>
    <col min="4873" max="4873" width="11" customWidth="1"/>
    <col min="5122" max="5125" width="11" customWidth="1"/>
    <col min="5126" max="5126" width="10.85546875" customWidth="1"/>
    <col min="5127" max="5127" width="11" customWidth="1"/>
    <col min="5128" max="5128" width="21.7109375" customWidth="1"/>
    <col min="5129" max="5129" width="11" customWidth="1"/>
    <col min="5378" max="5381" width="11" customWidth="1"/>
    <col min="5382" max="5382" width="10.85546875" customWidth="1"/>
    <col min="5383" max="5383" width="11" customWidth="1"/>
    <col min="5384" max="5384" width="21.7109375" customWidth="1"/>
    <col min="5385" max="5385" width="11" customWidth="1"/>
    <col min="5634" max="5637" width="11" customWidth="1"/>
    <col min="5638" max="5638" width="10.85546875" customWidth="1"/>
    <col min="5639" max="5639" width="11" customWidth="1"/>
    <col min="5640" max="5640" width="21.7109375" customWidth="1"/>
    <col min="5641" max="5641" width="11" customWidth="1"/>
    <col min="5890" max="5893" width="11" customWidth="1"/>
    <col min="5894" max="5894" width="10.85546875" customWidth="1"/>
    <col min="5895" max="5895" width="11" customWidth="1"/>
    <col min="5896" max="5896" width="21.7109375" customWidth="1"/>
    <col min="5897" max="5897" width="11" customWidth="1"/>
    <col min="6146" max="6149" width="11" customWidth="1"/>
    <col min="6150" max="6150" width="10.85546875" customWidth="1"/>
    <col min="6151" max="6151" width="11" customWidth="1"/>
    <col min="6152" max="6152" width="21.7109375" customWidth="1"/>
    <col min="6153" max="6153" width="11" customWidth="1"/>
    <col min="6402" max="6405" width="11" customWidth="1"/>
    <col min="6406" max="6406" width="10.85546875" customWidth="1"/>
    <col min="6407" max="6407" width="11" customWidth="1"/>
    <col min="6408" max="6408" width="21.7109375" customWidth="1"/>
    <col min="6409" max="6409" width="11" customWidth="1"/>
    <col min="6658" max="6661" width="11" customWidth="1"/>
    <col min="6662" max="6662" width="10.85546875" customWidth="1"/>
    <col min="6663" max="6663" width="11" customWidth="1"/>
    <col min="6664" max="6664" width="21.7109375" customWidth="1"/>
    <col min="6665" max="6665" width="11" customWidth="1"/>
    <col min="6914" max="6917" width="11" customWidth="1"/>
    <col min="6918" max="6918" width="10.85546875" customWidth="1"/>
    <col min="6919" max="6919" width="11" customWidth="1"/>
    <col min="6920" max="6920" width="21.7109375" customWidth="1"/>
    <col min="6921" max="6921" width="11" customWidth="1"/>
    <col min="7170" max="7173" width="11" customWidth="1"/>
    <col min="7174" max="7174" width="10.85546875" customWidth="1"/>
    <col min="7175" max="7175" width="11" customWidth="1"/>
    <col min="7176" max="7176" width="21.7109375" customWidth="1"/>
    <col min="7177" max="7177" width="11" customWidth="1"/>
    <col min="7426" max="7429" width="11" customWidth="1"/>
    <col min="7430" max="7430" width="10.85546875" customWidth="1"/>
    <col min="7431" max="7431" width="11" customWidth="1"/>
    <col min="7432" max="7432" width="21.7109375" customWidth="1"/>
    <col min="7433" max="7433" width="11" customWidth="1"/>
    <col min="7682" max="7685" width="11" customWidth="1"/>
    <col min="7686" max="7686" width="10.85546875" customWidth="1"/>
    <col min="7687" max="7687" width="11" customWidth="1"/>
    <col min="7688" max="7688" width="21.7109375" customWidth="1"/>
    <col min="7689" max="7689" width="11" customWidth="1"/>
    <col min="7938" max="7941" width="11" customWidth="1"/>
    <col min="7942" max="7942" width="10.85546875" customWidth="1"/>
    <col min="7943" max="7943" width="11" customWidth="1"/>
    <col min="7944" max="7944" width="21.7109375" customWidth="1"/>
    <col min="7945" max="7945" width="11" customWidth="1"/>
    <col min="8194" max="8197" width="11" customWidth="1"/>
    <col min="8198" max="8198" width="10.85546875" customWidth="1"/>
    <col min="8199" max="8199" width="11" customWidth="1"/>
    <col min="8200" max="8200" width="21.7109375" customWidth="1"/>
    <col min="8201" max="8201" width="11" customWidth="1"/>
    <col min="8450" max="8453" width="11" customWidth="1"/>
    <col min="8454" max="8454" width="10.85546875" customWidth="1"/>
    <col min="8455" max="8455" width="11" customWidth="1"/>
    <col min="8456" max="8456" width="21.7109375" customWidth="1"/>
    <col min="8457" max="8457" width="11" customWidth="1"/>
    <col min="8706" max="8709" width="11" customWidth="1"/>
    <col min="8710" max="8710" width="10.85546875" customWidth="1"/>
    <col min="8711" max="8711" width="11" customWidth="1"/>
    <col min="8712" max="8712" width="21.7109375" customWidth="1"/>
    <col min="8713" max="8713" width="11" customWidth="1"/>
    <col min="8962" max="8965" width="11" customWidth="1"/>
    <col min="8966" max="8966" width="10.85546875" customWidth="1"/>
    <col min="8967" max="8967" width="11" customWidth="1"/>
    <col min="8968" max="8968" width="21.7109375" customWidth="1"/>
    <col min="8969" max="8969" width="11" customWidth="1"/>
    <col min="9218" max="9221" width="11" customWidth="1"/>
    <col min="9222" max="9222" width="10.85546875" customWidth="1"/>
    <col min="9223" max="9223" width="11" customWidth="1"/>
    <col min="9224" max="9224" width="21.7109375" customWidth="1"/>
    <col min="9225" max="9225" width="11" customWidth="1"/>
    <col min="9474" max="9477" width="11" customWidth="1"/>
    <col min="9478" max="9478" width="10.85546875" customWidth="1"/>
    <col min="9479" max="9479" width="11" customWidth="1"/>
    <col min="9480" max="9480" width="21.7109375" customWidth="1"/>
    <col min="9481" max="9481" width="11" customWidth="1"/>
    <col min="9730" max="9733" width="11" customWidth="1"/>
    <col min="9734" max="9734" width="10.85546875" customWidth="1"/>
    <col min="9735" max="9735" width="11" customWidth="1"/>
    <col min="9736" max="9736" width="21.7109375" customWidth="1"/>
    <col min="9737" max="9737" width="11" customWidth="1"/>
    <col min="9986" max="9989" width="11" customWidth="1"/>
    <col min="9990" max="9990" width="10.85546875" customWidth="1"/>
    <col min="9991" max="9991" width="11" customWidth="1"/>
    <col min="9992" max="9992" width="21.7109375" customWidth="1"/>
    <col min="9993" max="9993" width="11" customWidth="1"/>
    <col min="10242" max="10245" width="11" customWidth="1"/>
    <col min="10246" max="10246" width="10.85546875" customWidth="1"/>
    <col min="10247" max="10247" width="11" customWidth="1"/>
    <col min="10248" max="10248" width="21.7109375" customWidth="1"/>
    <col min="10249" max="10249" width="11" customWidth="1"/>
    <col min="10498" max="10501" width="11" customWidth="1"/>
    <col min="10502" max="10502" width="10.85546875" customWidth="1"/>
    <col min="10503" max="10503" width="11" customWidth="1"/>
    <col min="10504" max="10504" width="21.7109375" customWidth="1"/>
    <col min="10505" max="10505" width="11" customWidth="1"/>
    <col min="10754" max="10757" width="11" customWidth="1"/>
    <col min="10758" max="10758" width="10.85546875" customWidth="1"/>
    <col min="10759" max="10759" width="11" customWidth="1"/>
    <col min="10760" max="10760" width="21.7109375" customWidth="1"/>
    <col min="10761" max="10761" width="11" customWidth="1"/>
    <col min="11010" max="11013" width="11" customWidth="1"/>
    <col min="11014" max="11014" width="10.85546875" customWidth="1"/>
    <col min="11015" max="11015" width="11" customWidth="1"/>
    <col min="11016" max="11016" width="21.7109375" customWidth="1"/>
    <col min="11017" max="11017" width="11" customWidth="1"/>
    <col min="11266" max="11269" width="11" customWidth="1"/>
    <col min="11270" max="11270" width="10.85546875" customWidth="1"/>
    <col min="11271" max="11271" width="11" customWidth="1"/>
    <col min="11272" max="11272" width="21.7109375" customWidth="1"/>
    <col min="11273" max="11273" width="11" customWidth="1"/>
    <col min="11522" max="11525" width="11" customWidth="1"/>
    <col min="11526" max="11526" width="10.85546875" customWidth="1"/>
    <col min="11527" max="11527" width="11" customWidth="1"/>
    <col min="11528" max="11528" width="21.7109375" customWidth="1"/>
    <col min="11529" max="11529" width="11" customWidth="1"/>
    <col min="11778" max="11781" width="11" customWidth="1"/>
    <col min="11782" max="11782" width="10.85546875" customWidth="1"/>
    <col min="11783" max="11783" width="11" customWidth="1"/>
    <col min="11784" max="11784" width="21.7109375" customWidth="1"/>
    <col min="11785" max="11785" width="11" customWidth="1"/>
    <col min="12034" max="12037" width="11" customWidth="1"/>
    <col min="12038" max="12038" width="10.85546875" customWidth="1"/>
    <col min="12039" max="12039" width="11" customWidth="1"/>
    <col min="12040" max="12040" width="21.7109375" customWidth="1"/>
    <col min="12041" max="12041" width="11" customWidth="1"/>
    <col min="12290" max="12293" width="11" customWidth="1"/>
    <col min="12294" max="12294" width="10.85546875" customWidth="1"/>
    <col min="12295" max="12295" width="11" customWidth="1"/>
    <col min="12296" max="12296" width="21.7109375" customWidth="1"/>
    <col min="12297" max="12297" width="11" customWidth="1"/>
    <col min="12546" max="12549" width="11" customWidth="1"/>
    <col min="12550" max="12550" width="10.85546875" customWidth="1"/>
    <col min="12551" max="12551" width="11" customWidth="1"/>
    <col min="12552" max="12552" width="21.7109375" customWidth="1"/>
    <col min="12553" max="12553" width="11" customWidth="1"/>
    <col min="12802" max="12805" width="11" customWidth="1"/>
    <col min="12806" max="12806" width="10.85546875" customWidth="1"/>
    <col min="12807" max="12807" width="11" customWidth="1"/>
    <col min="12808" max="12808" width="21.7109375" customWidth="1"/>
    <col min="12809" max="12809" width="11" customWidth="1"/>
    <col min="13058" max="13061" width="11" customWidth="1"/>
    <col min="13062" max="13062" width="10.85546875" customWidth="1"/>
    <col min="13063" max="13063" width="11" customWidth="1"/>
    <col min="13064" max="13064" width="21.7109375" customWidth="1"/>
    <col min="13065" max="13065" width="11" customWidth="1"/>
    <col min="13314" max="13317" width="11" customWidth="1"/>
    <col min="13318" max="13318" width="10.85546875" customWidth="1"/>
    <col min="13319" max="13319" width="11" customWidth="1"/>
    <col min="13320" max="13320" width="21.7109375" customWidth="1"/>
    <col min="13321" max="13321" width="11" customWidth="1"/>
    <col min="13570" max="13573" width="11" customWidth="1"/>
    <col min="13574" max="13574" width="10.85546875" customWidth="1"/>
    <col min="13575" max="13575" width="11" customWidth="1"/>
    <col min="13576" max="13576" width="21.7109375" customWidth="1"/>
    <col min="13577" max="13577" width="11" customWidth="1"/>
    <col min="13826" max="13829" width="11" customWidth="1"/>
    <col min="13830" max="13830" width="10.85546875" customWidth="1"/>
    <col min="13831" max="13831" width="11" customWidth="1"/>
    <col min="13832" max="13832" width="21.7109375" customWidth="1"/>
    <col min="13833" max="13833" width="11" customWidth="1"/>
    <col min="14082" max="14085" width="11" customWidth="1"/>
    <col min="14086" max="14086" width="10.85546875" customWidth="1"/>
    <col min="14087" max="14087" width="11" customWidth="1"/>
    <col min="14088" max="14088" width="21.7109375" customWidth="1"/>
    <col min="14089" max="14089" width="11" customWidth="1"/>
    <col min="14338" max="14341" width="11" customWidth="1"/>
    <col min="14342" max="14342" width="10.85546875" customWidth="1"/>
    <col min="14343" max="14343" width="11" customWidth="1"/>
    <col min="14344" max="14344" width="21.7109375" customWidth="1"/>
    <col min="14345" max="14345" width="11" customWidth="1"/>
    <col min="14594" max="14597" width="11" customWidth="1"/>
    <col min="14598" max="14598" width="10.85546875" customWidth="1"/>
    <col min="14599" max="14599" width="11" customWidth="1"/>
    <col min="14600" max="14600" width="21.7109375" customWidth="1"/>
    <col min="14601" max="14601" width="11" customWidth="1"/>
    <col min="14850" max="14853" width="11" customWidth="1"/>
    <col min="14854" max="14854" width="10.85546875" customWidth="1"/>
    <col min="14855" max="14855" width="11" customWidth="1"/>
    <col min="14856" max="14856" width="21.7109375" customWidth="1"/>
    <col min="14857" max="14857" width="11" customWidth="1"/>
    <col min="15106" max="15109" width="11" customWidth="1"/>
    <col min="15110" max="15110" width="10.85546875" customWidth="1"/>
    <col min="15111" max="15111" width="11" customWidth="1"/>
    <col min="15112" max="15112" width="21.7109375" customWidth="1"/>
    <col min="15113" max="15113" width="11" customWidth="1"/>
    <col min="15362" max="15365" width="11" customWidth="1"/>
    <col min="15366" max="15366" width="10.85546875" customWidth="1"/>
    <col min="15367" max="15367" width="11" customWidth="1"/>
    <col min="15368" max="15368" width="21.7109375" customWidth="1"/>
    <col min="15369" max="15369" width="11" customWidth="1"/>
    <col min="15618" max="15621" width="11" customWidth="1"/>
    <col min="15622" max="15622" width="10.85546875" customWidth="1"/>
    <col min="15623" max="15623" width="11" customWidth="1"/>
    <col min="15624" max="15624" width="21.7109375" customWidth="1"/>
    <col min="15625" max="15625" width="11" customWidth="1"/>
    <col min="15874" max="15877" width="11" customWidth="1"/>
    <col min="15878" max="15878" width="10.85546875" customWidth="1"/>
    <col min="15879" max="15879" width="11" customWidth="1"/>
    <col min="15880" max="15880" width="21.7109375" customWidth="1"/>
    <col min="15881" max="15881" width="11" customWidth="1"/>
    <col min="16130" max="16133" width="11" customWidth="1"/>
    <col min="16134" max="16134" width="10.85546875" customWidth="1"/>
    <col min="16135" max="16135" width="11" customWidth="1"/>
    <col min="16136" max="16136" width="21.7109375" customWidth="1"/>
    <col min="16137" max="16137" width="11" customWidth="1"/>
  </cols>
  <sheetData>
    <row r="3" spans="2:9">
      <c r="B3" s="1"/>
      <c r="C3" s="1"/>
      <c r="D3" s="1"/>
      <c r="E3" s="1"/>
      <c r="F3" s="1"/>
      <c r="G3" s="1"/>
      <c r="H3" s="1"/>
      <c r="I3" s="1"/>
    </row>
    <row r="4" spans="2:9">
      <c r="B4" s="1"/>
      <c r="C4" s="1"/>
      <c r="D4" s="1"/>
      <c r="E4" s="1"/>
      <c r="F4" s="1"/>
      <c r="G4" s="1"/>
      <c r="H4" s="1"/>
      <c r="I4" s="1"/>
    </row>
    <row r="5" spans="2:9">
      <c r="B5" s="1"/>
      <c r="C5" s="1"/>
      <c r="D5" s="1"/>
      <c r="E5" s="1"/>
      <c r="F5" s="1"/>
      <c r="G5" s="1"/>
      <c r="H5" s="1"/>
      <c r="I5" s="1"/>
    </row>
    <row r="6" spans="2:9">
      <c r="B6" s="1"/>
      <c r="C6" s="1"/>
      <c r="D6" s="1"/>
      <c r="E6" s="1"/>
      <c r="F6" s="1"/>
      <c r="G6" s="1"/>
      <c r="H6" s="1"/>
      <c r="I6" s="1"/>
    </row>
    <row r="7" spans="2:9">
      <c r="B7" s="1"/>
      <c r="C7" s="1"/>
      <c r="D7" s="1"/>
      <c r="E7" s="1"/>
      <c r="F7" s="1"/>
      <c r="G7" s="1"/>
      <c r="H7" s="1"/>
      <c r="I7" s="1"/>
    </row>
    <row r="8" spans="2:9">
      <c r="B8" s="1"/>
      <c r="C8" s="1"/>
      <c r="D8" s="1"/>
      <c r="E8" s="1"/>
      <c r="F8" s="1"/>
      <c r="G8" s="1"/>
      <c r="H8" s="1"/>
      <c r="I8" s="1"/>
    </row>
    <row r="9" spans="2:9">
      <c r="B9" s="1"/>
      <c r="C9" s="1"/>
      <c r="D9" s="1"/>
      <c r="E9" s="1"/>
      <c r="F9" s="1"/>
      <c r="G9" s="1"/>
      <c r="H9" s="1"/>
      <c r="I9" s="1"/>
    </row>
    <row r="10" spans="2:9">
      <c r="B10" s="1"/>
      <c r="C10" s="1"/>
      <c r="D10" s="1"/>
      <c r="E10" s="1"/>
      <c r="F10" s="1"/>
      <c r="G10" s="1"/>
      <c r="H10" s="1"/>
      <c r="I10" s="1"/>
    </row>
    <row r="11" spans="2:9">
      <c r="B11" s="1"/>
      <c r="C11" s="1"/>
      <c r="D11" s="1"/>
      <c r="E11" s="1"/>
      <c r="F11" s="1"/>
      <c r="G11" s="1"/>
      <c r="H11" s="1"/>
      <c r="I11" s="1"/>
    </row>
    <row r="12" spans="2:9">
      <c r="B12" s="1"/>
      <c r="C12" s="1"/>
      <c r="D12" s="1"/>
      <c r="E12" s="1"/>
      <c r="F12" s="1"/>
      <c r="G12" s="1"/>
      <c r="H12" s="1"/>
      <c r="I12" s="1"/>
    </row>
    <row r="13" spans="2:9">
      <c r="B13" s="1"/>
      <c r="C13" s="1"/>
      <c r="D13" s="1"/>
      <c r="E13" s="1"/>
      <c r="F13" s="1"/>
      <c r="G13" s="1"/>
      <c r="H13" s="1"/>
      <c r="I13" s="1"/>
    </row>
    <row r="14" spans="2:9">
      <c r="B14" s="1"/>
      <c r="C14" s="1"/>
      <c r="D14" s="1"/>
      <c r="E14" s="1"/>
      <c r="F14" s="1"/>
      <c r="G14" s="1"/>
      <c r="H14" s="1"/>
      <c r="I14" s="1"/>
    </row>
    <row r="15" spans="2:9" ht="18">
      <c r="B15" s="1"/>
      <c r="C15" s="417" t="s">
        <v>301</v>
      </c>
      <c r="D15" s="417"/>
      <c r="E15" s="417"/>
      <c r="F15" s="417"/>
      <c r="G15" s="417"/>
      <c r="H15" s="417"/>
      <c r="I15" s="1"/>
    </row>
    <row r="16" spans="2:9">
      <c r="B16" s="1"/>
      <c r="C16" s="1"/>
      <c r="D16" s="1"/>
      <c r="E16" s="1"/>
      <c r="F16" s="1"/>
      <c r="G16" s="1"/>
      <c r="H16" s="1"/>
      <c r="I16" s="1"/>
    </row>
    <row r="17" spans="2:9" ht="122.25" customHeight="1">
      <c r="B17" s="1"/>
      <c r="C17" s="418" t="s">
        <v>302</v>
      </c>
      <c r="D17" s="419"/>
      <c r="E17" s="419"/>
      <c r="F17" s="419"/>
      <c r="G17" s="419"/>
      <c r="H17" s="419"/>
      <c r="I17" s="1"/>
    </row>
    <row r="18" spans="2:9" ht="35.25" customHeight="1">
      <c r="B18" s="1"/>
      <c r="C18" s="27"/>
      <c r="D18" s="28"/>
      <c r="E18" s="28"/>
      <c r="F18" s="28"/>
      <c r="G18" s="28"/>
      <c r="H18" s="28"/>
      <c r="I18" s="1"/>
    </row>
    <row r="19" spans="2:9" ht="30">
      <c r="B19" s="1"/>
      <c r="C19" s="419" t="s">
        <v>291</v>
      </c>
      <c r="D19" s="419"/>
      <c r="E19" s="419"/>
      <c r="F19" s="419"/>
      <c r="G19" s="419"/>
      <c r="H19" s="419"/>
      <c r="I19" s="1"/>
    </row>
    <row r="20" spans="2:9" ht="25.5">
      <c r="B20" s="1"/>
      <c r="C20" s="1"/>
      <c r="D20" s="1"/>
      <c r="E20" s="652"/>
      <c r="F20" s="652"/>
      <c r="G20" s="1"/>
      <c r="H20" s="1"/>
      <c r="I20" s="1"/>
    </row>
    <row r="21" spans="2:9">
      <c r="B21" s="1"/>
      <c r="C21" s="1"/>
      <c r="D21" s="1"/>
      <c r="E21" s="1"/>
      <c r="F21" s="1"/>
      <c r="G21" s="1"/>
      <c r="H21" s="1"/>
      <c r="I21" s="1"/>
    </row>
    <row r="22" spans="2:9">
      <c r="B22" s="1"/>
      <c r="C22" s="1"/>
      <c r="D22" s="1"/>
      <c r="E22" s="1"/>
      <c r="F22" s="1"/>
      <c r="G22" s="1"/>
      <c r="H22" s="1"/>
      <c r="I22" s="1"/>
    </row>
    <row r="23" spans="2:9">
      <c r="B23" s="1"/>
      <c r="C23" s="1"/>
      <c r="D23" s="1"/>
      <c r="E23" s="1"/>
      <c r="F23" s="1"/>
      <c r="G23" s="1"/>
      <c r="H23" s="1"/>
      <c r="I23" s="1"/>
    </row>
    <row r="24" spans="2:9">
      <c r="B24" s="1"/>
      <c r="C24" s="1"/>
      <c r="D24" s="1"/>
      <c r="E24" s="1"/>
      <c r="F24" s="1"/>
      <c r="G24" s="1"/>
      <c r="H24" s="1"/>
      <c r="I24" s="1"/>
    </row>
    <row r="25" spans="2:9">
      <c r="B25" s="1"/>
      <c r="C25" s="1"/>
      <c r="D25" s="1"/>
      <c r="E25" s="1"/>
      <c r="F25" s="1"/>
      <c r="G25" s="1"/>
      <c r="H25" s="1"/>
      <c r="I25" s="1"/>
    </row>
    <row r="26" spans="2:9">
      <c r="B26" s="1"/>
      <c r="C26" s="1"/>
      <c r="D26" s="1"/>
      <c r="E26" s="1"/>
      <c r="F26" s="1"/>
      <c r="G26" s="1"/>
      <c r="H26" s="1"/>
      <c r="I26" s="1"/>
    </row>
    <row r="27" spans="2:9">
      <c r="B27" s="1"/>
      <c r="C27" s="1"/>
      <c r="D27" s="1"/>
      <c r="E27" s="1"/>
      <c r="F27" s="1"/>
      <c r="G27" s="1"/>
      <c r="H27" s="1"/>
      <c r="I27" s="1"/>
    </row>
    <row r="28" spans="2:9">
      <c r="B28" s="1"/>
      <c r="C28" s="1"/>
      <c r="D28" s="1"/>
      <c r="E28" s="1"/>
      <c r="F28" s="1"/>
      <c r="G28" s="1"/>
      <c r="H28" s="1"/>
      <c r="I28" s="1"/>
    </row>
    <row r="29" spans="2:9">
      <c r="B29" s="1"/>
      <c r="C29" s="1"/>
      <c r="D29" s="1"/>
      <c r="E29" s="1"/>
      <c r="F29" s="1"/>
      <c r="G29" s="1"/>
      <c r="H29" s="1"/>
      <c r="I29" s="1"/>
    </row>
    <row r="30" spans="2:9">
      <c r="B30" s="1"/>
      <c r="C30" s="1"/>
      <c r="D30" s="1"/>
      <c r="E30" s="1"/>
      <c r="F30" s="1"/>
      <c r="G30" s="1"/>
      <c r="H30" s="1"/>
      <c r="I30" s="1"/>
    </row>
    <row r="31" spans="2:9">
      <c r="B31" s="1"/>
      <c r="C31" s="1"/>
      <c r="D31" s="1"/>
      <c r="E31" s="1"/>
      <c r="F31" s="1"/>
      <c r="G31" s="1"/>
      <c r="H31" s="1"/>
      <c r="I31" s="1"/>
    </row>
    <row r="32" spans="2:9">
      <c r="B32" s="1"/>
      <c r="C32" s="1"/>
      <c r="D32" s="1"/>
      <c r="E32" s="1"/>
      <c r="F32" s="1"/>
      <c r="G32" s="1"/>
      <c r="H32" s="1"/>
      <c r="I32" s="1"/>
    </row>
    <row r="33" spans="2:9">
      <c r="B33" s="1"/>
      <c r="C33" s="1"/>
      <c r="D33" s="1"/>
      <c r="E33" s="1"/>
      <c r="F33" s="1"/>
      <c r="G33" s="1"/>
      <c r="H33" s="1"/>
      <c r="I33" s="1"/>
    </row>
    <row r="34" spans="2:9">
      <c r="B34" s="1"/>
      <c r="C34" s="1"/>
      <c r="D34" s="1"/>
      <c r="E34" s="1"/>
      <c r="F34" s="1"/>
      <c r="G34" s="1"/>
      <c r="H34" s="1"/>
      <c r="I34" s="1"/>
    </row>
    <row r="35" spans="2:9">
      <c r="B35" s="1"/>
      <c r="C35" s="1"/>
      <c r="D35" s="1"/>
      <c r="E35" s="1"/>
      <c r="F35" s="1"/>
      <c r="G35" s="1"/>
      <c r="H35" s="1"/>
      <c r="I35" s="1"/>
    </row>
    <row r="36" spans="2:9">
      <c r="B36" s="1"/>
      <c r="C36" s="1"/>
      <c r="D36" s="1"/>
      <c r="E36" s="1"/>
      <c r="F36" s="1"/>
      <c r="G36" s="1"/>
      <c r="H36" s="1"/>
      <c r="I36" s="1"/>
    </row>
    <row r="37" spans="2:9">
      <c r="B37" s="1"/>
      <c r="C37" s="1"/>
      <c r="D37" s="1"/>
      <c r="E37" s="1"/>
      <c r="F37" s="1"/>
      <c r="G37" s="1"/>
      <c r="H37" s="1"/>
      <c r="I37" s="1"/>
    </row>
    <row r="38" spans="2:9">
      <c r="B38" s="1"/>
      <c r="C38" s="1"/>
      <c r="D38" s="1"/>
      <c r="E38" s="1"/>
      <c r="F38" s="1"/>
      <c r="G38" s="1"/>
      <c r="H38" s="1"/>
      <c r="I38" s="1"/>
    </row>
    <row r="39" spans="2:9">
      <c r="B39" s="1"/>
      <c r="C39" s="1"/>
      <c r="D39" s="1"/>
      <c r="E39" s="1"/>
      <c r="F39" s="1"/>
      <c r="G39" s="1"/>
      <c r="H39" s="1"/>
      <c r="I39" s="1"/>
    </row>
    <row r="40" spans="2:9">
      <c r="B40" s="1"/>
      <c r="C40" s="1"/>
      <c r="D40" s="1"/>
      <c r="E40" s="1"/>
      <c r="F40" s="1"/>
      <c r="G40" s="1"/>
      <c r="H40" s="1"/>
      <c r="I40" s="1"/>
    </row>
    <row r="41" spans="2:9">
      <c r="B41" s="1"/>
      <c r="C41" s="1"/>
      <c r="D41" s="1"/>
      <c r="E41" s="1"/>
      <c r="F41" s="1"/>
      <c r="G41" s="1"/>
      <c r="H41" s="1"/>
      <c r="I41" s="1"/>
    </row>
    <row r="42" spans="2:9">
      <c r="B42" s="1"/>
      <c r="C42" s="1"/>
      <c r="D42" s="1"/>
      <c r="E42" s="1"/>
      <c r="F42" s="1"/>
      <c r="G42" s="1"/>
      <c r="H42" s="1"/>
      <c r="I42" s="1"/>
    </row>
    <row r="43" spans="2:9">
      <c r="B43" s="1"/>
      <c r="C43" s="1"/>
      <c r="D43" s="1"/>
      <c r="E43" s="1"/>
      <c r="F43" s="1"/>
      <c r="G43" s="1"/>
      <c r="H43" s="1"/>
      <c r="I43" s="1"/>
    </row>
    <row r="44" spans="2:9">
      <c r="B44" s="1"/>
      <c r="C44" s="1"/>
      <c r="D44" s="1"/>
      <c r="E44" s="1"/>
      <c r="F44" s="1"/>
      <c r="G44" s="1"/>
      <c r="H44" s="1"/>
      <c r="I44" s="1"/>
    </row>
    <row r="45" spans="2:9">
      <c r="B45" s="1"/>
      <c r="C45" s="1"/>
      <c r="D45" s="1"/>
      <c r="E45" s="1"/>
      <c r="F45" s="1"/>
      <c r="G45" s="1"/>
      <c r="H45" s="1"/>
      <c r="I45" s="1"/>
    </row>
    <row r="46" spans="2:9">
      <c r="B46" s="1"/>
      <c r="C46" s="1"/>
      <c r="D46" s="1"/>
      <c r="E46" s="1"/>
      <c r="F46" s="1"/>
      <c r="G46" s="1"/>
      <c r="H46" s="1"/>
      <c r="I46" s="1"/>
    </row>
    <row r="47" spans="2:9">
      <c r="B47" s="1"/>
      <c r="C47" s="1"/>
      <c r="D47" s="1"/>
      <c r="E47" s="1"/>
      <c r="F47" s="1"/>
      <c r="G47" s="1"/>
      <c r="H47" s="1"/>
      <c r="I47" s="1"/>
    </row>
    <row r="48" spans="2:9">
      <c r="B48" s="1"/>
      <c r="C48" s="1"/>
      <c r="D48" s="1"/>
      <c r="E48" s="1"/>
      <c r="F48" s="1"/>
      <c r="G48" s="1"/>
      <c r="H48" s="1"/>
      <c r="I48" s="1"/>
    </row>
    <row r="49" spans="2:9">
      <c r="B49" s="1"/>
      <c r="C49" s="1"/>
      <c r="D49" s="1"/>
      <c r="E49" s="1"/>
      <c r="F49" s="1"/>
      <c r="G49" s="1"/>
      <c r="H49" s="1"/>
      <c r="I49" s="1"/>
    </row>
    <row r="50" spans="2:9">
      <c r="B50" s="1"/>
      <c r="C50" s="1"/>
      <c r="D50" s="1"/>
      <c r="E50" s="1"/>
      <c r="F50" s="1"/>
      <c r="G50" s="1"/>
      <c r="H50" s="1"/>
      <c r="I50" s="1"/>
    </row>
    <row r="51" spans="2:9">
      <c r="B51" s="1"/>
      <c r="C51" s="1"/>
      <c r="D51" s="1"/>
      <c r="E51" s="1"/>
      <c r="F51" s="1"/>
      <c r="G51" s="1"/>
      <c r="H51" s="1"/>
      <c r="I51" s="1"/>
    </row>
    <row r="52" spans="2:9">
      <c r="B52" s="1"/>
      <c r="C52" s="1"/>
      <c r="D52" s="1"/>
      <c r="E52" s="1"/>
      <c r="F52" s="1"/>
      <c r="G52" s="1"/>
      <c r="H52" s="1"/>
      <c r="I52" s="1"/>
    </row>
    <row r="53" spans="2:9">
      <c r="B53" s="1"/>
      <c r="C53" s="1"/>
      <c r="D53" s="1"/>
      <c r="E53" s="1"/>
      <c r="F53" s="1"/>
      <c r="G53" s="1"/>
      <c r="H53" s="1"/>
      <c r="I53" s="1"/>
    </row>
    <row r="54" spans="2:9">
      <c r="B54" s="1"/>
      <c r="C54" s="1"/>
      <c r="D54" s="1"/>
      <c r="E54" s="1"/>
      <c r="F54" s="1"/>
      <c r="G54" s="1"/>
      <c r="H54" s="1"/>
      <c r="I54" s="1"/>
    </row>
    <row r="55" spans="2:9">
      <c r="B55" s="1"/>
      <c r="C55" s="1"/>
      <c r="D55" s="1"/>
      <c r="E55" s="1"/>
      <c r="F55" s="1"/>
      <c r="G55" s="1"/>
      <c r="H55" s="1"/>
      <c r="I55" s="1"/>
    </row>
    <row r="56" spans="2:9">
      <c r="B56" s="1"/>
      <c r="C56" s="1"/>
      <c r="D56" s="1"/>
      <c r="E56" s="1"/>
      <c r="F56" s="1"/>
      <c r="G56" s="1"/>
      <c r="H56" s="1"/>
      <c r="I56" s="1"/>
    </row>
    <row r="57" spans="2:9">
      <c r="B57" s="1"/>
      <c r="C57" s="1"/>
      <c r="D57" s="1"/>
      <c r="E57" s="1"/>
      <c r="F57" s="1"/>
      <c r="G57" s="1"/>
      <c r="H57" s="1"/>
      <c r="I57" s="1"/>
    </row>
    <row r="58" spans="2:9">
      <c r="B58" s="1"/>
      <c r="C58" s="1"/>
      <c r="D58" s="1"/>
      <c r="E58" s="1"/>
      <c r="F58" s="1"/>
      <c r="G58" s="1"/>
      <c r="H58" s="1"/>
      <c r="I58" s="1"/>
    </row>
    <row r="59" spans="2:9">
      <c r="B59" s="1"/>
      <c r="C59" s="1"/>
      <c r="D59" s="1"/>
      <c r="E59" s="1"/>
      <c r="F59" s="1"/>
      <c r="G59" s="1"/>
      <c r="H59" s="1"/>
      <c r="I59" s="1"/>
    </row>
    <row r="60" spans="2:9">
      <c r="B60" s="1"/>
      <c r="C60" s="1"/>
      <c r="D60" s="1"/>
      <c r="E60" s="1"/>
      <c r="F60" s="1"/>
      <c r="G60" s="1"/>
      <c r="H60" s="1"/>
      <c r="I60" s="1"/>
    </row>
    <row r="61" spans="2:9">
      <c r="B61" s="1"/>
      <c r="C61" s="1"/>
      <c r="D61" s="1"/>
      <c r="E61" s="1"/>
      <c r="F61" s="1"/>
      <c r="G61" s="1"/>
      <c r="H61" s="1"/>
      <c r="I61" s="1"/>
    </row>
    <row r="62" spans="2:9">
      <c r="B62" s="1"/>
      <c r="C62" s="1"/>
      <c r="D62" s="1"/>
      <c r="E62" s="1"/>
      <c r="F62" s="1"/>
      <c r="G62" s="1"/>
      <c r="H62" s="1"/>
      <c r="I62" s="1"/>
    </row>
    <row r="63" spans="2:9">
      <c r="B63" s="1"/>
      <c r="C63" s="1"/>
      <c r="D63" s="1"/>
      <c r="E63" s="1"/>
      <c r="F63" s="1"/>
      <c r="G63" s="1"/>
      <c r="H63" s="1"/>
      <c r="I63" s="1"/>
    </row>
  </sheetData>
  <mergeCells count="4">
    <mergeCell ref="C15:H15"/>
    <mergeCell ref="C17:H17"/>
    <mergeCell ref="C19:H19"/>
    <mergeCell ref="E20:F20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86" orientation="portrait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>
  <dimension ref="B1:AF16"/>
  <sheetViews>
    <sheetView zoomScaleNormal="100" zoomScaleSheetLayoutView="100" workbookViewId="0">
      <selection activeCell="B2" sqref="B2:AF2"/>
    </sheetView>
  </sheetViews>
  <sheetFormatPr defaultRowHeight="12.75"/>
  <cols>
    <col min="1" max="1" width="9.140625" style="4"/>
    <col min="2" max="13" width="2.7109375" style="4" customWidth="1"/>
    <col min="14" max="14" width="2.85546875" style="4" customWidth="1"/>
    <col min="15" max="27" width="2.7109375" style="4" customWidth="1"/>
    <col min="28" max="28" width="2.7109375" style="36" customWidth="1"/>
    <col min="29" max="31" width="2.7109375" style="4" customWidth="1"/>
    <col min="32" max="32" width="11.140625" style="4" bestFit="1" customWidth="1"/>
    <col min="33" max="40" width="2.7109375" style="4" customWidth="1"/>
    <col min="41" max="257" width="9.140625" style="4"/>
    <col min="258" max="269" width="2.7109375" style="4" customWidth="1"/>
    <col min="270" max="270" width="2.85546875" style="4" customWidth="1"/>
    <col min="271" max="287" width="2.7109375" style="4" customWidth="1"/>
    <col min="288" max="288" width="11.140625" style="4" bestFit="1" customWidth="1"/>
    <col min="289" max="296" width="2.7109375" style="4" customWidth="1"/>
    <col min="297" max="513" width="9.140625" style="4"/>
    <col min="514" max="525" width="2.7109375" style="4" customWidth="1"/>
    <col min="526" max="526" width="2.85546875" style="4" customWidth="1"/>
    <col min="527" max="543" width="2.7109375" style="4" customWidth="1"/>
    <col min="544" max="544" width="11.140625" style="4" bestFit="1" customWidth="1"/>
    <col min="545" max="552" width="2.7109375" style="4" customWidth="1"/>
    <col min="553" max="769" width="9.140625" style="4"/>
    <col min="770" max="781" width="2.7109375" style="4" customWidth="1"/>
    <col min="782" max="782" width="2.85546875" style="4" customWidth="1"/>
    <col min="783" max="799" width="2.7109375" style="4" customWidth="1"/>
    <col min="800" max="800" width="11.140625" style="4" bestFit="1" customWidth="1"/>
    <col min="801" max="808" width="2.7109375" style="4" customWidth="1"/>
    <col min="809" max="1025" width="9.140625" style="4"/>
    <col min="1026" max="1037" width="2.7109375" style="4" customWidth="1"/>
    <col min="1038" max="1038" width="2.85546875" style="4" customWidth="1"/>
    <col min="1039" max="1055" width="2.7109375" style="4" customWidth="1"/>
    <col min="1056" max="1056" width="11.140625" style="4" bestFit="1" customWidth="1"/>
    <col min="1057" max="1064" width="2.7109375" style="4" customWidth="1"/>
    <col min="1065" max="1281" width="9.140625" style="4"/>
    <col min="1282" max="1293" width="2.7109375" style="4" customWidth="1"/>
    <col min="1294" max="1294" width="2.85546875" style="4" customWidth="1"/>
    <col min="1295" max="1311" width="2.7109375" style="4" customWidth="1"/>
    <col min="1312" max="1312" width="11.140625" style="4" bestFit="1" customWidth="1"/>
    <col min="1313" max="1320" width="2.7109375" style="4" customWidth="1"/>
    <col min="1321" max="1537" width="9.140625" style="4"/>
    <col min="1538" max="1549" width="2.7109375" style="4" customWidth="1"/>
    <col min="1550" max="1550" width="2.85546875" style="4" customWidth="1"/>
    <col min="1551" max="1567" width="2.7109375" style="4" customWidth="1"/>
    <col min="1568" max="1568" width="11.140625" style="4" bestFit="1" customWidth="1"/>
    <col min="1569" max="1576" width="2.7109375" style="4" customWidth="1"/>
    <col min="1577" max="1793" width="9.140625" style="4"/>
    <col min="1794" max="1805" width="2.7109375" style="4" customWidth="1"/>
    <col min="1806" max="1806" width="2.85546875" style="4" customWidth="1"/>
    <col min="1807" max="1823" width="2.7109375" style="4" customWidth="1"/>
    <col min="1824" max="1824" width="11.140625" style="4" bestFit="1" customWidth="1"/>
    <col min="1825" max="1832" width="2.7109375" style="4" customWidth="1"/>
    <col min="1833" max="2049" width="9.140625" style="4"/>
    <col min="2050" max="2061" width="2.7109375" style="4" customWidth="1"/>
    <col min="2062" max="2062" width="2.85546875" style="4" customWidth="1"/>
    <col min="2063" max="2079" width="2.7109375" style="4" customWidth="1"/>
    <col min="2080" max="2080" width="11.140625" style="4" bestFit="1" customWidth="1"/>
    <col min="2081" max="2088" width="2.7109375" style="4" customWidth="1"/>
    <col min="2089" max="2305" width="9.140625" style="4"/>
    <col min="2306" max="2317" width="2.7109375" style="4" customWidth="1"/>
    <col min="2318" max="2318" width="2.85546875" style="4" customWidth="1"/>
    <col min="2319" max="2335" width="2.7109375" style="4" customWidth="1"/>
    <col min="2336" max="2336" width="11.140625" style="4" bestFit="1" customWidth="1"/>
    <col min="2337" max="2344" width="2.7109375" style="4" customWidth="1"/>
    <col min="2345" max="2561" width="9.140625" style="4"/>
    <col min="2562" max="2573" width="2.7109375" style="4" customWidth="1"/>
    <col min="2574" max="2574" width="2.85546875" style="4" customWidth="1"/>
    <col min="2575" max="2591" width="2.7109375" style="4" customWidth="1"/>
    <col min="2592" max="2592" width="11.140625" style="4" bestFit="1" customWidth="1"/>
    <col min="2593" max="2600" width="2.7109375" style="4" customWidth="1"/>
    <col min="2601" max="2817" width="9.140625" style="4"/>
    <col min="2818" max="2829" width="2.7109375" style="4" customWidth="1"/>
    <col min="2830" max="2830" width="2.85546875" style="4" customWidth="1"/>
    <col min="2831" max="2847" width="2.7109375" style="4" customWidth="1"/>
    <col min="2848" max="2848" width="11.140625" style="4" bestFit="1" customWidth="1"/>
    <col min="2849" max="2856" width="2.7109375" style="4" customWidth="1"/>
    <col min="2857" max="3073" width="9.140625" style="4"/>
    <col min="3074" max="3085" width="2.7109375" style="4" customWidth="1"/>
    <col min="3086" max="3086" width="2.85546875" style="4" customWidth="1"/>
    <col min="3087" max="3103" width="2.7109375" style="4" customWidth="1"/>
    <col min="3104" max="3104" width="11.140625" style="4" bestFit="1" customWidth="1"/>
    <col min="3105" max="3112" width="2.7109375" style="4" customWidth="1"/>
    <col min="3113" max="3329" width="9.140625" style="4"/>
    <col min="3330" max="3341" width="2.7109375" style="4" customWidth="1"/>
    <col min="3342" max="3342" width="2.85546875" style="4" customWidth="1"/>
    <col min="3343" max="3359" width="2.7109375" style="4" customWidth="1"/>
    <col min="3360" max="3360" width="11.140625" style="4" bestFit="1" customWidth="1"/>
    <col min="3361" max="3368" width="2.7109375" style="4" customWidth="1"/>
    <col min="3369" max="3585" width="9.140625" style="4"/>
    <col min="3586" max="3597" width="2.7109375" style="4" customWidth="1"/>
    <col min="3598" max="3598" width="2.85546875" style="4" customWidth="1"/>
    <col min="3599" max="3615" width="2.7109375" style="4" customWidth="1"/>
    <col min="3616" max="3616" width="11.140625" style="4" bestFit="1" customWidth="1"/>
    <col min="3617" max="3624" width="2.7109375" style="4" customWidth="1"/>
    <col min="3625" max="3841" width="9.140625" style="4"/>
    <col min="3842" max="3853" width="2.7109375" style="4" customWidth="1"/>
    <col min="3854" max="3854" width="2.85546875" style="4" customWidth="1"/>
    <col min="3855" max="3871" width="2.7109375" style="4" customWidth="1"/>
    <col min="3872" max="3872" width="11.140625" style="4" bestFit="1" customWidth="1"/>
    <col min="3873" max="3880" width="2.7109375" style="4" customWidth="1"/>
    <col min="3881" max="4097" width="9.140625" style="4"/>
    <col min="4098" max="4109" width="2.7109375" style="4" customWidth="1"/>
    <col min="4110" max="4110" width="2.85546875" style="4" customWidth="1"/>
    <col min="4111" max="4127" width="2.7109375" style="4" customWidth="1"/>
    <col min="4128" max="4128" width="11.140625" style="4" bestFit="1" customWidth="1"/>
    <col min="4129" max="4136" width="2.7109375" style="4" customWidth="1"/>
    <col min="4137" max="4353" width="9.140625" style="4"/>
    <col min="4354" max="4365" width="2.7109375" style="4" customWidth="1"/>
    <col min="4366" max="4366" width="2.85546875" style="4" customWidth="1"/>
    <col min="4367" max="4383" width="2.7109375" style="4" customWidth="1"/>
    <col min="4384" max="4384" width="11.140625" style="4" bestFit="1" customWidth="1"/>
    <col min="4385" max="4392" width="2.7109375" style="4" customWidth="1"/>
    <col min="4393" max="4609" width="9.140625" style="4"/>
    <col min="4610" max="4621" width="2.7109375" style="4" customWidth="1"/>
    <col min="4622" max="4622" width="2.85546875" style="4" customWidth="1"/>
    <col min="4623" max="4639" width="2.7109375" style="4" customWidth="1"/>
    <col min="4640" max="4640" width="11.140625" style="4" bestFit="1" customWidth="1"/>
    <col min="4641" max="4648" width="2.7109375" style="4" customWidth="1"/>
    <col min="4649" max="4865" width="9.140625" style="4"/>
    <col min="4866" max="4877" width="2.7109375" style="4" customWidth="1"/>
    <col min="4878" max="4878" width="2.85546875" style="4" customWidth="1"/>
    <col min="4879" max="4895" width="2.7109375" style="4" customWidth="1"/>
    <col min="4896" max="4896" width="11.140625" style="4" bestFit="1" customWidth="1"/>
    <col min="4897" max="4904" width="2.7109375" style="4" customWidth="1"/>
    <col min="4905" max="5121" width="9.140625" style="4"/>
    <col min="5122" max="5133" width="2.7109375" style="4" customWidth="1"/>
    <col min="5134" max="5134" width="2.85546875" style="4" customWidth="1"/>
    <col min="5135" max="5151" width="2.7109375" style="4" customWidth="1"/>
    <col min="5152" max="5152" width="11.140625" style="4" bestFit="1" customWidth="1"/>
    <col min="5153" max="5160" width="2.7109375" style="4" customWidth="1"/>
    <col min="5161" max="5377" width="9.140625" style="4"/>
    <col min="5378" max="5389" width="2.7109375" style="4" customWidth="1"/>
    <col min="5390" max="5390" width="2.85546875" style="4" customWidth="1"/>
    <col min="5391" max="5407" width="2.7109375" style="4" customWidth="1"/>
    <col min="5408" max="5408" width="11.140625" style="4" bestFit="1" customWidth="1"/>
    <col min="5409" max="5416" width="2.7109375" style="4" customWidth="1"/>
    <col min="5417" max="5633" width="9.140625" style="4"/>
    <col min="5634" max="5645" width="2.7109375" style="4" customWidth="1"/>
    <col min="5646" max="5646" width="2.85546875" style="4" customWidth="1"/>
    <col min="5647" max="5663" width="2.7109375" style="4" customWidth="1"/>
    <col min="5664" max="5664" width="11.140625" style="4" bestFit="1" customWidth="1"/>
    <col min="5665" max="5672" width="2.7109375" style="4" customWidth="1"/>
    <col min="5673" max="5889" width="9.140625" style="4"/>
    <col min="5890" max="5901" width="2.7109375" style="4" customWidth="1"/>
    <col min="5902" max="5902" width="2.85546875" style="4" customWidth="1"/>
    <col min="5903" max="5919" width="2.7109375" style="4" customWidth="1"/>
    <col min="5920" max="5920" width="11.140625" style="4" bestFit="1" customWidth="1"/>
    <col min="5921" max="5928" width="2.7109375" style="4" customWidth="1"/>
    <col min="5929" max="6145" width="9.140625" style="4"/>
    <col min="6146" max="6157" width="2.7109375" style="4" customWidth="1"/>
    <col min="6158" max="6158" width="2.85546875" style="4" customWidth="1"/>
    <col min="6159" max="6175" width="2.7109375" style="4" customWidth="1"/>
    <col min="6176" max="6176" width="11.140625" style="4" bestFit="1" customWidth="1"/>
    <col min="6177" max="6184" width="2.7109375" style="4" customWidth="1"/>
    <col min="6185" max="6401" width="9.140625" style="4"/>
    <col min="6402" max="6413" width="2.7109375" style="4" customWidth="1"/>
    <col min="6414" max="6414" width="2.85546875" style="4" customWidth="1"/>
    <col min="6415" max="6431" width="2.7109375" style="4" customWidth="1"/>
    <col min="6432" max="6432" width="11.140625" style="4" bestFit="1" customWidth="1"/>
    <col min="6433" max="6440" width="2.7109375" style="4" customWidth="1"/>
    <col min="6441" max="6657" width="9.140625" style="4"/>
    <col min="6658" max="6669" width="2.7109375" style="4" customWidth="1"/>
    <col min="6670" max="6670" width="2.85546875" style="4" customWidth="1"/>
    <col min="6671" max="6687" width="2.7109375" style="4" customWidth="1"/>
    <col min="6688" max="6688" width="11.140625" style="4" bestFit="1" customWidth="1"/>
    <col min="6689" max="6696" width="2.7109375" style="4" customWidth="1"/>
    <col min="6697" max="6913" width="9.140625" style="4"/>
    <col min="6914" max="6925" width="2.7109375" style="4" customWidth="1"/>
    <col min="6926" max="6926" width="2.85546875" style="4" customWidth="1"/>
    <col min="6927" max="6943" width="2.7109375" style="4" customWidth="1"/>
    <col min="6944" max="6944" width="11.140625" style="4" bestFit="1" customWidth="1"/>
    <col min="6945" max="6952" width="2.7109375" style="4" customWidth="1"/>
    <col min="6953" max="7169" width="9.140625" style="4"/>
    <col min="7170" max="7181" width="2.7109375" style="4" customWidth="1"/>
    <col min="7182" max="7182" width="2.85546875" style="4" customWidth="1"/>
    <col min="7183" max="7199" width="2.7109375" style="4" customWidth="1"/>
    <col min="7200" max="7200" width="11.140625" style="4" bestFit="1" customWidth="1"/>
    <col min="7201" max="7208" width="2.7109375" style="4" customWidth="1"/>
    <col min="7209" max="7425" width="9.140625" style="4"/>
    <col min="7426" max="7437" width="2.7109375" style="4" customWidth="1"/>
    <col min="7438" max="7438" width="2.85546875" style="4" customWidth="1"/>
    <col min="7439" max="7455" width="2.7109375" style="4" customWidth="1"/>
    <col min="7456" max="7456" width="11.140625" style="4" bestFit="1" customWidth="1"/>
    <col min="7457" max="7464" width="2.7109375" style="4" customWidth="1"/>
    <col min="7465" max="7681" width="9.140625" style="4"/>
    <col min="7682" max="7693" width="2.7109375" style="4" customWidth="1"/>
    <col min="7694" max="7694" width="2.85546875" style="4" customWidth="1"/>
    <col min="7695" max="7711" width="2.7109375" style="4" customWidth="1"/>
    <col min="7712" max="7712" width="11.140625" style="4" bestFit="1" customWidth="1"/>
    <col min="7713" max="7720" width="2.7109375" style="4" customWidth="1"/>
    <col min="7721" max="7937" width="9.140625" style="4"/>
    <col min="7938" max="7949" width="2.7109375" style="4" customWidth="1"/>
    <col min="7950" max="7950" width="2.85546875" style="4" customWidth="1"/>
    <col min="7951" max="7967" width="2.7109375" style="4" customWidth="1"/>
    <col min="7968" max="7968" width="11.140625" style="4" bestFit="1" customWidth="1"/>
    <col min="7969" max="7976" width="2.7109375" style="4" customWidth="1"/>
    <col min="7977" max="8193" width="9.140625" style="4"/>
    <col min="8194" max="8205" width="2.7109375" style="4" customWidth="1"/>
    <col min="8206" max="8206" width="2.85546875" style="4" customWidth="1"/>
    <col min="8207" max="8223" width="2.7109375" style="4" customWidth="1"/>
    <col min="8224" max="8224" width="11.140625" style="4" bestFit="1" customWidth="1"/>
    <col min="8225" max="8232" width="2.7109375" style="4" customWidth="1"/>
    <col min="8233" max="8449" width="9.140625" style="4"/>
    <col min="8450" max="8461" width="2.7109375" style="4" customWidth="1"/>
    <col min="8462" max="8462" width="2.85546875" style="4" customWidth="1"/>
    <col min="8463" max="8479" width="2.7109375" style="4" customWidth="1"/>
    <col min="8480" max="8480" width="11.140625" style="4" bestFit="1" customWidth="1"/>
    <col min="8481" max="8488" width="2.7109375" style="4" customWidth="1"/>
    <col min="8489" max="8705" width="9.140625" style="4"/>
    <col min="8706" max="8717" width="2.7109375" style="4" customWidth="1"/>
    <col min="8718" max="8718" width="2.85546875" style="4" customWidth="1"/>
    <col min="8719" max="8735" width="2.7109375" style="4" customWidth="1"/>
    <col min="8736" max="8736" width="11.140625" style="4" bestFit="1" customWidth="1"/>
    <col min="8737" max="8744" width="2.7109375" style="4" customWidth="1"/>
    <col min="8745" max="8961" width="9.140625" style="4"/>
    <col min="8962" max="8973" width="2.7109375" style="4" customWidth="1"/>
    <col min="8974" max="8974" width="2.85546875" style="4" customWidth="1"/>
    <col min="8975" max="8991" width="2.7109375" style="4" customWidth="1"/>
    <col min="8992" max="8992" width="11.140625" style="4" bestFit="1" customWidth="1"/>
    <col min="8993" max="9000" width="2.7109375" style="4" customWidth="1"/>
    <col min="9001" max="9217" width="9.140625" style="4"/>
    <col min="9218" max="9229" width="2.7109375" style="4" customWidth="1"/>
    <col min="9230" max="9230" width="2.85546875" style="4" customWidth="1"/>
    <col min="9231" max="9247" width="2.7109375" style="4" customWidth="1"/>
    <col min="9248" max="9248" width="11.140625" style="4" bestFit="1" customWidth="1"/>
    <col min="9249" max="9256" width="2.7109375" style="4" customWidth="1"/>
    <col min="9257" max="9473" width="9.140625" style="4"/>
    <col min="9474" max="9485" width="2.7109375" style="4" customWidth="1"/>
    <col min="9486" max="9486" width="2.85546875" style="4" customWidth="1"/>
    <col min="9487" max="9503" width="2.7109375" style="4" customWidth="1"/>
    <col min="9504" max="9504" width="11.140625" style="4" bestFit="1" customWidth="1"/>
    <col min="9505" max="9512" width="2.7109375" style="4" customWidth="1"/>
    <col min="9513" max="9729" width="9.140625" style="4"/>
    <col min="9730" max="9741" width="2.7109375" style="4" customWidth="1"/>
    <col min="9742" max="9742" width="2.85546875" style="4" customWidth="1"/>
    <col min="9743" max="9759" width="2.7109375" style="4" customWidth="1"/>
    <col min="9760" max="9760" width="11.140625" style="4" bestFit="1" customWidth="1"/>
    <col min="9761" max="9768" width="2.7109375" style="4" customWidth="1"/>
    <col min="9769" max="9985" width="9.140625" style="4"/>
    <col min="9986" max="9997" width="2.7109375" style="4" customWidth="1"/>
    <col min="9998" max="9998" width="2.85546875" style="4" customWidth="1"/>
    <col min="9999" max="10015" width="2.7109375" style="4" customWidth="1"/>
    <col min="10016" max="10016" width="11.140625" style="4" bestFit="1" customWidth="1"/>
    <col min="10017" max="10024" width="2.7109375" style="4" customWidth="1"/>
    <col min="10025" max="10241" width="9.140625" style="4"/>
    <col min="10242" max="10253" width="2.7109375" style="4" customWidth="1"/>
    <col min="10254" max="10254" width="2.85546875" style="4" customWidth="1"/>
    <col min="10255" max="10271" width="2.7109375" style="4" customWidth="1"/>
    <col min="10272" max="10272" width="11.140625" style="4" bestFit="1" customWidth="1"/>
    <col min="10273" max="10280" width="2.7109375" style="4" customWidth="1"/>
    <col min="10281" max="10497" width="9.140625" style="4"/>
    <col min="10498" max="10509" width="2.7109375" style="4" customWidth="1"/>
    <col min="10510" max="10510" width="2.85546875" style="4" customWidth="1"/>
    <col min="10511" max="10527" width="2.7109375" style="4" customWidth="1"/>
    <col min="10528" max="10528" width="11.140625" style="4" bestFit="1" customWidth="1"/>
    <col min="10529" max="10536" width="2.7109375" style="4" customWidth="1"/>
    <col min="10537" max="10753" width="9.140625" style="4"/>
    <col min="10754" max="10765" width="2.7109375" style="4" customWidth="1"/>
    <col min="10766" max="10766" width="2.85546875" style="4" customWidth="1"/>
    <col min="10767" max="10783" width="2.7109375" style="4" customWidth="1"/>
    <col min="10784" max="10784" width="11.140625" style="4" bestFit="1" customWidth="1"/>
    <col min="10785" max="10792" width="2.7109375" style="4" customWidth="1"/>
    <col min="10793" max="11009" width="9.140625" style="4"/>
    <col min="11010" max="11021" width="2.7109375" style="4" customWidth="1"/>
    <col min="11022" max="11022" width="2.85546875" style="4" customWidth="1"/>
    <col min="11023" max="11039" width="2.7109375" style="4" customWidth="1"/>
    <col min="11040" max="11040" width="11.140625" style="4" bestFit="1" customWidth="1"/>
    <col min="11041" max="11048" width="2.7109375" style="4" customWidth="1"/>
    <col min="11049" max="11265" width="9.140625" style="4"/>
    <col min="11266" max="11277" width="2.7109375" style="4" customWidth="1"/>
    <col min="11278" max="11278" width="2.85546875" style="4" customWidth="1"/>
    <col min="11279" max="11295" width="2.7109375" style="4" customWidth="1"/>
    <col min="11296" max="11296" width="11.140625" style="4" bestFit="1" customWidth="1"/>
    <col min="11297" max="11304" width="2.7109375" style="4" customWidth="1"/>
    <col min="11305" max="11521" width="9.140625" style="4"/>
    <col min="11522" max="11533" width="2.7109375" style="4" customWidth="1"/>
    <col min="11534" max="11534" width="2.85546875" style="4" customWidth="1"/>
    <col min="11535" max="11551" width="2.7109375" style="4" customWidth="1"/>
    <col min="11552" max="11552" width="11.140625" style="4" bestFit="1" customWidth="1"/>
    <col min="11553" max="11560" width="2.7109375" style="4" customWidth="1"/>
    <col min="11561" max="11777" width="9.140625" style="4"/>
    <col min="11778" max="11789" width="2.7109375" style="4" customWidth="1"/>
    <col min="11790" max="11790" width="2.85546875" style="4" customWidth="1"/>
    <col min="11791" max="11807" width="2.7109375" style="4" customWidth="1"/>
    <col min="11808" max="11808" width="11.140625" style="4" bestFit="1" customWidth="1"/>
    <col min="11809" max="11816" width="2.7109375" style="4" customWidth="1"/>
    <col min="11817" max="12033" width="9.140625" style="4"/>
    <col min="12034" max="12045" width="2.7109375" style="4" customWidth="1"/>
    <col min="12046" max="12046" width="2.85546875" style="4" customWidth="1"/>
    <col min="12047" max="12063" width="2.7109375" style="4" customWidth="1"/>
    <col min="12064" max="12064" width="11.140625" style="4" bestFit="1" customWidth="1"/>
    <col min="12065" max="12072" width="2.7109375" style="4" customWidth="1"/>
    <col min="12073" max="12289" width="9.140625" style="4"/>
    <col min="12290" max="12301" width="2.7109375" style="4" customWidth="1"/>
    <col min="12302" max="12302" width="2.85546875" style="4" customWidth="1"/>
    <col min="12303" max="12319" width="2.7109375" style="4" customWidth="1"/>
    <col min="12320" max="12320" width="11.140625" style="4" bestFit="1" customWidth="1"/>
    <col min="12321" max="12328" width="2.7109375" style="4" customWidth="1"/>
    <col min="12329" max="12545" width="9.140625" style="4"/>
    <col min="12546" max="12557" width="2.7109375" style="4" customWidth="1"/>
    <col min="12558" max="12558" width="2.85546875" style="4" customWidth="1"/>
    <col min="12559" max="12575" width="2.7109375" style="4" customWidth="1"/>
    <col min="12576" max="12576" width="11.140625" style="4" bestFit="1" customWidth="1"/>
    <col min="12577" max="12584" width="2.7109375" style="4" customWidth="1"/>
    <col min="12585" max="12801" width="9.140625" style="4"/>
    <col min="12802" max="12813" width="2.7109375" style="4" customWidth="1"/>
    <col min="12814" max="12814" width="2.85546875" style="4" customWidth="1"/>
    <col min="12815" max="12831" width="2.7109375" style="4" customWidth="1"/>
    <col min="12832" max="12832" width="11.140625" style="4" bestFit="1" customWidth="1"/>
    <col min="12833" max="12840" width="2.7109375" style="4" customWidth="1"/>
    <col min="12841" max="13057" width="9.140625" style="4"/>
    <col min="13058" max="13069" width="2.7109375" style="4" customWidth="1"/>
    <col min="13070" max="13070" width="2.85546875" style="4" customWidth="1"/>
    <col min="13071" max="13087" width="2.7109375" style="4" customWidth="1"/>
    <col min="13088" max="13088" width="11.140625" style="4" bestFit="1" customWidth="1"/>
    <col min="13089" max="13096" width="2.7109375" style="4" customWidth="1"/>
    <col min="13097" max="13313" width="9.140625" style="4"/>
    <col min="13314" max="13325" width="2.7109375" style="4" customWidth="1"/>
    <col min="13326" max="13326" width="2.85546875" style="4" customWidth="1"/>
    <col min="13327" max="13343" width="2.7109375" style="4" customWidth="1"/>
    <col min="13344" max="13344" width="11.140625" style="4" bestFit="1" customWidth="1"/>
    <col min="13345" max="13352" width="2.7109375" style="4" customWidth="1"/>
    <col min="13353" max="13569" width="9.140625" style="4"/>
    <col min="13570" max="13581" width="2.7109375" style="4" customWidth="1"/>
    <col min="13582" max="13582" width="2.85546875" style="4" customWidth="1"/>
    <col min="13583" max="13599" width="2.7109375" style="4" customWidth="1"/>
    <col min="13600" max="13600" width="11.140625" style="4" bestFit="1" customWidth="1"/>
    <col min="13601" max="13608" width="2.7109375" style="4" customWidth="1"/>
    <col min="13609" max="13825" width="9.140625" style="4"/>
    <col min="13826" max="13837" width="2.7109375" style="4" customWidth="1"/>
    <col min="13838" max="13838" width="2.85546875" style="4" customWidth="1"/>
    <col min="13839" max="13855" width="2.7109375" style="4" customWidth="1"/>
    <col min="13856" max="13856" width="11.140625" style="4" bestFit="1" customWidth="1"/>
    <col min="13857" max="13864" width="2.7109375" style="4" customWidth="1"/>
    <col min="13865" max="14081" width="9.140625" style="4"/>
    <col min="14082" max="14093" width="2.7109375" style="4" customWidth="1"/>
    <col min="14094" max="14094" width="2.85546875" style="4" customWidth="1"/>
    <col min="14095" max="14111" width="2.7109375" style="4" customWidth="1"/>
    <col min="14112" max="14112" width="11.140625" style="4" bestFit="1" customWidth="1"/>
    <col min="14113" max="14120" width="2.7109375" style="4" customWidth="1"/>
    <col min="14121" max="14337" width="9.140625" style="4"/>
    <col min="14338" max="14349" width="2.7109375" style="4" customWidth="1"/>
    <col min="14350" max="14350" width="2.85546875" style="4" customWidth="1"/>
    <col min="14351" max="14367" width="2.7109375" style="4" customWidth="1"/>
    <col min="14368" max="14368" width="11.140625" style="4" bestFit="1" customWidth="1"/>
    <col min="14369" max="14376" width="2.7109375" style="4" customWidth="1"/>
    <col min="14377" max="14593" width="9.140625" style="4"/>
    <col min="14594" max="14605" width="2.7109375" style="4" customWidth="1"/>
    <col min="14606" max="14606" width="2.85546875" style="4" customWidth="1"/>
    <col min="14607" max="14623" width="2.7109375" style="4" customWidth="1"/>
    <col min="14624" max="14624" width="11.140625" style="4" bestFit="1" customWidth="1"/>
    <col min="14625" max="14632" width="2.7109375" style="4" customWidth="1"/>
    <col min="14633" max="14849" width="9.140625" style="4"/>
    <col min="14850" max="14861" width="2.7109375" style="4" customWidth="1"/>
    <col min="14862" max="14862" width="2.85546875" style="4" customWidth="1"/>
    <col min="14863" max="14879" width="2.7109375" style="4" customWidth="1"/>
    <col min="14880" max="14880" width="11.140625" style="4" bestFit="1" customWidth="1"/>
    <col min="14881" max="14888" width="2.7109375" style="4" customWidth="1"/>
    <col min="14889" max="15105" width="9.140625" style="4"/>
    <col min="15106" max="15117" width="2.7109375" style="4" customWidth="1"/>
    <col min="15118" max="15118" width="2.85546875" style="4" customWidth="1"/>
    <col min="15119" max="15135" width="2.7109375" style="4" customWidth="1"/>
    <col min="15136" max="15136" width="11.140625" style="4" bestFit="1" customWidth="1"/>
    <col min="15137" max="15144" width="2.7109375" style="4" customWidth="1"/>
    <col min="15145" max="15361" width="9.140625" style="4"/>
    <col min="15362" max="15373" width="2.7109375" style="4" customWidth="1"/>
    <col min="15374" max="15374" width="2.85546875" style="4" customWidth="1"/>
    <col min="15375" max="15391" width="2.7109375" style="4" customWidth="1"/>
    <col min="15392" max="15392" width="11.140625" style="4" bestFit="1" customWidth="1"/>
    <col min="15393" max="15400" width="2.7109375" style="4" customWidth="1"/>
    <col min="15401" max="15617" width="9.140625" style="4"/>
    <col min="15618" max="15629" width="2.7109375" style="4" customWidth="1"/>
    <col min="15630" max="15630" width="2.85546875" style="4" customWidth="1"/>
    <col min="15631" max="15647" width="2.7109375" style="4" customWidth="1"/>
    <col min="15648" max="15648" width="11.140625" style="4" bestFit="1" customWidth="1"/>
    <col min="15649" max="15656" width="2.7109375" style="4" customWidth="1"/>
    <col min="15657" max="15873" width="9.140625" style="4"/>
    <col min="15874" max="15885" width="2.7109375" style="4" customWidth="1"/>
    <col min="15886" max="15886" width="2.85546875" style="4" customWidth="1"/>
    <col min="15887" max="15903" width="2.7109375" style="4" customWidth="1"/>
    <col min="15904" max="15904" width="11.140625" style="4" bestFit="1" customWidth="1"/>
    <col min="15905" max="15912" width="2.7109375" style="4" customWidth="1"/>
    <col min="15913" max="16129" width="9.140625" style="4"/>
    <col min="16130" max="16141" width="2.7109375" style="4" customWidth="1"/>
    <col min="16142" max="16142" width="2.85546875" style="4" customWidth="1"/>
    <col min="16143" max="16159" width="2.7109375" style="4" customWidth="1"/>
    <col min="16160" max="16160" width="11.140625" style="4" bestFit="1" customWidth="1"/>
    <col min="16161" max="16168" width="2.7109375" style="4" customWidth="1"/>
    <col min="16169" max="16384" width="9.140625" style="4"/>
  </cols>
  <sheetData>
    <row r="1" spans="2:32" ht="25.5" customHeight="1">
      <c r="B1" s="570" t="s">
        <v>1029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</row>
    <row r="2" spans="2:32" ht="34.5" customHeight="1">
      <c r="B2" s="637" t="s">
        <v>990</v>
      </c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3"/>
      <c r="Y2" s="653"/>
      <c r="Z2" s="653"/>
      <c r="AA2" s="653"/>
      <c r="AB2" s="653"/>
      <c r="AC2" s="653"/>
      <c r="AD2" s="653"/>
      <c r="AE2" s="653"/>
      <c r="AF2" s="653"/>
    </row>
    <row r="3" spans="2:32" ht="25.5" customHeight="1">
      <c r="B3" s="441" t="s">
        <v>935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</row>
    <row r="4" spans="2:32" ht="9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2:32" ht="15.95" customHeight="1" thickBot="1">
      <c r="B5" s="442" t="s">
        <v>3</v>
      </c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  <c r="AA5" s="442"/>
      <c r="AB5" s="442"/>
      <c r="AC5" s="442"/>
      <c r="AD5" s="442"/>
      <c r="AE5" s="442"/>
      <c r="AF5" s="442"/>
    </row>
    <row r="6" spans="2:32" ht="35.1" customHeight="1">
      <c r="B6" s="443" t="s">
        <v>4</v>
      </c>
      <c r="C6" s="444"/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5" t="s">
        <v>5</v>
      </c>
      <c r="AC6" s="444"/>
      <c r="AD6" s="444"/>
      <c r="AE6" s="444"/>
      <c r="AF6" s="6" t="s">
        <v>6</v>
      </c>
    </row>
    <row r="7" spans="2:32" ht="19.5" customHeight="1">
      <c r="B7" s="436" t="s">
        <v>406</v>
      </c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437"/>
      <c r="W7" s="437"/>
      <c r="X7" s="437"/>
      <c r="Y7" s="437"/>
      <c r="Z7" s="437"/>
      <c r="AA7" s="437"/>
      <c r="AB7" s="435" t="s">
        <v>407</v>
      </c>
      <c r="AC7" s="435"/>
      <c r="AD7" s="435"/>
      <c r="AE7" s="435"/>
      <c r="AF7" s="7">
        <v>375</v>
      </c>
    </row>
    <row r="8" spans="2:32" ht="19.5" customHeight="1">
      <c r="B8" s="436" t="s">
        <v>408</v>
      </c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5" t="s">
        <v>409</v>
      </c>
      <c r="AC8" s="435"/>
      <c r="AD8" s="435"/>
      <c r="AE8" s="435"/>
      <c r="AF8" s="7">
        <v>0</v>
      </c>
    </row>
    <row r="9" spans="2:32" ht="19.5" customHeight="1">
      <c r="B9" s="436" t="s">
        <v>410</v>
      </c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7"/>
      <c r="AA9" s="437"/>
      <c r="AB9" s="435" t="s">
        <v>411</v>
      </c>
      <c r="AC9" s="435"/>
      <c r="AD9" s="435"/>
      <c r="AE9" s="435"/>
      <c r="AF9" s="7">
        <v>0</v>
      </c>
    </row>
    <row r="10" spans="2:32" ht="19.5" customHeight="1">
      <c r="B10" s="433" t="s">
        <v>412</v>
      </c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5" t="s">
        <v>413</v>
      </c>
      <c r="AC10" s="435"/>
      <c r="AD10" s="435"/>
      <c r="AE10" s="435"/>
      <c r="AF10" s="7">
        <v>18024</v>
      </c>
    </row>
    <row r="11" spans="2:32" ht="19.5" customHeight="1">
      <c r="B11" s="436" t="s">
        <v>414</v>
      </c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5" t="s">
        <v>415</v>
      </c>
      <c r="AC11" s="435"/>
      <c r="AD11" s="435"/>
      <c r="AE11" s="435"/>
      <c r="AF11" s="7">
        <v>0</v>
      </c>
    </row>
    <row r="12" spans="2:32" ht="19.5" customHeight="1">
      <c r="B12" s="436" t="s">
        <v>416</v>
      </c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37"/>
      <c r="W12" s="437"/>
      <c r="X12" s="437"/>
      <c r="Y12" s="437"/>
      <c r="Z12" s="437"/>
      <c r="AA12" s="437"/>
      <c r="AB12" s="435" t="s">
        <v>417</v>
      </c>
      <c r="AC12" s="435"/>
      <c r="AD12" s="435"/>
      <c r="AE12" s="435"/>
      <c r="AF12" s="7">
        <v>0</v>
      </c>
    </row>
    <row r="13" spans="2:32" ht="19.5" customHeight="1" thickBot="1">
      <c r="B13" s="424" t="s">
        <v>418</v>
      </c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425"/>
      <c r="V13" s="425"/>
      <c r="W13" s="425"/>
      <c r="X13" s="425"/>
      <c r="Y13" s="425"/>
      <c r="Z13" s="425"/>
      <c r="AA13" s="425"/>
      <c r="AB13" s="426" t="s">
        <v>419</v>
      </c>
      <c r="AC13" s="426"/>
      <c r="AD13" s="426"/>
      <c r="AE13" s="426"/>
      <c r="AF13" s="44">
        <v>0</v>
      </c>
    </row>
    <row r="14" spans="2:32" ht="19.5" customHeight="1" thickBot="1">
      <c r="B14" s="427" t="s">
        <v>420</v>
      </c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  <c r="S14" s="428"/>
      <c r="T14" s="428"/>
      <c r="U14" s="428"/>
      <c r="V14" s="428"/>
      <c r="W14" s="428"/>
      <c r="X14" s="428"/>
      <c r="Y14" s="428"/>
      <c r="Z14" s="428"/>
      <c r="AA14" s="428"/>
      <c r="AB14" s="429"/>
      <c r="AC14" s="429"/>
      <c r="AD14" s="429"/>
      <c r="AE14" s="429"/>
      <c r="AF14" s="45">
        <v>18399</v>
      </c>
    </row>
    <row r="15" spans="2:32" s="8" customFormat="1" ht="19.5" customHeight="1" thickBot="1">
      <c r="B15" s="430" t="s">
        <v>724</v>
      </c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2" t="s">
        <v>422</v>
      </c>
      <c r="AC15" s="432"/>
      <c r="AD15" s="432"/>
      <c r="AE15" s="432"/>
      <c r="AF15" s="46">
        <v>27893</v>
      </c>
    </row>
    <row r="16" spans="2:32" s="8" customFormat="1" ht="19.5" customHeight="1" thickBot="1">
      <c r="B16" s="421" t="s">
        <v>423</v>
      </c>
      <c r="C16" s="422"/>
      <c r="D16" s="422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3"/>
      <c r="AC16" s="423"/>
      <c r="AD16" s="423"/>
      <c r="AE16" s="423"/>
      <c r="AF16" s="9">
        <v>46292</v>
      </c>
    </row>
  </sheetData>
  <mergeCells count="26">
    <mergeCell ref="B16:AA16"/>
    <mergeCell ref="AB16:AE16"/>
    <mergeCell ref="B13:AA13"/>
    <mergeCell ref="AB13:AE13"/>
    <mergeCell ref="B14:AA14"/>
    <mergeCell ref="AB14:AE14"/>
    <mergeCell ref="B15:AA15"/>
    <mergeCell ref="AB15:AE15"/>
    <mergeCell ref="B10:AA10"/>
    <mergeCell ref="AB10:AE10"/>
    <mergeCell ref="B11:AA11"/>
    <mergeCell ref="AB11:AE11"/>
    <mergeCell ref="B12:AA12"/>
    <mergeCell ref="AB12:AE12"/>
    <mergeCell ref="B7:AA7"/>
    <mergeCell ref="AB7:AE7"/>
    <mergeCell ref="B8:AA8"/>
    <mergeCell ref="AB8:AE8"/>
    <mergeCell ref="B9:AA9"/>
    <mergeCell ref="AB9:AE9"/>
    <mergeCell ref="B1:AF1"/>
    <mergeCell ref="B2:AF2"/>
    <mergeCell ref="B3:AF3"/>
    <mergeCell ref="B5:AF5"/>
    <mergeCell ref="B6:AA6"/>
    <mergeCell ref="AB6:AE6"/>
  </mergeCells>
  <printOptions horizontalCentered="1"/>
  <pageMargins left="0.19685039370078741" right="0.19685039370078741" top="0.46" bottom="0.49" header="0.32" footer="0.28000000000000003"/>
  <pageSetup paperSize="9" scale="90" fitToHeight="0" orientation="portrait" horizontalDpi="360" verticalDpi="360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>
  <dimension ref="B1:AG70"/>
  <sheetViews>
    <sheetView zoomScaleNormal="100" zoomScaleSheetLayoutView="100" workbookViewId="0">
      <selection activeCell="B2" sqref="B2:AF2"/>
    </sheetView>
  </sheetViews>
  <sheetFormatPr defaultRowHeight="12.75"/>
  <cols>
    <col min="1" max="1" width="9.140625" style="4"/>
    <col min="2" max="2" width="8.42578125" style="8" bestFit="1" customWidth="1"/>
    <col min="3" max="14" width="2.7109375" style="4" customWidth="1"/>
    <col min="15" max="15" width="2.85546875" style="4" customWidth="1"/>
    <col min="16" max="28" width="2.7109375" style="4" customWidth="1"/>
    <col min="29" max="29" width="2.7109375" style="36" customWidth="1"/>
    <col min="30" max="32" width="2.7109375" style="4" customWidth="1"/>
    <col min="33" max="33" width="11.140625" style="4" bestFit="1" customWidth="1"/>
    <col min="34" max="41" width="2.7109375" style="4" customWidth="1"/>
    <col min="42" max="257" width="9.140625" style="4"/>
    <col min="258" max="258" width="8.42578125" style="4" bestFit="1" customWidth="1"/>
    <col min="259" max="270" width="2.7109375" style="4" customWidth="1"/>
    <col min="271" max="271" width="2.85546875" style="4" customWidth="1"/>
    <col min="272" max="288" width="2.7109375" style="4" customWidth="1"/>
    <col min="289" max="289" width="11.140625" style="4" bestFit="1" customWidth="1"/>
    <col min="290" max="297" width="2.7109375" style="4" customWidth="1"/>
    <col min="298" max="513" width="9.140625" style="4"/>
    <col min="514" max="514" width="8.42578125" style="4" bestFit="1" customWidth="1"/>
    <col min="515" max="526" width="2.7109375" style="4" customWidth="1"/>
    <col min="527" max="527" width="2.85546875" style="4" customWidth="1"/>
    <col min="528" max="544" width="2.7109375" style="4" customWidth="1"/>
    <col min="545" max="545" width="11.140625" style="4" bestFit="1" customWidth="1"/>
    <col min="546" max="553" width="2.7109375" style="4" customWidth="1"/>
    <col min="554" max="769" width="9.140625" style="4"/>
    <col min="770" max="770" width="8.42578125" style="4" bestFit="1" customWidth="1"/>
    <col min="771" max="782" width="2.7109375" style="4" customWidth="1"/>
    <col min="783" max="783" width="2.85546875" style="4" customWidth="1"/>
    <col min="784" max="800" width="2.7109375" style="4" customWidth="1"/>
    <col min="801" max="801" width="11.140625" style="4" bestFit="1" customWidth="1"/>
    <col min="802" max="809" width="2.7109375" style="4" customWidth="1"/>
    <col min="810" max="1025" width="9.140625" style="4"/>
    <col min="1026" max="1026" width="8.42578125" style="4" bestFit="1" customWidth="1"/>
    <col min="1027" max="1038" width="2.7109375" style="4" customWidth="1"/>
    <col min="1039" max="1039" width="2.85546875" style="4" customWidth="1"/>
    <col min="1040" max="1056" width="2.7109375" style="4" customWidth="1"/>
    <col min="1057" max="1057" width="11.140625" style="4" bestFit="1" customWidth="1"/>
    <col min="1058" max="1065" width="2.7109375" style="4" customWidth="1"/>
    <col min="1066" max="1281" width="9.140625" style="4"/>
    <col min="1282" max="1282" width="8.42578125" style="4" bestFit="1" customWidth="1"/>
    <col min="1283" max="1294" width="2.7109375" style="4" customWidth="1"/>
    <col min="1295" max="1295" width="2.85546875" style="4" customWidth="1"/>
    <col min="1296" max="1312" width="2.7109375" style="4" customWidth="1"/>
    <col min="1313" max="1313" width="11.140625" style="4" bestFit="1" customWidth="1"/>
    <col min="1314" max="1321" width="2.7109375" style="4" customWidth="1"/>
    <col min="1322" max="1537" width="9.140625" style="4"/>
    <col min="1538" max="1538" width="8.42578125" style="4" bestFit="1" customWidth="1"/>
    <col min="1539" max="1550" width="2.7109375" style="4" customWidth="1"/>
    <col min="1551" max="1551" width="2.85546875" style="4" customWidth="1"/>
    <col min="1552" max="1568" width="2.7109375" style="4" customWidth="1"/>
    <col min="1569" max="1569" width="11.140625" style="4" bestFit="1" customWidth="1"/>
    <col min="1570" max="1577" width="2.7109375" style="4" customWidth="1"/>
    <col min="1578" max="1793" width="9.140625" style="4"/>
    <col min="1794" max="1794" width="8.42578125" style="4" bestFit="1" customWidth="1"/>
    <col min="1795" max="1806" width="2.7109375" style="4" customWidth="1"/>
    <col min="1807" max="1807" width="2.85546875" style="4" customWidth="1"/>
    <col min="1808" max="1824" width="2.7109375" style="4" customWidth="1"/>
    <col min="1825" max="1825" width="11.140625" style="4" bestFit="1" customWidth="1"/>
    <col min="1826" max="1833" width="2.7109375" style="4" customWidth="1"/>
    <col min="1834" max="2049" width="9.140625" style="4"/>
    <col min="2050" max="2050" width="8.42578125" style="4" bestFit="1" customWidth="1"/>
    <col min="2051" max="2062" width="2.7109375" style="4" customWidth="1"/>
    <col min="2063" max="2063" width="2.85546875" style="4" customWidth="1"/>
    <col min="2064" max="2080" width="2.7109375" style="4" customWidth="1"/>
    <col min="2081" max="2081" width="11.140625" style="4" bestFit="1" customWidth="1"/>
    <col min="2082" max="2089" width="2.7109375" style="4" customWidth="1"/>
    <col min="2090" max="2305" width="9.140625" style="4"/>
    <col min="2306" max="2306" width="8.42578125" style="4" bestFit="1" customWidth="1"/>
    <col min="2307" max="2318" width="2.7109375" style="4" customWidth="1"/>
    <col min="2319" max="2319" width="2.85546875" style="4" customWidth="1"/>
    <col min="2320" max="2336" width="2.7109375" style="4" customWidth="1"/>
    <col min="2337" max="2337" width="11.140625" style="4" bestFit="1" customWidth="1"/>
    <col min="2338" max="2345" width="2.7109375" style="4" customWidth="1"/>
    <col min="2346" max="2561" width="9.140625" style="4"/>
    <col min="2562" max="2562" width="8.42578125" style="4" bestFit="1" customWidth="1"/>
    <col min="2563" max="2574" width="2.7109375" style="4" customWidth="1"/>
    <col min="2575" max="2575" width="2.85546875" style="4" customWidth="1"/>
    <col min="2576" max="2592" width="2.7109375" style="4" customWidth="1"/>
    <col min="2593" max="2593" width="11.140625" style="4" bestFit="1" customWidth="1"/>
    <col min="2594" max="2601" width="2.7109375" style="4" customWidth="1"/>
    <col min="2602" max="2817" width="9.140625" style="4"/>
    <col min="2818" max="2818" width="8.42578125" style="4" bestFit="1" customWidth="1"/>
    <col min="2819" max="2830" width="2.7109375" style="4" customWidth="1"/>
    <col min="2831" max="2831" width="2.85546875" style="4" customWidth="1"/>
    <col min="2832" max="2848" width="2.7109375" style="4" customWidth="1"/>
    <col min="2849" max="2849" width="11.140625" style="4" bestFit="1" customWidth="1"/>
    <col min="2850" max="2857" width="2.7109375" style="4" customWidth="1"/>
    <col min="2858" max="3073" width="9.140625" style="4"/>
    <col min="3074" max="3074" width="8.42578125" style="4" bestFit="1" customWidth="1"/>
    <col min="3075" max="3086" width="2.7109375" style="4" customWidth="1"/>
    <col min="3087" max="3087" width="2.85546875" style="4" customWidth="1"/>
    <col min="3088" max="3104" width="2.7109375" style="4" customWidth="1"/>
    <col min="3105" max="3105" width="11.140625" style="4" bestFit="1" customWidth="1"/>
    <col min="3106" max="3113" width="2.7109375" style="4" customWidth="1"/>
    <col min="3114" max="3329" width="9.140625" style="4"/>
    <col min="3330" max="3330" width="8.42578125" style="4" bestFit="1" customWidth="1"/>
    <col min="3331" max="3342" width="2.7109375" style="4" customWidth="1"/>
    <col min="3343" max="3343" width="2.85546875" style="4" customWidth="1"/>
    <col min="3344" max="3360" width="2.7109375" style="4" customWidth="1"/>
    <col min="3361" max="3361" width="11.140625" style="4" bestFit="1" customWidth="1"/>
    <col min="3362" max="3369" width="2.7109375" style="4" customWidth="1"/>
    <col min="3370" max="3585" width="9.140625" style="4"/>
    <col min="3586" max="3586" width="8.42578125" style="4" bestFit="1" customWidth="1"/>
    <col min="3587" max="3598" width="2.7109375" style="4" customWidth="1"/>
    <col min="3599" max="3599" width="2.85546875" style="4" customWidth="1"/>
    <col min="3600" max="3616" width="2.7109375" style="4" customWidth="1"/>
    <col min="3617" max="3617" width="11.140625" style="4" bestFit="1" customWidth="1"/>
    <col min="3618" max="3625" width="2.7109375" style="4" customWidth="1"/>
    <col min="3626" max="3841" width="9.140625" style="4"/>
    <col min="3842" max="3842" width="8.42578125" style="4" bestFit="1" customWidth="1"/>
    <col min="3843" max="3854" width="2.7109375" style="4" customWidth="1"/>
    <col min="3855" max="3855" width="2.85546875" style="4" customWidth="1"/>
    <col min="3856" max="3872" width="2.7109375" style="4" customWidth="1"/>
    <col min="3873" max="3873" width="11.140625" style="4" bestFit="1" customWidth="1"/>
    <col min="3874" max="3881" width="2.7109375" style="4" customWidth="1"/>
    <col min="3882" max="4097" width="9.140625" style="4"/>
    <col min="4098" max="4098" width="8.42578125" style="4" bestFit="1" customWidth="1"/>
    <col min="4099" max="4110" width="2.7109375" style="4" customWidth="1"/>
    <col min="4111" max="4111" width="2.85546875" style="4" customWidth="1"/>
    <col min="4112" max="4128" width="2.7109375" style="4" customWidth="1"/>
    <col min="4129" max="4129" width="11.140625" style="4" bestFit="1" customWidth="1"/>
    <col min="4130" max="4137" width="2.7109375" style="4" customWidth="1"/>
    <col min="4138" max="4353" width="9.140625" style="4"/>
    <col min="4354" max="4354" width="8.42578125" style="4" bestFit="1" customWidth="1"/>
    <col min="4355" max="4366" width="2.7109375" style="4" customWidth="1"/>
    <col min="4367" max="4367" width="2.85546875" style="4" customWidth="1"/>
    <col min="4368" max="4384" width="2.7109375" style="4" customWidth="1"/>
    <col min="4385" max="4385" width="11.140625" style="4" bestFit="1" customWidth="1"/>
    <col min="4386" max="4393" width="2.7109375" style="4" customWidth="1"/>
    <col min="4394" max="4609" width="9.140625" style="4"/>
    <col min="4610" max="4610" width="8.42578125" style="4" bestFit="1" customWidth="1"/>
    <col min="4611" max="4622" width="2.7109375" style="4" customWidth="1"/>
    <col min="4623" max="4623" width="2.85546875" style="4" customWidth="1"/>
    <col min="4624" max="4640" width="2.7109375" style="4" customWidth="1"/>
    <col min="4641" max="4641" width="11.140625" style="4" bestFit="1" customWidth="1"/>
    <col min="4642" max="4649" width="2.7109375" style="4" customWidth="1"/>
    <col min="4650" max="4865" width="9.140625" style="4"/>
    <col min="4866" max="4866" width="8.42578125" style="4" bestFit="1" customWidth="1"/>
    <col min="4867" max="4878" width="2.7109375" style="4" customWidth="1"/>
    <col min="4879" max="4879" width="2.85546875" style="4" customWidth="1"/>
    <col min="4880" max="4896" width="2.7109375" style="4" customWidth="1"/>
    <col min="4897" max="4897" width="11.140625" style="4" bestFit="1" customWidth="1"/>
    <col min="4898" max="4905" width="2.7109375" style="4" customWidth="1"/>
    <col min="4906" max="5121" width="9.140625" style="4"/>
    <col min="5122" max="5122" width="8.42578125" style="4" bestFit="1" customWidth="1"/>
    <col min="5123" max="5134" width="2.7109375" style="4" customWidth="1"/>
    <col min="5135" max="5135" width="2.85546875" style="4" customWidth="1"/>
    <col min="5136" max="5152" width="2.7109375" style="4" customWidth="1"/>
    <col min="5153" max="5153" width="11.140625" style="4" bestFit="1" customWidth="1"/>
    <col min="5154" max="5161" width="2.7109375" style="4" customWidth="1"/>
    <col min="5162" max="5377" width="9.140625" style="4"/>
    <col min="5378" max="5378" width="8.42578125" style="4" bestFit="1" customWidth="1"/>
    <col min="5379" max="5390" width="2.7109375" style="4" customWidth="1"/>
    <col min="5391" max="5391" width="2.85546875" style="4" customWidth="1"/>
    <col min="5392" max="5408" width="2.7109375" style="4" customWidth="1"/>
    <col min="5409" max="5409" width="11.140625" style="4" bestFit="1" customWidth="1"/>
    <col min="5410" max="5417" width="2.7109375" style="4" customWidth="1"/>
    <col min="5418" max="5633" width="9.140625" style="4"/>
    <col min="5634" max="5634" width="8.42578125" style="4" bestFit="1" customWidth="1"/>
    <col min="5635" max="5646" width="2.7109375" style="4" customWidth="1"/>
    <col min="5647" max="5647" width="2.85546875" style="4" customWidth="1"/>
    <col min="5648" max="5664" width="2.7109375" style="4" customWidth="1"/>
    <col min="5665" max="5665" width="11.140625" style="4" bestFit="1" customWidth="1"/>
    <col min="5666" max="5673" width="2.7109375" style="4" customWidth="1"/>
    <col min="5674" max="5889" width="9.140625" style="4"/>
    <col min="5890" max="5890" width="8.42578125" style="4" bestFit="1" customWidth="1"/>
    <col min="5891" max="5902" width="2.7109375" style="4" customWidth="1"/>
    <col min="5903" max="5903" width="2.85546875" style="4" customWidth="1"/>
    <col min="5904" max="5920" width="2.7109375" style="4" customWidth="1"/>
    <col min="5921" max="5921" width="11.140625" style="4" bestFit="1" customWidth="1"/>
    <col min="5922" max="5929" width="2.7109375" style="4" customWidth="1"/>
    <col min="5930" max="6145" width="9.140625" style="4"/>
    <col min="6146" max="6146" width="8.42578125" style="4" bestFit="1" customWidth="1"/>
    <col min="6147" max="6158" width="2.7109375" style="4" customWidth="1"/>
    <col min="6159" max="6159" width="2.85546875" style="4" customWidth="1"/>
    <col min="6160" max="6176" width="2.7109375" style="4" customWidth="1"/>
    <col min="6177" max="6177" width="11.140625" style="4" bestFit="1" customWidth="1"/>
    <col min="6178" max="6185" width="2.7109375" style="4" customWidth="1"/>
    <col min="6186" max="6401" width="9.140625" style="4"/>
    <col min="6402" max="6402" width="8.42578125" style="4" bestFit="1" customWidth="1"/>
    <col min="6403" max="6414" width="2.7109375" style="4" customWidth="1"/>
    <col min="6415" max="6415" width="2.85546875" style="4" customWidth="1"/>
    <col min="6416" max="6432" width="2.7109375" style="4" customWidth="1"/>
    <col min="6433" max="6433" width="11.140625" style="4" bestFit="1" customWidth="1"/>
    <col min="6434" max="6441" width="2.7109375" style="4" customWidth="1"/>
    <col min="6442" max="6657" width="9.140625" style="4"/>
    <col min="6658" max="6658" width="8.42578125" style="4" bestFit="1" customWidth="1"/>
    <col min="6659" max="6670" width="2.7109375" style="4" customWidth="1"/>
    <col min="6671" max="6671" width="2.85546875" style="4" customWidth="1"/>
    <col min="6672" max="6688" width="2.7109375" style="4" customWidth="1"/>
    <col min="6689" max="6689" width="11.140625" style="4" bestFit="1" customWidth="1"/>
    <col min="6690" max="6697" width="2.7109375" style="4" customWidth="1"/>
    <col min="6698" max="6913" width="9.140625" style="4"/>
    <col min="6914" max="6914" width="8.42578125" style="4" bestFit="1" customWidth="1"/>
    <col min="6915" max="6926" width="2.7109375" style="4" customWidth="1"/>
    <col min="6927" max="6927" width="2.85546875" style="4" customWidth="1"/>
    <col min="6928" max="6944" width="2.7109375" style="4" customWidth="1"/>
    <col min="6945" max="6945" width="11.140625" style="4" bestFit="1" customWidth="1"/>
    <col min="6946" max="6953" width="2.7109375" style="4" customWidth="1"/>
    <col min="6954" max="7169" width="9.140625" style="4"/>
    <col min="7170" max="7170" width="8.42578125" style="4" bestFit="1" customWidth="1"/>
    <col min="7171" max="7182" width="2.7109375" style="4" customWidth="1"/>
    <col min="7183" max="7183" width="2.85546875" style="4" customWidth="1"/>
    <col min="7184" max="7200" width="2.7109375" style="4" customWidth="1"/>
    <col min="7201" max="7201" width="11.140625" style="4" bestFit="1" customWidth="1"/>
    <col min="7202" max="7209" width="2.7109375" style="4" customWidth="1"/>
    <col min="7210" max="7425" width="9.140625" style="4"/>
    <col min="7426" max="7426" width="8.42578125" style="4" bestFit="1" customWidth="1"/>
    <col min="7427" max="7438" width="2.7109375" style="4" customWidth="1"/>
    <col min="7439" max="7439" width="2.85546875" style="4" customWidth="1"/>
    <col min="7440" max="7456" width="2.7109375" style="4" customWidth="1"/>
    <col min="7457" max="7457" width="11.140625" style="4" bestFit="1" customWidth="1"/>
    <col min="7458" max="7465" width="2.7109375" style="4" customWidth="1"/>
    <col min="7466" max="7681" width="9.140625" style="4"/>
    <col min="7682" max="7682" width="8.42578125" style="4" bestFit="1" customWidth="1"/>
    <col min="7683" max="7694" width="2.7109375" style="4" customWidth="1"/>
    <col min="7695" max="7695" width="2.85546875" style="4" customWidth="1"/>
    <col min="7696" max="7712" width="2.7109375" style="4" customWidth="1"/>
    <col min="7713" max="7713" width="11.140625" style="4" bestFit="1" customWidth="1"/>
    <col min="7714" max="7721" width="2.7109375" style="4" customWidth="1"/>
    <col min="7722" max="7937" width="9.140625" style="4"/>
    <col min="7938" max="7938" width="8.42578125" style="4" bestFit="1" customWidth="1"/>
    <col min="7939" max="7950" width="2.7109375" style="4" customWidth="1"/>
    <col min="7951" max="7951" width="2.85546875" style="4" customWidth="1"/>
    <col min="7952" max="7968" width="2.7109375" style="4" customWidth="1"/>
    <col min="7969" max="7969" width="11.140625" style="4" bestFit="1" customWidth="1"/>
    <col min="7970" max="7977" width="2.7109375" style="4" customWidth="1"/>
    <col min="7978" max="8193" width="9.140625" style="4"/>
    <col min="8194" max="8194" width="8.42578125" style="4" bestFit="1" customWidth="1"/>
    <col min="8195" max="8206" width="2.7109375" style="4" customWidth="1"/>
    <col min="8207" max="8207" width="2.85546875" style="4" customWidth="1"/>
    <col min="8208" max="8224" width="2.7109375" style="4" customWidth="1"/>
    <col min="8225" max="8225" width="11.140625" style="4" bestFit="1" customWidth="1"/>
    <col min="8226" max="8233" width="2.7109375" style="4" customWidth="1"/>
    <col min="8234" max="8449" width="9.140625" style="4"/>
    <col min="8450" max="8450" width="8.42578125" style="4" bestFit="1" customWidth="1"/>
    <col min="8451" max="8462" width="2.7109375" style="4" customWidth="1"/>
    <col min="8463" max="8463" width="2.85546875" style="4" customWidth="1"/>
    <col min="8464" max="8480" width="2.7109375" style="4" customWidth="1"/>
    <col min="8481" max="8481" width="11.140625" style="4" bestFit="1" customWidth="1"/>
    <col min="8482" max="8489" width="2.7109375" style="4" customWidth="1"/>
    <col min="8490" max="8705" width="9.140625" style="4"/>
    <col min="8706" max="8706" width="8.42578125" style="4" bestFit="1" customWidth="1"/>
    <col min="8707" max="8718" width="2.7109375" style="4" customWidth="1"/>
    <col min="8719" max="8719" width="2.85546875" style="4" customWidth="1"/>
    <col min="8720" max="8736" width="2.7109375" style="4" customWidth="1"/>
    <col min="8737" max="8737" width="11.140625" style="4" bestFit="1" customWidth="1"/>
    <col min="8738" max="8745" width="2.7109375" style="4" customWidth="1"/>
    <col min="8746" max="8961" width="9.140625" style="4"/>
    <col min="8962" max="8962" width="8.42578125" style="4" bestFit="1" customWidth="1"/>
    <col min="8963" max="8974" width="2.7109375" style="4" customWidth="1"/>
    <col min="8975" max="8975" width="2.85546875" style="4" customWidth="1"/>
    <col min="8976" max="8992" width="2.7109375" style="4" customWidth="1"/>
    <col min="8993" max="8993" width="11.140625" style="4" bestFit="1" customWidth="1"/>
    <col min="8994" max="9001" width="2.7109375" style="4" customWidth="1"/>
    <col min="9002" max="9217" width="9.140625" style="4"/>
    <col min="9218" max="9218" width="8.42578125" style="4" bestFit="1" customWidth="1"/>
    <col min="9219" max="9230" width="2.7109375" style="4" customWidth="1"/>
    <col min="9231" max="9231" width="2.85546875" style="4" customWidth="1"/>
    <col min="9232" max="9248" width="2.7109375" style="4" customWidth="1"/>
    <col min="9249" max="9249" width="11.140625" style="4" bestFit="1" customWidth="1"/>
    <col min="9250" max="9257" width="2.7109375" style="4" customWidth="1"/>
    <col min="9258" max="9473" width="9.140625" style="4"/>
    <col min="9474" max="9474" width="8.42578125" style="4" bestFit="1" customWidth="1"/>
    <col min="9475" max="9486" width="2.7109375" style="4" customWidth="1"/>
    <col min="9487" max="9487" width="2.85546875" style="4" customWidth="1"/>
    <col min="9488" max="9504" width="2.7109375" style="4" customWidth="1"/>
    <col min="9505" max="9505" width="11.140625" style="4" bestFit="1" customWidth="1"/>
    <col min="9506" max="9513" width="2.7109375" style="4" customWidth="1"/>
    <col min="9514" max="9729" width="9.140625" style="4"/>
    <col min="9730" max="9730" width="8.42578125" style="4" bestFit="1" customWidth="1"/>
    <col min="9731" max="9742" width="2.7109375" style="4" customWidth="1"/>
    <col min="9743" max="9743" width="2.85546875" style="4" customWidth="1"/>
    <col min="9744" max="9760" width="2.7109375" style="4" customWidth="1"/>
    <col min="9761" max="9761" width="11.140625" style="4" bestFit="1" customWidth="1"/>
    <col min="9762" max="9769" width="2.7109375" style="4" customWidth="1"/>
    <col min="9770" max="9985" width="9.140625" style="4"/>
    <col min="9986" max="9986" width="8.42578125" style="4" bestFit="1" customWidth="1"/>
    <col min="9987" max="9998" width="2.7109375" style="4" customWidth="1"/>
    <col min="9999" max="9999" width="2.85546875" style="4" customWidth="1"/>
    <col min="10000" max="10016" width="2.7109375" style="4" customWidth="1"/>
    <col min="10017" max="10017" width="11.140625" style="4" bestFit="1" customWidth="1"/>
    <col min="10018" max="10025" width="2.7109375" style="4" customWidth="1"/>
    <col min="10026" max="10241" width="9.140625" style="4"/>
    <col min="10242" max="10242" width="8.42578125" style="4" bestFit="1" customWidth="1"/>
    <col min="10243" max="10254" width="2.7109375" style="4" customWidth="1"/>
    <col min="10255" max="10255" width="2.85546875" style="4" customWidth="1"/>
    <col min="10256" max="10272" width="2.7109375" style="4" customWidth="1"/>
    <col min="10273" max="10273" width="11.140625" style="4" bestFit="1" customWidth="1"/>
    <col min="10274" max="10281" width="2.7109375" style="4" customWidth="1"/>
    <col min="10282" max="10497" width="9.140625" style="4"/>
    <col min="10498" max="10498" width="8.42578125" style="4" bestFit="1" customWidth="1"/>
    <col min="10499" max="10510" width="2.7109375" style="4" customWidth="1"/>
    <col min="10511" max="10511" width="2.85546875" style="4" customWidth="1"/>
    <col min="10512" max="10528" width="2.7109375" style="4" customWidth="1"/>
    <col min="10529" max="10529" width="11.140625" style="4" bestFit="1" customWidth="1"/>
    <col min="10530" max="10537" width="2.7109375" style="4" customWidth="1"/>
    <col min="10538" max="10753" width="9.140625" style="4"/>
    <col min="10754" max="10754" width="8.42578125" style="4" bestFit="1" customWidth="1"/>
    <col min="10755" max="10766" width="2.7109375" style="4" customWidth="1"/>
    <col min="10767" max="10767" width="2.85546875" style="4" customWidth="1"/>
    <col min="10768" max="10784" width="2.7109375" style="4" customWidth="1"/>
    <col min="10785" max="10785" width="11.140625" style="4" bestFit="1" customWidth="1"/>
    <col min="10786" max="10793" width="2.7109375" style="4" customWidth="1"/>
    <col min="10794" max="11009" width="9.140625" style="4"/>
    <col min="11010" max="11010" width="8.42578125" style="4" bestFit="1" customWidth="1"/>
    <col min="11011" max="11022" width="2.7109375" style="4" customWidth="1"/>
    <col min="11023" max="11023" width="2.85546875" style="4" customWidth="1"/>
    <col min="11024" max="11040" width="2.7109375" style="4" customWidth="1"/>
    <col min="11041" max="11041" width="11.140625" style="4" bestFit="1" customWidth="1"/>
    <col min="11042" max="11049" width="2.7109375" style="4" customWidth="1"/>
    <col min="11050" max="11265" width="9.140625" style="4"/>
    <col min="11266" max="11266" width="8.42578125" style="4" bestFit="1" customWidth="1"/>
    <col min="11267" max="11278" width="2.7109375" style="4" customWidth="1"/>
    <col min="11279" max="11279" width="2.85546875" style="4" customWidth="1"/>
    <col min="11280" max="11296" width="2.7109375" style="4" customWidth="1"/>
    <col min="11297" max="11297" width="11.140625" style="4" bestFit="1" customWidth="1"/>
    <col min="11298" max="11305" width="2.7109375" style="4" customWidth="1"/>
    <col min="11306" max="11521" width="9.140625" style="4"/>
    <col min="11522" max="11522" width="8.42578125" style="4" bestFit="1" customWidth="1"/>
    <col min="11523" max="11534" width="2.7109375" style="4" customWidth="1"/>
    <col min="11535" max="11535" width="2.85546875" style="4" customWidth="1"/>
    <col min="11536" max="11552" width="2.7109375" style="4" customWidth="1"/>
    <col min="11553" max="11553" width="11.140625" style="4" bestFit="1" customWidth="1"/>
    <col min="11554" max="11561" width="2.7109375" style="4" customWidth="1"/>
    <col min="11562" max="11777" width="9.140625" style="4"/>
    <col min="11778" max="11778" width="8.42578125" style="4" bestFit="1" customWidth="1"/>
    <col min="11779" max="11790" width="2.7109375" style="4" customWidth="1"/>
    <col min="11791" max="11791" width="2.85546875" style="4" customWidth="1"/>
    <col min="11792" max="11808" width="2.7109375" style="4" customWidth="1"/>
    <col min="11809" max="11809" width="11.140625" style="4" bestFit="1" customWidth="1"/>
    <col min="11810" max="11817" width="2.7109375" style="4" customWidth="1"/>
    <col min="11818" max="12033" width="9.140625" style="4"/>
    <col min="12034" max="12034" width="8.42578125" style="4" bestFit="1" customWidth="1"/>
    <col min="12035" max="12046" width="2.7109375" style="4" customWidth="1"/>
    <col min="12047" max="12047" width="2.85546875" style="4" customWidth="1"/>
    <col min="12048" max="12064" width="2.7109375" style="4" customWidth="1"/>
    <col min="12065" max="12065" width="11.140625" style="4" bestFit="1" customWidth="1"/>
    <col min="12066" max="12073" width="2.7109375" style="4" customWidth="1"/>
    <col min="12074" max="12289" width="9.140625" style="4"/>
    <col min="12290" max="12290" width="8.42578125" style="4" bestFit="1" customWidth="1"/>
    <col min="12291" max="12302" width="2.7109375" style="4" customWidth="1"/>
    <col min="12303" max="12303" width="2.85546875" style="4" customWidth="1"/>
    <col min="12304" max="12320" width="2.7109375" style="4" customWidth="1"/>
    <col min="12321" max="12321" width="11.140625" style="4" bestFit="1" customWidth="1"/>
    <col min="12322" max="12329" width="2.7109375" style="4" customWidth="1"/>
    <col min="12330" max="12545" width="9.140625" style="4"/>
    <col min="12546" max="12546" width="8.42578125" style="4" bestFit="1" customWidth="1"/>
    <col min="12547" max="12558" width="2.7109375" style="4" customWidth="1"/>
    <col min="12559" max="12559" width="2.85546875" style="4" customWidth="1"/>
    <col min="12560" max="12576" width="2.7109375" style="4" customWidth="1"/>
    <col min="12577" max="12577" width="11.140625" style="4" bestFit="1" customWidth="1"/>
    <col min="12578" max="12585" width="2.7109375" style="4" customWidth="1"/>
    <col min="12586" max="12801" width="9.140625" style="4"/>
    <col min="12802" max="12802" width="8.42578125" style="4" bestFit="1" customWidth="1"/>
    <col min="12803" max="12814" width="2.7109375" style="4" customWidth="1"/>
    <col min="12815" max="12815" width="2.85546875" style="4" customWidth="1"/>
    <col min="12816" max="12832" width="2.7109375" style="4" customWidth="1"/>
    <col min="12833" max="12833" width="11.140625" style="4" bestFit="1" customWidth="1"/>
    <col min="12834" max="12841" width="2.7109375" style="4" customWidth="1"/>
    <col min="12842" max="13057" width="9.140625" style="4"/>
    <col min="13058" max="13058" width="8.42578125" style="4" bestFit="1" customWidth="1"/>
    <col min="13059" max="13070" width="2.7109375" style="4" customWidth="1"/>
    <col min="13071" max="13071" width="2.85546875" style="4" customWidth="1"/>
    <col min="13072" max="13088" width="2.7109375" style="4" customWidth="1"/>
    <col min="13089" max="13089" width="11.140625" style="4" bestFit="1" customWidth="1"/>
    <col min="13090" max="13097" width="2.7109375" style="4" customWidth="1"/>
    <col min="13098" max="13313" width="9.140625" style="4"/>
    <col min="13314" max="13314" width="8.42578125" style="4" bestFit="1" customWidth="1"/>
    <col min="13315" max="13326" width="2.7109375" style="4" customWidth="1"/>
    <col min="13327" max="13327" width="2.85546875" style="4" customWidth="1"/>
    <col min="13328" max="13344" width="2.7109375" style="4" customWidth="1"/>
    <col min="13345" max="13345" width="11.140625" style="4" bestFit="1" customWidth="1"/>
    <col min="13346" max="13353" width="2.7109375" style="4" customWidth="1"/>
    <col min="13354" max="13569" width="9.140625" style="4"/>
    <col min="13570" max="13570" width="8.42578125" style="4" bestFit="1" customWidth="1"/>
    <col min="13571" max="13582" width="2.7109375" style="4" customWidth="1"/>
    <col min="13583" max="13583" width="2.85546875" style="4" customWidth="1"/>
    <col min="13584" max="13600" width="2.7109375" style="4" customWidth="1"/>
    <col min="13601" max="13601" width="11.140625" style="4" bestFit="1" customWidth="1"/>
    <col min="13602" max="13609" width="2.7109375" style="4" customWidth="1"/>
    <col min="13610" max="13825" width="9.140625" style="4"/>
    <col min="13826" max="13826" width="8.42578125" style="4" bestFit="1" customWidth="1"/>
    <col min="13827" max="13838" width="2.7109375" style="4" customWidth="1"/>
    <col min="13839" max="13839" width="2.85546875" style="4" customWidth="1"/>
    <col min="13840" max="13856" width="2.7109375" style="4" customWidth="1"/>
    <col min="13857" max="13857" width="11.140625" style="4" bestFit="1" customWidth="1"/>
    <col min="13858" max="13865" width="2.7109375" style="4" customWidth="1"/>
    <col min="13866" max="14081" width="9.140625" style="4"/>
    <col min="14082" max="14082" width="8.42578125" style="4" bestFit="1" customWidth="1"/>
    <col min="14083" max="14094" width="2.7109375" style="4" customWidth="1"/>
    <col min="14095" max="14095" width="2.85546875" style="4" customWidth="1"/>
    <col min="14096" max="14112" width="2.7109375" style="4" customWidth="1"/>
    <col min="14113" max="14113" width="11.140625" style="4" bestFit="1" customWidth="1"/>
    <col min="14114" max="14121" width="2.7109375" style="4" customWidth="1"/>
    <col min="14122" max="14337" width="9.140625" style="4"/>
    <col min="14338" max="14338" width="8.42578125" style="4" bestFit="1" customWidth="1"/>
    <col min="14339" max="14350" width="2.7109375" style="4" customWidth="1"/>
    <col min="14351" max="14351" width="2.85546875" style="4" customWidth="1"/>
    <col min="14352" max="14368" width="2.7109375" style="4" customWidth="1"/>
    <col min="14369" max="14369" width="11.140625" style="4" bestFit="1" customWidth="1"/>
    <col min="14370" max="14377" width="2.7109375" style="4" customWidth="1"/>
    <col min="14378" max="14593" width="9.140625" style="4"/>
    <col min="14594" max="14594" width="8.42578125" style="4" bestFit="1" customWidth="1"/>
    <col min="14595" max="14606" width="2.7109375" style="4" customWidth="1"/>
    <col min="14607" max="14607" width="2.85546875" style="4" customWidth="1"/>
    <col min="14608" max="14624" width="2.7109375" style="4" customWidth="1"/>
    <col min="14625" max="14625" width="11.140625" style="4" bestFit="1" customWidth="1"/>
    <col min="14626" max="14633" width="2.7109375" style="4" customWidth="1"/>
    <col min="14634" max="14849" width="9.140625" style="4"/>
    <col min="14850" max="14850" width="8.42578125" style="4" bestFit="1" customWidth="1"/>
    <col min="14851" max="14862" width="2.7109375" style="4" customWidth="1"/>
    <col min="14863" max="14863" width="2.85546875" style="4" customWidth="1"/>
    <col min="14864" max="14880" width="2.7109375" style="4" customWidth="1"/>
    <col min="14881" max="14881" width="11.140625" style="4" bestFit="1" customWidth="1"/>
    <col min="14882" max="14889" width="2.7109375" style="4" customWidth="1"/>
    <col min="14890" max="15105" width="9.140625" style="4"/>
    <col min="15106" max="15106" width="8.42578125" style="4" bestFit="1" customWidth="1"/>
    <col min="15107" max="15118" width="2.7109375" style="4" customWidth="1"/>
    <col min="15119" max="15119" width="2.85546875" style="4" customWidth="1"/>
    <col min="15120" max="15136" width="2.7109375" style="4" customWidth="1"/>
    <col min="15137" max="15137" width="11.140625" style="4" bestFit="1" customWidth="1"/>
    <col min="15138" max="15145" width="2.7109375" style="4" customWidth="1"/>
    <col min="15146" max="15361" width="9.140625" style="4"/>
    <col min="15362" max="15362" width="8.42578125" style="4" bestFit="1" customWidth="1"/>
    <col min="15363" max="15374" width="2.7109375" style="4" customWidth="1"/>
    <col min="15375" max="15375" width="2.85546875" style="4" customWidth="1"/>
    <col min="15376" max="15392" width="2.7109375" style="4" customWidth="1"/>
    <col min="15393" max="15393" width="11.140625" style="4" bestFit="1" customWidth="1"/>
    <col min="15394" max="15401" width="2.7109375" style="4" customWidth="1"/>
    <col min="15402" max="15617" width="9.140625" style="4"/>
    <col min="15618" max="15618" width="8.42578125" style="4" bestFit="1" customWidth="1"/>
    <col min="15619" max="15630" width="2.7109375" style="4" customWidth="1"/>
    <col min="15631" max="15631" width="2.85546875" style="4" customWidth="1"/>
    <col min="15632" max="15648" width="2.7109375" style="4" customWidth="1"/>
    <col min="15649" max="15649" width="11.140625" style="4" bestFit="1" customWidth="1"/>
    <col min="15650" max="15657" width="2.7109375" style="4" customWidth="1"/>
    <col min="15658" max="15873" width="9.140625" style="4"/>
    <col min="15874" max="15874" width="8.42578125" style="4" bestFit="1" customWidth="1"/>
    <col min="15875" max="15886" width="2.7109375" style="4" customWidth="1"/>
    <col min="15887" max="15887" width="2.85546875" style="4" customWidth="1"/>
    <col min="15888" max="15904" width="2.7109375" style="4" customWidth="1"/>
    <col min="15905" max="15905" width="11.140625" style="4" bestFit="1" customWidth="1"/>
    <col min="15906" max="15913" width="2.7109375" style="4" customWidth="1"/>
    <col min="15914" max="16129" width="9.140625" style="4"/>
    <col min="16130" max="16130" width="8.42578125" style="4" bestFit="1" customWidth="1"/>
    <col min="16131" max="16142" width="2.7109375" style="4" customWidth="1"/>
    <col min="16143" max="16143" width="2.85546875" style="4" customWidth="1"/>
    <col min="16144" max="16160" width="2.7109375" style="4" customWidth="1"/>
    <col min="16161" max="16161" width="11.140625" style="4" bestFit="1" customWidth="1"/>
    <col min="16162" max="16169" width="2.7109375" style="4" customWidth="1"/>
    <col min="16170" max="16384" width="9.140625" style="4"/>
  </cols>
  <sheetData>
    <row r="1" spans="2:33" ht="25.5" customHeight="1">
      <c r="C1" s="570" t="s">
        <v>1030</v>
      </c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</row>
    <row r="2" spans="2:33" ht="26.25" customHeight="1">
      <c r="B2" s="637" t="s">
        <v>991</v>
      </c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3"/>
      <c r="Y2" s="653"/>
      <c r="Z2" s="653"/>
      <c r="AA2" s="653"/>
      <c r="AB2" s="653"/>
      <c r="AC2" s="653"/>
      <c r="AD2" s="653"/>
      <c r="AE2" s="653"/>
      <c r="AF2" s="653"/>
      <c r="AG2" s="10"/>
    </row>
    <row r="3" spans="2:33" ht="25.5" customHeight="1">
      <c r="B3" s="441" t="s">
        <v>936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</row>
    <row r="4" spans="2:33" ht="9.75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2:33" ht="15.95" customHeight="1" thickBot="1">
      <c r="C5" s="442" t="s">
        <v>3</v>
      </c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  <c r="AA5" s="442"/>
      <c r="AB5" s="442"/>
      <c r="AC5" s="442"/>
      <c r="AD5" s="442"/>
      <c r="AE5" s="442"/>
      <c r="AF5" s="442"/>
      <c r="AG5" s="442"/>
    </row>
    <row r="6" spans="2:33" ht="35.1" customHeight="1">
      <c r="B6" s="47" t="s">
        <v>425</v>
      </c>
      <c r="C6" s="456" t="s">
        <v>4</v>
      </c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4"/>
      <c r="AC6" s="445" t="s">
        <v>5</v>
      </c>
      <c r="AD6" s="444"/>
      <c r="AE6" s="444"/>
      <c r="AF6" s="444"/>
      <c r="AG6" s="6" t="s">
        <v>6</v>
      </c>
    </row>
    <row r="7" spans="2:33" s="8" customFormat="1" ht="19.5" customHeight="1">
      <c r="B7" s="48">
        <v>1</v>
      </c>
      <c r="C7" s="455" t="s">
        <v>426</v>
      </c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35" t="s">
        <v>427</v>
      </c>
      <c r="AD7" s="435"/>
      <c r="AE7" s="435"/>
      <c r="AF7" s="435"/>
      <c r="AG7" s="7">
        <v>0</v>
      </c>
    </row>
    <row r="8" spans="2:33" s="8" customFormat="1" ht="19.5" customHeight="1">
      <c r="B8" s="48">
        <v>2</v>
      </c>
      <c r="C8" s="437" t="s">
        <v>428</v>
      </c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5" t="s">
        <v>429</v>
      </c>
      <c r="AD8" s="435"/>
      <c r="AE8" s="435"/>
      <c r="AF8" s="435"/>
      <c r="AG8" s="7">
        <v>0</v>
      </c>
    </row>
    <row r="9" spans="2:33" s="8" customFormat="1" ht="30.75" customHeight="1">
      <c r="B9" s="48">
        <v>3</v>
      </c>
      <c r="C9" s="437" t="s">
        <v>430</v>
      </c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7"/>
      <c r="AA9" s="437"/>
      <c r="AB9" s="437"/>
      <c r="AC9" s="435" t="s">
        <v>431</v>
      </c>
      <c r="AD9" s="435"/>
      <c r="AE9" s="435"/>
      <c r="AF9" s="435"/>
      <c r="AG9" s="7">
        <v>0</v>
      </c>
    </row>
    <row r="10" spans="2:33" ht="19.5" customHeight="1">
      <c r="B10" s="48">
        <v>4</v>
      </c>
      <c r="C10" s="437" t="s">
        <v>432</v>
      </c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7"/>
      <c r="W10" s="437"/>
      <c r="X10" s="437"/>
      <c r="Y10" s="437"/>
      <c r="Z10" s="437"/>
      <c r="AA10" s="437"/>
      <c r="AB10" s="437"/>
      <c r="AC10" s="435" t="s">
        <v>433</v>
      </c>
      <c r="AD10" s="435"/>
      <c r="AE10" s="435"/>
      <c r="AF10" s="435"/>
      <c r="AG10" s="7">
        <v>0</v>
      </c>
    </row>
    <row r="11" spans="2:33" s="11" customFormat="1" ht="19.5" customHeight="1">
      <c r="B11" s="48">
        <v>5</v>
      </c>
      <c r="C11" s="437" t="s">
        <v>434</v>
      </c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5" t="s">
        <v>435</v>
      </c>
      <c r="AD11" s="435"/>
      <c r="AE11" s="435"/>
      <c r="AF11" s="435"/>
      <c r="AG11" s="7">
        <v>0</v>
      </c>
    </row>
    <row r="12" spans="2:33" s="11" customFormat="1" ht="19.5" customHeight="1">
      <c r="B12" s="48">
        <v>6</v>
      </c>
      <c r="C12" s="437" t="s">
        <v>436</v>
      </c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37"/>
      <c r="W12" s="437"/>
      <c r="X12" s="437"/>
      <c r="Y12" s="437"/>
      <c r="Z12" s="437"/>
      <c r="AA12" s="437"/>
      <c r="AB12" s="437"/>
      <c r="AC12" s="435" t="s">
        <v>437</v>
      </c>
      <c r="AD12" s="435"/>
      <c r="AE12" s="435"/>
      <c r="AF12" s="435"/>
      <c r="AG12" s="7">
        <v>0</v>
      </c>
    </row>
    <row r="13" spans="2:33" ht="19.5" customHeight="1">
      <c r="B13" s="48">
        <v>7</v>
      </c>
      <c r="C13" s="450" t="s">
        <v>438</v>
      </c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/>
      <c r="R13" s="450"/>
      <c r="S13" s="450"/>
      <c r="T13" s="450"/>
      <c r="U13" s="450"/>
      <c r="V13" s="450"/>
      <c r="W13" s="450"/>
      <c r="X13" s="450"/>
      <c r="Y13" s="450"/>
      <c r="Z13" s="450"/>
      <c r="AA13" s="450"/>
      <c r="AB13" s="450"/>
      <c r="AC13" s="451" t="s">
        <v>439</v>
      </c>
      <c r="AD13" s="451"/>
      <c r="AE13" s="451"/>
      <c r="AF13" s="451"/>
      <c r="AG13" s="7">
        <v>0</v>
      </c>
    </row>
    <row r="14" spans="2:33" ht="19.5" customHeight="1">
      <c r="B14" s="48">
        <v>8</v>
      </c>
      <c r="C14" s="437" t="s">
        <v>440</v>
      </c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435" t="s">
        <v>441</v>
      </c>
      <c r="AD14" s="435"/>
      <c r="AE14" s="435"/>
      <c r="AF14" s="435"/>
      <c r="AG14" s="7">
        <v>0</v>
      </c>
    </row>
    <row r="15" spans="2:33" ht="29.25" customHeight="1">
      <c r="B15" s="48">
        <v>9</v>
      </c>
      <c r="C15" s="437" t="s">
        <v>442</v>
      </c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7"/>
      <c r="AC15" s="435" t="s">
        <v>443</v>
      </c>
      <c r="AD15" s="435"/>
      <c r="AE15" s="435"/>
      <c r="AF15" s="435"/>
      <c r="AG15" s="7">
        <v>0</v>
      </c>
    </row>
    <row r="16" spans="2:33" ht="29.25" customHeight="1">
      <c r="B16" s="48">
        <v>10</v>
      </c>
      <c r="C16" s="437" t="s">
        <v>444</v>
      </c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7"/>
      <c r="AC16" s="435" t="s">
        <v>445</v>
      </c>
      <c r="AD16" s="435"/>
      <c r="AE16" s="435"/>
      <c r="AF16" s="435"/>
      <c r="AG16" s="7">
        <v>0</v>
      </c>
    </row>
    <row r="17" spans="2:33" ht="29.25" customHeight="1">
      <c r="B17" s="48">
        <v>11</v>
      </c>
      <c r="C17" s="437" t="s">
        <v>446</v>
      </c>
      <c r="D17" s="437"/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/>
      <c r="U17" s="437"/>
      <c r="V17" s="437"/>
      <c r="W17" s="437"/>
      <c r="X17" s="437"/>
      <c r="Y17" s="437"/>
      <c r="Z17" s="437"/>
      <c r="AA17" s="437"/>
      <c r="AB17" s="437"/>
      <c r="AC17" s="435" t="s">
        <v>447</v>
      </c>
      <c r="AD17" s="435"/>
      <c r="AE17" s="435"/>
      <c r="AF17" s="435"/>
      <c r="AG17" s="7">
        <v>0</v>
      </c>
    </row>
    <row r="18" spans="2:33" ht="19.5" customHeight="1">
      <c r="B18" s="48">
        <v>12</v>
      </c>
      <c r="C18" s="437" t="s">
        <v>448</v>
      </c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7"/>
      <c r="U18" s="437"/>
      <c r="V18" s="437"/>
      <c r="W18" s="437"/>
      <c r="X18" s="437"/>
      <c r="Y18" s="437"/>
      <c r="Z18" s="437"/>
      <c r="AA18" s="437"/>
      <c r="AB18" s="437"/>
      <c r="AC18" s="435" t="s">
        <v>449</v>
      </c>
      <c r="AD18" s="435"/>
      <c r="AE18" s="435"/>
      <c r="AF18" s="435"/>
      <c r="AG18" s="7">
        <v>375</v>
      </c>
    </row>
    <row r="19" spans="2:33" ht="19.5" customHeight="1">
      <c r="B19" s="48">
        <v>13</v>
      </c>
      <c r="C19" s="450" t="s">
        <v>450</v>
      </c>
      <c r="D19" s="450"/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450"/>
      <c r="P19" s="450"/>
      <c r="Q19" s="450"/>
      <c r="R19" s="450"/>
      <c r="S19" s="450"/>
      <c r="T19" s="450"/>
      <c r="U19" s="450"/>
      <c r="V19" s="450"/>
      <c r="W19" s="450"/>
      <c r="X19" s="450"/>
      <c r="Y19" s="450"/>
      <c r="Z19" s="450"/>
      <c r="AA19" s="450"/>
      <c r="AB19" s="450"/>
      <c r="AC19" s="451" t="s">
        <v>407</v>
      </c>
      <c r="AD19" s="451"/>
      <c r="AE19" s="451"/>
      <c r="AF19" s="451"/>
      <c r="AG19" s="12">
        <v>375</v>
      </c>
    </row>
    <row r="20" spans="2:33" ht="19.5" customHeight="1">
      <c r="B20" s="48">
        <v>14</v>
      </c>
      <c r="C20" s="437" t="s">
        <v>451</v>
      </c>
      <c r="D20" s="437"/>
      <c r="E20" s="437"/>
      <c r="F20" s="437"/>
      <c r="G20" s="437"/>
      <c r="H20" s="437"/>
      <c r="I20" s="437"/>
      <c r="J20" s="437"/>
      <c r="K20" s="437"/>
      <c r="L20" s="437"/>
      <c r="M20" s="437"/>
      <c r="N20" s="437"/>
      <c r="O20" s="437"/>
      <c r="P20" s="437"/>
      <c r="Q20" s="437"/>
      <c r="R20" s="437"/>
      <c r="S20" s="437"/>
      <c r="T20" s="437"/>
      <c r="U20" s="437"/>
      <c r="V20" s="437"/>
      <c r="W20" s="437"/>
      <c r="X20" s="437"/>
      <c r="Y20" s="437"/>
      <c r="Z20" s="437"/>
      <c r="AA20" s="437"/>
      <c r="AB20" s="437"/>
      <c r="AC20" s="435" t="s">
        <v>452</v>
      </c>
      <c r="AD20" s="435"/>
      <c r="AE20" s="435"/>
      <c r="AF20" s="435"/>
      <c r="AG20" s="7">
        <v>0</v>
      </c>
    </row>
    <row r="21" spans="2:33" ht="29.25" customHeight="1">
      <c r="B21" s="48">
        <v>15</v>
      </c>
      <c r="C21" s="437" t="s">
        <v>453</v>
      </c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437"/>
      <c r="V21" s="437"/>
      <c r="W21" s="437"/>
      <c r="X21" s="437"/>
      <c r="Y21" s="437"/>
      <c r="Z21" s="437"/>
      <c r="AA21" s="437"/>
      <c r="AB21" s="437"/>
      <c r="AC21" s="435" t="s">
        <v>454</v>
      </c>
      <c r="AD21" s="435"/>
      <c r="AE21" s="435"/>
      <c r="AF21" s="435"/>
      <c r="AG21" s="7">
        <v>0</v>
      </c>
    </row>
    <row r="22" spans="2:33" ht="29.25" customHeight="1">
      <c r="B22" s="48">
        <v>16</v>
      </c>
      <c r="C22" s="437" t="s">
        <v>455</v>
      </c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37"/>
      <c r="U22" s="437"/>
      <c r="V22" s="437"/>
      <c r="W22" s="437"/>
      <c r="X22" s="437"/>
      <c r="Y22" s="437"/>
      <c r="Z22" s="437"/>
      <c r="AA22" s="437"/>
      <c r="AB22" s="437"/>
      <c r="AC22" s="435" t="s">
        <v>456</v>
      </c>
      <c r="AD22" s="435"/>
      <c r="AE22" s="435"/>
      <c r="AF22" s="435"/>
      <c r="AG22" s="7">
        <v>0</v>
      </c>
    </row>
    <row r="23" spans="2:33" ht="29.25" customHeight="1">
      <c r="B23" s="48">
        <v>17</v>
      </c>
      <c r="C23" s="437" t="s">
        <v>457</v>
      </c>
      <c r="D23" s="437"/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437"/>
      <c r="P23" s="437"/>
      <c r="Q23" s="437"/>
      <c r="R23" s="437"/>
      <c r="S23" s="437"/>
      <c r="T23" s="437"/>
      <c r="U23" s="437"/>
      <c r="V23" s="437"/>
      <c r="W23" s="437"/>
      <c r="X23" s="437"/>
      <c r="Y23" s="437"/>
      <c r="Z23" s="437"/>
      <c r="AA23" s="437"/>
      <c r="AB23" s="437"/>
      <c r="AC23" s="435" t="s">
        <v>458</v>
      </c>
      <c r="AD23" s="435"/>
      <c r="AE23" s="435"/>
      <c r="AF23" s="435"/>
      <c r="AG23" s="7">
        <v>0</v>
      </c>
    </row>
    <row r="24" spans="2:33" ht="19.5" customHeight="1">
      <c r="B24" s="48">
        <v>18</v>
      </c>
      <c r="C24" s="437" t="s">
        <v>459</v>
      </c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5" t="s">
        <v>460</v>
      </c>
      <c r="AD24" s="435"/>
      <c r="AE24" s="435"/>
      <c r="AF24" s="435"/>
      <c r="AG24" s="7">
        <v>0</v>
      </c>
    </row>
    <row r="25" spans="2:33" ht="19.5" customHeight="1">
      <c r="B25" s="48">
        <v>19</v>
      </c>
      <c r="C25" s="450" t="s">
        <v>461</v>
      </c>
      <c r="D25" s="450"/>
      <c r="E25" s="450"/>
      <c r="F25" s="450"/>
      <c r="G25" s="450"/>
      <c r="H25" s="450"/>
      <c r="I25" s="450"/>
      <c r="J25" s="450"/>
      <c r="K25" s="450"/>
      <c r="L25" s="450"/>
      <c r="M25" s="450"/>
      <c r="N25" s="450"/>
      <c r="O25" s="450"/>
      <c r="P25" s="450"/>
      <c r="Q25" s="450"/>
      <c r="R25" s="450"/>
      <c r="S25" s="450"/>
      <c r="T25" s="450"/>
      <c r="U25" s="450"/>
      <c r="V25" s="450"/>
      <c r="W25" s="450"/>
      <c r="X25" s="450"/>
      <c r="Y25" s="450"/>
      <c r="Z25" s="450"/>
      <c r="AA25" s="450"/>
      <c r="AB25" s="450"/>
      <c r="AC25" s="451" t="s">
        <v>409</v>
      </c>
      <c r="AD25" s="451"/>
      <c r="AE25" s="451"/>
      <c r="AF25" s="451"/>
      <c r="AG25" s="12">
        <v>0</v>
      </c>
    </row>
    <row r="26" spans="2:33" ht="19.5" customHeight="1">
      <c r="B26" s="48">
        <v>20</v>
      </c>
      <c r="C26" s="437" t="s">
        <v>462</v>
      </c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437"/>
      <c r="P26" s="437"/>
      <c r="Q26" s="437"/>
      <c r="R26" s="437"/>
      <c r="S26" s="437"/>
      <c r="T26" s="437"/>
      <c r="U26" s="437"/>
      <c r="V26" s="437"/>
      <c r="W26" s="437"/>
      <c r="X26" s="437"/>
      <c r="Y26" s="437"/>
      <c r="Z26" s="437"/>
      <c r="AA26" s="437"/>
      <c r="AB26" s="437"/>
      <c r="AC26" s="435" t="s">
        <v>463</v>
      </c>
      <c r="AD26" s="435"/>
      <c r="AE26" s="435"/>
      <c r="AF26" s="435"/>
      <c r="AG26" s="7">
        <v>0</v>
      </c>
    </row>
    <row r="27" spans="2:33" ht="19.5" customHeight="1">
      <c r="B27" s="48">
        <v>21</v>
      </c>
      <c r="C27" s="437" t="s">
        <v>464</v>
      </c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7"/>
      <c r="AC27" s="435" t="s">
        <v>465</v>
      </c>
      <c r="AD27" s="435"/>
      <c r="AE27" s="435"/>
      <c r="AF27" s="435"/>
      <c r="AG27" s="7">
        <v>0</v>
      </c>
    </row>
    <row r="28" spans="2:33" s="36" customFormat="1" ht="19.5" customHeight="1">
      <c r="B28" s="48">
        <v>22</v>
      </c>
      <c r="C28" s="450" t="s">
        <v>466</v>
      </c>
      <c r="D28" s="450"/>
      <c r="E28" s="450"/>
      <c r="F28" s="450"/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50"/>
      <c r="R28" s="450"/>
      <c r="S28" s="450"/>
      <c r="T28" s="450"/>
      <c r="U28" s="450"/>
      <c r="V28" s="450"/>
      <c r="W28" s="450"/>
      <c r="X28" s="450"/>
      <c r="Y28" s="450"/>
      <c r="Z28" s="450"/>
      <c r="AA28" s="450"/>
      <c r="AB28" s="450"/>
      <c r="AC28" s="451" t="s">
        <v>467</v>
      </c>
      <c r="AD28" s="451"/>
      <c r="AE28" s="451"/>
      <c r="AF28" s="451"/>
      <c r="AG28" s="7">
        <v>0</v>
      </c>
    </row>
    <row r="29" spans="2:33" ht="19.5" customHeight="1">
      <c r="B29" s="48">
        <v>23</v>
      </c>
      <c r="C29" s="437" t="s">
        <v>468</v>
      </c>
      <c r="D29" s="437"/>
      <c r="E29" s="437"/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437"/>
      <c r="S29" s="437"/>
      <c r="T29" s="437"/>
      <c r="U29" s="437"/>
      <c r="V29" s="437"/>
      <c r="W29" s="437"/>
      <c r="X29" s="437"/>
      <c r="Y29" s="437"/>
      <c r="Z29" s="437"/>
      <c r="AA29" s="437"/>
      <c r="AB29" s="437"/>
      <c r="AC29" s="435" t="s">
        <v>469</v>
      </c>
      <c r="AD29" s="435"/>
      <c r="AE29" s="435"/>
      <c r="AF29" s="435"/>
      <c r="AG29" s="7">
        <v>0</v>
      </c>
    </row>
    <row r="30" spans="2:33" ht="19.5" customHeight="1">
      <c r="B30" s="48">
        <v>24</v>
      </c>
      <c r="C30" s="437" t="s">
        <v>470</v>
      </c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437"/>
      <c r="P30" s="437"/>
      <c r="Q30" s="437"/>
      <c r="R30" s="437"/>
      <c r="S30" s="437"/>
      <c r="T30" s="437"/>
      <c r="U30" s="437"/>
      <c r="V30" s="437"/>
      <c r="W30" s="437"/>
      <c r="X30" s="437"/>
      <c r="Y30" s="437"/>
      <c r="Z30" s="437"/>
      <c r="AA30" s="437"/>
      <c r="AB30" s="437"/>
      <c r="AC30" s="435" t="s">
        <v>471</v>
      </c>
      <c r="AD30" s="435"/>
      <c r="AE30" s="435"/>
      <c r="AF30" s="435"/>
      <c r="AG30" s="7">
        <v>0</v>
      </c>
    </row>
    <row r="31" spans="2:33" ht="19.5" customHeight="1">
      <c r="B31" s="48">
        <v>25</v>
      </c>
      <c r="C31" s="437" t="s">
        <v>472</v>
      </c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7"/>
      <c r="S31" s="437"/>
      <c r="T31" s="437"/>
      <c r="U31" s="437"/>
      <c r="V31" s="437"/>
      <c r="W31" s="437"/>
      <c r="X31" s="437"/>
      <c r="Y31" s="437"/>
      <c r="Z31" s="437"/>
      <c r="AA31" s="437"/>
      <c r="AB31" s="437"/>
      <c r="AC31" s="435" t="s">
        <v>473</v>
      </c>
      <c r="AD31" s="435"/>
      <c r="AE31" s="435"/>
      <c r="AF31" s="435"/>
      <c r="AG31" s="7">
        <v>0</v>
      </c>
    </row>
    <row r="32" spans="2:33" ht="19.5" customHeight="1">
      <c r="B32" s="48">
        <v>26</v>
      </c>
      <c r="C32" s="437" t="s">
        <v>474</v>
      </c>
      <c r="D32" s="437"/>
      <c r="E32" s="437"/>
      <c r="F32" s="437"/>
      <c r="G32" s="437"/>
      <c r="H32" s="437"/>
      <c r="I32" s="437"/>
      <c r="J32" s="437"/>
      <c r="K32" s="437"/>
      <c r="L32" s="437"/>
      <c r="M32" s="437"/>
      <c r="N32" s="437"/>
      <c r="O32" s="437"/>
      <c r="P32" s="437"/>
      <c r="Q32" s="437"/>
      <c r="R32" s="437"/>
      <c r="S32" s="437"/>
      <c r="T32" s="437"/>
      <c r="U32" s="437"/>
      <c r="V32" s="437"/>
      <c r="W32" s="437"/>
      <c r="X32" s="437"/>
      <c r="Y32" s="437"/>
      <c r="Z32" s="437"/>
      <c r="AA32" s="437"/>
      <c r="AB32" s="437"/>
      <c r="AC32" s="435" t="s">
        <v>475</v>
      </c>
      <c r="AD32" s="435"/>
      <c r="AE32" s="435"/>
      <c r="AF32" s="435"/>
      <c r="AG32" s="7">
        <v>0</v>
      </c>
    </row>
    <row r="33" spans="2:33" ht="19.5" customHeight="1">
      <c r="B33" s="48">
        <v>27</v>
      </c>
      <c r="C33" s="437" t="s">
        <v>476</v>
      </c>
      <c r="D33" s="437"/>
      <c r="E33" s="437"/>
      <c r="F33" s="437"/>
      <c r="G33" s="437"/>
      <c r="H33" s="437"/>
      <c r="I33" s="437"/>
      <c r="J33" s="437"/>
      <c r="K33" s="437"/>
      <c r="L33" s="437"/>
      <c r="M33" s="437"/>
      <c r="N33" s="437"/>
      <c r="O33" s="437"/>
      <c r="P33" s="437"/>
      <c r="Q33" s="437"/>
      <c r="R33" s="437"/>
      <c r="S33" s="437"/>
      <c r="T33" s="437"/>
      <c r="U33" s="437"/>
      <c r="V33" s="437"/>
      <c r="W33" s="437"/>
      <c r="X33" s="437"/>
      <c r="Y33" s="437"/>
      <c r="Z33" s="437"/>
      <c r="AA33" s="437"/>
      <c r="AB33" s="437"/>
      <c r="AC33" s="435" t="s">
        <v>477</v>
      </c>
      <c r="AD33" s="435"/>
      <c r="AE33" s="435"/>
      <c r="AF33" s="435"/>
      <c r="AG33" s="7">
        <v>0</v>
      </c>
    </row>
    <row r="34" spans="2:33" ht="19.5" customHeight="1">
      <c r="B34" s="48">
        <v>28</v>
      </c>
      <c r="C34" s="437" t="s">
        <v>478</v>
      </c>
      <c r="D34" s="437"/>
      <c r="E34" s="437"/>
      <c r="F34" s="437"/>
      <c r="G34" s="437"/>
      <c r="H34" s="437"/>
      <c r="I34" s="437"/>
      <c r="J34" s="437"/>
      <c r="K34" s="437"/>
      <c r="L34" s="437"/>
      <c r="M34" s="437"/>
      <c r="N34" s="437"/>
      <c r="O34" s="437"/>
      <c r="P34" s="437"/>
      <c r="Q34" s="437"/>
      <c r="R34" s="437"/>
      <c r="S34" s="437"/>
      <c r="T34" s="437"/>
      <c r="U34" s="437"/>
      <c r="V34" s="437"/>
      <c r="W34" s="437"/>
      <c r="X34" s="437"/>
      <c r="Y34" s="437"/>
      <c r="Z34" s="437"/>
      <c r="AA34" s="437"/>
      <c r="AB34" s="437"/>
      <c r="AC34" s="435" t="s">
        <v>479</v>
      </c>
      <c r="AD34" s="435"/>
      <c r="AE34" s="435"/>
      <c r="AF34" s="435"/>
      <c r="AG34" s="7">
        <v>0</v>
      </c>
    </row>
    <row r="35" spans="2:33" ht="19.5" customHeight="1">
      <c r="B35" s="48">
        <v>29</v>
      </c>
      <c r="C35" s="437" t="s">
        <v>480</v>
      </c>
      <c r="D35" s="437"/>
      <c r="E35" s="437"/>
      <c r="F35" s="437"/>
      <c r="G35" s="437"/>
      <c r="H35" s="437"/>
      <c r="I35" s="437"/>
      <c r="J35" s="437"/>
      <c r="K35" s="437"/>
      <c r="L35" s="437"/>
      <c r="M35" s="437"/>
      <c r="N35" s="437"/>
      <c r="O35" s="437"/>
      <c r="P35" s="437"/>
      <c r="Q35" s="437"/>
      <c r="R35" s="437"/>
      <c r="S35" s="437"/>
      <c r="T35" s="437"/>
      <c r="U35" s="437"/>
      <c r="V35" s="437"/>
      <c r="W35" s="437"/>
      <c r="X35" s="437"/>
      <c r="Y35" s="437"/>
      <c r="Z35" s="437"/>
      <c r="AA35" s="437"/>
      <c r="AB35" s="437"/>
      <c r="AC35" s="435" t="s">
        <v>481</v>
      </c>
      <c r="AD35" s="435"/>
      <c r="AE35" s="435"/>
      <c r="AF35" s="435"/>
      <c r="AG35" s="7">
        <v>0</v>
      </c>
    </row>
    <row r="36" spans="2:33" ht="19.5" customHeight="1">
      <c r="B36" s="48">
        <v>30</v>
      </c>
      <c r="C36" s="437" t="s">
        <v>482</v>
      </c>
      <c r="D36" s="437"/>
      <c r="E36" s="437"/>
      <c r="F36" s="437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437"/>
      <c r="V36" s="437"/>
      <c r="W36" s="437"/>
      <c r="X36" s="437"/>
      <c r="Y36" s="437"/>
      <c r="Z36" s="437"/>
      <c r="AA36" s="437"/>
      <c r="AB36" s="437"/>
      <c r="AC36" s="435" t="s">
        <v>483</v>
      </c>
      <c r="AD36" s="435"/>
      <c r="AE36" s="435"/>
      <c r="AF36" s="435"/>
      <c r="AG36" s="7">
        <v>0</v>
      </c>
    </row>
    <row r="37" spans="2:33" ht="19.5" customHeight="1">
      <c r="B37" s="48">
        <v>31</v>
      </c>
      <c r="C37" s="450" t="s">
        <v>484</v>
      </c>
      <c r="D37" s="450"/>
      <c r="E37" s="450"/>
      <c r="F37" s="450"/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50"/>
      <c r="R37" s="450"/>
      <c r="S37" s="450"/>
      <c r="T37" s="450"/>
      <c r="U37" s="450"/>
      <c r="V37" s="450"/>
      <c r="W37" s="450"/>
      <c r="X37" s="450"/>
      <c r="Y37" s="450"/>
      <c r="Z37" s="450"/>
      <c r="AA37" s="450"/>
      <c r="AB37" s="450"/>
      <c r="AC37" s="451" t="s">
        <v>485</v>
      </c>
      <c r="AD37" s="451"/>
      <c r="AE37" s="451"/>
      <c r="AF37" s="451"/>
      <c r="AG37" s="7">
        <v>0</v>
      </c>
    </row>
    <row r="38" spans="2:33" ht="19.5" customHeight="1">
      <c r="B38" s="48">
        <v>32</v>
      </c>
      <c r="C38" s="437" t="s">
        <v>486</v>
      </c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437"/>
      <c r="V38" s="437"/>
      <c r="W38" s="437"/>
      <c r="X38" s="437"/>
      <c r="Y38" s="437"/>
      <c r="Z38" s="437"/>
      <c r="AA38" s="437"/>
      <c r="AB38" s="437"/>
      <c r="AC38" s="435" t="s">
        <v>487</v>
      </c>
      <c r="AD38" s="435"/>
      <c r="AE38" s="435"/>
      <c r="AF38" s="435"/>
      <c r="AG38" s="7">
        <v>0</v>
      </c>
    </row>
    <row r="39" spans="2:33" ht="19.5" customHeight="1">
      <c r="B39" s="48">
        <v>33</v>
      </c>
      <c r="C39" s="450" t="s">
        <v>488</v>
      </c>
      <c r="D39" s="450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50"/>
      <c r="T39" s="450"/>
      <c r="U39" s="450"/>
      <c r="V39" s="450"/>
      <c r="W39" s="450"/>
      <c r="X39" s="450"/>
      <c r="Y39" s="450"/>
      <c r="Z39" s="450"/>
      <c r="AA39" s="450"/>
      <c r="AB39" s="450"/>
      <c r="AC39" s="451" t="s">
        <v>411</v>
      </c>
      <c r="AD39" s="451"/>
      <c r="AE39" s="451"/>
      <c r="AF39" s="451"/>
      <c r="AG39" s="12">
        <v>0</v>
      </c>
    </row>
    <row r="40" spans="2:33" ht="19.5" customHeight="1">
      <c r="B40" s="48">
        <v>34</v>
      </c>
      <c r="C40" s="434" t="s">
        <v>489</v>
      </c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  <c r="Q40" s="434"/>
      <c r="R40" s="434"/>
      <c r="S40" s="434"/>
      <c r="T40" s="434"/>
      <c r="U40" s="434"/>
      <c r="V40" s="434"/>
      <c r="W40" s="434"/>
      <c r="X40" s="434"/>
      <c r="Y40" s="434"/>
      <c r="Z40" s="434"/>
      <c r="AA40" s="434"/>
      <c r="AB40" s="434"/>
      <c r="AC40" s="435" t="s">
        <v>490</v>
      </c>
      <c r="AD40" s="435"/>
      <c r="AE40" s="435"/>
      <c r="AF40" s="435"/>
      <c r="AG40" s="7">
        <v>0</v>
      </c>
    </row>
    <row r="41" spans="2:33" ht="19.5" customHeight="1">
      <c r="B41" s="48">
        <v>35</v>
      </c>
      <c r="C41" s="434" t="s">
        <v>491</v>
      </c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5" t="s">
        <v>492</v>
      </c>
      <c r="AD41" s="435"/>
      <c r="AE41" s="435"/>
      <c r="AF41" s="435"/>
      <c r="AG41" s="7">
        <v>12639</v>
      </c>
    </row>
    <row r="42" spans="2:33" ht="19.5" customHeight="1">
      <c r="B42" s="48">
        <v>36</v>
      </c>
      <c r="C42" s="434" t="s">
        <v>493</v>
      </c>
      <c r="D42" s="434"/>
      <c r="E42" s="434"/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/>
      <c r="R42" s="434"/>
      <c r="S42" s="434"/>
      <c r="T42" s="434"/>
      <c r="U42" s="434"/>
      <c r="V42" s="434"/>
      <c r="W42" s="434"/>
      <c r="X42" s="434"/>
      <c r="Y42" s="434"/>
      <c r="Z42" s="434"/>
      <c r="AA42" s="434"/>
      <c r="AB42" s="434"/>
      <c r="AC42" s="435" t="s">
        <v>494</v>
      </c>
      <c r="AD42" s="435"/>
      <c r="AE42" s="435"/>
      <c r="AF42" s="435"/>
      <c r="AG42" s="7">
        <v>0</v>
      </c>
    </row>
    <row r="43" spans="2:33" ht="19.5" customHeight="1">
      <c r="B43" s="48">
        <v>37</v>
      </c>
      <c r="C43" s="434" t="s">
        <v>495</v>
      </c>
      <c r="D43" s="434"/>
      <c r="E43" s="434"/>
      <c r="F43" s="434"/>
      <c r="G43" s="434"/>
      <c r="H43" s="434"/>
      <c r="I43" s="434"/>
      <c r="J43" s="434"/>
      <c r="K43" s="434"/>
      <c r="L43" s="434"/>
      <c r="M43" s="434"/>
      <c r="N43" s="434"/>
      <c r="O43" s="434"/>
      <c r="P43" s="434"/>
      <c r="Q43" s="434"/>
      <c r="R43" s="434"/>
      <c r="S43" s="434"/>
      <c r="T43" s="434"/>
      <c r="U43" s="434"/>
      <c r="V43" s="434"/>
      <c r="W43" s="434"/>
      <c r="X43" s="434"/>
      <c r="Y43" s="434"/>
      <c r="Z43" s="434"/>
      <c r="AA43" s="434"/>
      <c r="AB43" s="434"/>
      <c r="AC43" s="435" t="s">
        <v>496</v>
      </c>
      <c r="AD43" s="435"/>
      <c r="AE43" s="435"/>
      <c r="AF43" s="435"/>
      <c r="AG43" s="7">
        <v>0</v>
      </c>
    </row>
    <row r="44" spans="2:33" ht="19.5" customHeight="1">
      <c r="B44" s="48">
        <v>38</v>
      </c>
      <c r="C44" s="434" t="s">
        <v>497</v>
      </c>
      <c r="D44" s="434"/>
      <c r="E44" s="434"/>
      <c r="F44" s="434"/>
      <c r="G44" s="434"/>
      <c r="H44" s="434"/>
      <c r="I44" s="434"/>
      <c r="J44" s="434"/>
      <c r="K44" s="434"/>
      <c r="L44" s="434"/>
      <c r="M44" s="434"/>
      <c r="N44" s="434"/>
      <c r="O44" s="434"/>
      <c r="P44" s="434"/>
      <c r="Q44" s="434"/>
      <c r="R44" s="434"/>
      <c r="S44" s="434"/>
      <c r="T44" s="434"/>
      <c r="U44" s="434"/>
      <c r="V44" s="434"/>
      <c r="W44" s="434"/>
      <c r="X44" s="434"/>
      <c r="Y44" s="434"/>
      <c r="Z44" s="434"/>
      <c r="AA44" s="434"/>
      <c r="AB44" s="434"/>
      <c r="AC44" s="435" t="s">
        <v>498</v>
      </c>
      <c r="AD44" s="435"/>
      <c r="AE44" s="435"/>
      <c r="AF44" s="435"/>
      <c r="AG44" s="7">
        <v>0</v>
      </c>
    </row>
    <row r="45" spans="2:33" ht="19.5" customHeight="1">
      <c r="B45" s="48">
        <v>39</v>
      </c>
      <c r="C45" s="434" t="s">
        <v>499</v>
      </c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  <c r="O45" s="434"/>
      <c r="P45" s="434"/>
      <c r="Q45" s="434"/>
      <c r="R45" s="434"/>
      <c r="S45" s="434"/>
      <c r="T45" s="434"/>
      <c r="U45" s="434"/>
      <c r="V45" s="434"/>
      <c r="W45" s="434"/>
      <c r="X45" s="434"/>
      <c r="Y45" s="434"/>
      <c r="Z45" s="434"/>
      <c r="AA45" s="434"/>
      <c r="AB45" s="434"/>
      <c r="AC45" s="435" t="s">
        <v>500</v>
      </c>
      <c r="AD45" s="435"/>
      <c r="AE45" s="435"/>
      <c r="AF45" s="435"/>
      <c r="AG45" s="7">
        <v>3643</v>
      </c>
    </row>
    <row r="46" spans="2:33" ht="19.5" customHeight="1">
      <c r="B46" s="48">
        <v>40</v>
      </c>
      <c r="C46" s="434" t="s">
        <v>501</v>
      </c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434"/>
      <c r="AB46" s="434"/>
      <c r="AC46" s="435" t="s">
        <v>502</v>
      </c>
      <c r="AD46" s="435"/>
      <c r="AE46" s="435"/>
      <c r="AF46" s="435"/>
      <c r="AG46" s="7">
        <v>1742</v>
      </c>
    </row>
    <row r="47" spans="2:33" ht="19.5" customHeight="1">
      <c r="B47" s="48">
        <v>41</v>
      </c>
      <c r="C47" s="434" t="s">
        <v>503</v>
      </c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N47" s="434"/>
      <c r="O47" s="434"/>
      <c r="P47" s="434"/>
      <c r="Q47" s="434"/>
      <c r="R47" s="434"/>
      <c r="S47" s="434"/>
      <c r="T47" s="434"/>
      <c r="U47" s="434"/>
      <c r="V47" s="434"/>
      <c r="W47" s="434"/>
      <c r="X47" s="434"/>
      <c r="Y47" s="434"/>
      <c r="Z47" s="434"/>
      <c r="AA47" s="434"/>
      <c r="AB47" s="434"/>
      <c r="AC47" s="435" t="s">
        <v>504</v>
      </c>
      <c r="AD47" s="435"/>
      <c r="AE47" s="435"/>
      <c r="AF47" s="435"/>
      <c r="AG47" s="7">
        <v>0</v>
      </c>
    </row>
    <row r="48" spans="2:33" ht="19.5" customHeight="1">
      <c r="B48" s="48">
        <v>42</v>
      </c>
      <c r="C48" s="434" t="s">
        <v>505</v>
      </c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  <c r="S48" s="434"/>
      <c r="T48" s="434"/>
      <c r="U48" s="434"/>
      <c r="V48" s="434"/>
      <c r="W48" s="434"/>
      <c r="X48" s="434"/>
      <c r="Y48" s="434"/>
      <c r="Z48" s="434"/>
      <c r="AA48" s="434"/>
      <c r="AB48" s="434"/>
      <c r="AC48" s="435" t="s">
        <v>506</v>
      </c>
      <c r="AD48" s="435"/>
      <c r="AE48" s="435"/>
      <c r="AF48" s="435"/>
      <c r="AG48" s="7">
        <v>0</v>
      </c>
    </row>
    <row r="49" spans="2:33" ht="19.5" customHeight="1">
      <c r="B49" s="48">
        <v>43</v>
      </c>
      <c r="C49" s="434" t="s">
        <v>507</v>
      </c>
      <c r="D49" s="434"/>
      <c r="E49" s="434"/>
      <c r="F49" s="434"/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434"/>
      <c r="R49" s="434"/>
      <c r="S49" s="434"/>
      <c r="T49" s="434"/>
      <c r="U49" s="434"/>
      <c r="V49" s="434"/>
      <c r="W49" s="434"/>
      <c r="X49" s="434"/>
      <c r="Y49" s="434"/>
      <c r="Z49" s="434"/>
      <c r="AA49" s="434"/>
      <c r="AB49" s="434"/>
      <c r="AC49" s="435" t="s">
        <v>508</v>
      </c>
      <c r="AD49" s="435"/>
      <c r="AE49" s="435"/>
      <c r="AF49" s="435"/>
      <c r="AG49" s="7">
        <v>0</v>
      </c>
    </row>
    <row r="50" spans="2:33" ht="19.5" customHeight="1">
      <c r="B50" s="48">
        <v>44</v>
      </c>
      <c r="C50" s="434" t="s">
        <v>509</v>
      </c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  <c r="R50" s="434"/>
      <c r="S50" s="434"/>
      <c r="T50" s="434"/>
      <c r="U50" s="434"/>
      <c r="V50" s="434"/>
      <c r="W50" s="434"/>
      <c r="X50" s="434"/>
      <c r="Y50" s="434"/>
      <c r="Z50" s="434"/>
      <c r="AA50" s="434"/>
      <c r="AB50" s="434"/>
      <c r="AC50" s="435" t="s">
        <v>510</v>
      </c>
      <c r="AD50" s="435"/>
      <c r="AE50" s="435"/>
      <c r="AF50" s="435"/>
      <c r="AG50" s="7">
        <v>0</v>
      </c>
    </row>
    <row r="51" spans="2:33" ht="19.5" customHeight="1">
      <c r="B51" s="48">
        <v>45</v>
      </c>
      <c r="C51" s="454" t="s">
        <v>511</v>
      </c>
      <c r="D51" s="454"/>
      <c r="E51" s="454"/>
      <c r="F51" s="454"/>
      <c r="G51" s="454"/>
      <c r="H51" s="454"/>
      <c r="I51" s="454"/>
      <c r="J51" s="454"/>
      <c r="K51" s="454"/>
      <c r="L51" s="454"/>
      <c r="M51" s="454"/>
      <c r="N51" s="454"/>
      <c r="O51" s="454"/>
      <c r="P51" s="454"/>
      <c r="Q51" s="454"/>
      <c r="R51" s="454"/>
      <c r="S51" s="454"/>
      <c r="T51" s="454"/>
      <c r="U51" s="454"/>
      <c r="V51" s="454"/>
      <c r="W51" s="454"/>
      <c r="X51" s="454"/>
      <c r="Y51" s="454"/>
      <c r="Z51" s="454"/>
      <c r="AA51" s="454"/>
      <c r="AB51" s="454"/>
      <c r="AC51" s="451" t="s">
        <v>413</v>
      </c>
      <c r="AD51" s="451"/>
      <c r="AE51" s="451"/>
      <c r="AF51" s="451"/>
      <c r="AG51" s="12">
        <v>18024</v>
      </c>
    </row>
    <row r="52" spans="2:33" ht="19.5" customHeight="1">
      <c r="B52" s="48">
        <v>46</v>
      </c>
      <c r="C52" s="434" t="s">
        <v>512</v>
      </c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4"/>
      <c r="U52" s="434"/>
      <c r="V52" s="434"/>
      <c r="W52" s="434"/>
      <c r="X52" s="434"/>
      <c r="Y52" s="434"/>
      <c r="Z52" s="434"/>
      <c r="AA52" s="434"/>
      <c r="AB52" s="434"/>
      <c r="AC52" s="435" t="s">
        <v>513</v>
      </c>
      <c r="AD52" s="435"/>
      <c r="AE52" s="435"/>
      <c r="AF52" s="435"/>
      <c r="AG52" s="7">
        <v>0</v>
      </c>
    </row>
    <row r="53" spans="2:33" ht="19.5" customHeight="1">
      <c r="B53" s="48">
        <v>47</v>
      </c>
      <c r="C53" s="434" t="s">
        <v>514</v>
      </c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  <c r="R53" s="434"/>
      <c r="S53" s="434"/>
      <c r="T53" s="434"/>
      <c r="U53" s="434"/>
      <c r="V53" s="434"/>
      <c r="W53" s="434"/>
      <c r="X53" s="434"/>
      <c r="Y53" s="434"/>
      <c r="Z53" s="434"/>
      <c r="AA53" s="434"/>
      <c r="AB53" s="434"/>
      <c r="AC53" s="435" t="s">
        <v>515</v>
      </c>
      <c r="AD53" s="435"/>
      <c r="AE53" s="435"/>
      <c r="AF53" s="435"/>
      <c r="AG53" s="7">
        <v>0</v>
      </c>
    </row>
    <row r="54" spans="2:33" ht="19.5" customHeight="1">
      <c r="B54" s="48">
        <v>48</v>
      </c>
      <c r="C54" s="434" t="s">
        <v>516</v>
      </c>
      <c r="D54" s="434"/>
      <c r="E54" s="434"/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434"/>
      <c r="Q54" s="434"/>
      <c r="R54" s="434"/>
      <c r="S54" s="434"/>
      <c r="T54" s="434"/>
      <c r="U54" s="434"/>
      <c r="V54" s="434"/>
      <c r="W54" s="434"/>
      <c r="X54" s="434"/>
      <c r="Y54" s="434"/>
      <c r="Z54" s="434"/>
      <c r="AA54" s="434"/>
      <c r="AB54" s="434"/>
      <c r="AC54" s="435" t="s">
        <v>517</v>
      </c>
      <c r="AD54" s="435"/>
      <c r="AE54" s="435"/>
      <c r="AF54" s="435"/>
      <c r="AG54" s="7">
        <v>0</v>
      </c>
    </row>
    <row r="55" spans="2:33" ht="19.5" customHeight="1">
      <c r="B55" s="48">
        <v>49</v>
      </c>
      <c r="C55" s="434" t="s">
        <v>518</v>
      </c>
      <c r="D55" s="434"/>
      <c r="E55" s="434"/>
      <c r="F55" s="434"/>
      <c r="G55" s="434"/>
      <c r="H55" s="434"/>
      <c r="I55" s="434"/>
      <c r="J55" s="434"/>
      <c r="K55" s="434"/>
      <c r="L55" s="434"/>
      <c r="M55" s="434"/>
      <c r="N55" s="434"/>
      <c r="O55" s="434"/>
      <c r="P55" s="434"/>
      <c r="Q55" s="434"/>
      <c r="R55" s="434"/>
      <c r="S55" s="434"/>
      <c r="T55" s="434"/>
      <c r="U55" s="434"/>
      <c r="V55" s="434"/>
      <c r="W55" s="434"/>
      <c r="X55" s="434"/>
      <c r="Y55" s="434"/>
      <c r="Z55" s="434"/>
      <c r="AA55" s="434"/>
      <c r="AB55" s="434"/>
      <c r="AC55" s="435" t="s">
        <v>519</v>
      </c>
      <c r="AD55" s="435"/>
      <c r="AE55" s="435"/>
      <c r="AF55" s="435"/>
      <c r="AG55" s="7">
        <v>0</v>
      </c>
    </row>
    <row r="56" spans="2:33" ht="19.5" customHeight="1">
      <c r="B56" s="48">
        <v>50</v>
      </c>
      <c r="C56" s="434" t="s">
        <v>520</v>
      </c>
      <c r="D56" s="434"/>
      <c r="E56" s="434"/>
      <c r="F56" s="434"/>
      <c r="G56" s="434"/>
      <c r="H56" s="434"/>
      <c r="I56" s="434"/>
      <c r="J56" s="434"/>
      <c r="K56" s="434"/>
      <c r="L56" s="434"/>
      <c r="M56" s="434"/>
      <c r="N56" s="434"/>
      <c r="O56" s="434"/>
      <c r="P56" s="434"/>
      <c r="Q56" s="434"/>
      <c r="R56" s="434"/>
      <c r="S56" s="434"/>
      <c r="T56" s="434"/>
      <c r="U56" s="434"/>
      <c r="V56" s="434"/>
      <c r="W56" s="434"/>
      <c r="X56" s="434"/>
      <c r="Y56" s="434"/>
      <c r="Z56" s="434"/>
      <c r="AA56" s="434"/>
      <c r="AB56" s="434"/>
      <c r="AC56" s="435" t="s">
        <v>521</v>
      </c>
      <c r="AD56" s="435"/>
      <c r="AE56" s="435"/>
      <c r="AF56" s="435"/>
      <c r="AG56" s="7">
        <v>0</v>
      </c>
    </row>
    <row r="57" spans="2:33" ht="19.5" customHeight="1">
      <c r="B57" s="48">
        <v>51</v>
      </c>
      <c r="C57" s="450" t="s">
        <v>522</v>
      </c>
      <c r="D57" s="450"/>
      <c r="E57" s="450"/>
      <c r="F57" s="450"/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50"/>
      <c r="R57" s="450"/>
      <c r="S57" s="450"/>
      <c r="T57" s="450"/>
      <c r="U57" s="450"/>
      <c r="V57" s="450"/>
      <c r="W57" s="450"/>
      <c r="X57" s="450"/>
      <c r="Y57" s="450"/>
      <c r="Z57" s="450"/>
      <c r="AA57" s="450"/>
      <c r="AB57" s="450"/>
      <c r="AC57" s="451" t="s">
        <v>415</v>
      </c>
      <c r="AD57" s="451"/>
      <c r="AE57" s="451"/>
      <c r="AF57" s="451"/>
      <c r="AG57" s="12">
        <v>0</v>
      </c>
    </row>
    <row r="58" spans="2:33" ht="29.25" customHeight="1">
      <c r="B58" s="397">
        <v>52</v>
      </c>
      <c r="C58" s="449" t="s">
        <v>523</v>
      </c>
      <c r="D58" s="449"/>
      <c r="E58" s="449"/>
      <c r="F58" s="449"/>
      <c r="G58" s="449"/>
      <c r="H58" s="449"/>
      <c r="I58" s="449"/>
      <c r="J58" s="449"/>
      <c r="K58" s="449"/>
      <c r="L58" s="449"/>
      <c r="M58" s="449"/>
      <c r="N58" s="449"/>
      <c r="O58" s="449"/>
      <c r="P58" s="449"/>
      <c r="Q58" s="449"/>
      <c r="R58" s="449"/>
      <c r="S58" s="449"/>
      <c r="T58" s="449"/>
      <c r="U58" s="449"/>
      <c r="V58" s="449"/>
      <c r="W58" s="449"/>
      <c r="X58" s="449"/>
      <c r="Y58" s="449"/>
      <c r="Z58" s="449"/>
      <c r="AA58" s="449"/>
      <c r="AB58" s="449"/>
      <c r="AC58" s="435" t="s">
        <v>524</v>
      </c>
      <c r="AD58" s="435"/>
      <c r="AE58" s="435"/>
      <c r="AF58" s="435"/>
      <c r="AG58" s="7">
        <v>0</v>
      </c>
    </row>
    <row r="59" spans="2:33" ht="29.25" customHeight="1">
      <c r="B59" s="397">
        <v>53</v>
      </c>
      <c r="C59" s="453" t="s">
        <v>525</v>
      </c>
      <c r="D59" s="453"/>
      <c r="E59" s="453"/>
      <c r="F59" s="453"/>
      <c r="G59" s="453"/>
      <c r="H59" s="453"/>
      <c r="I59" s="453"/>
      <c r="J59" s="453"/>
      <c r="K59" s="453"/>
      <c r="L59" s="453"/>
      <c r="M59" s="453"/>
      <c r="N59" s="453"/>
      <c r="O59" s="453"/>
      <c r="P59" s="453"/>
      <c r="Q59" s="453"/>
      <c r="R59" s="453"/>
      <c r="S59" s="453"/>
      <c r="T59" s="453"/>
      <c r="U59" s="453"/>
      <c r="V59" s="453"/>
      <c r="W59" s="453"/>
      <c r="X59" s="453"/>
      <c r="Y59" s="453"/>
      <c r="Z59" s="453"/>
      <c r="AA59" s="453"/>
      <c r="AB59" s="453"/>
      <c r="AC59" s="435" t="s">
        <v>526</v>
      </c>
      <c r="AD59" s="435"/>
      <c r="AE59" s="435"/>
      <c r="AF59" s="435"/>
      <c r="AG59" s="7">
        <v>0</v>
      </c>
    </row>
    <row r="60" spans="2:33" ht="24.75" customHeight="1">
      <c r="B60" s="397">
        <v>54</v>
      </c>
      <c r="C60" s="453" t="s">
        <v>527</v>
      </c>
      <c r="D60" s="453"/>
      <c r="E60" s="453"/>
      <c r="F60" s="453"/>
      <c r="G60" s="453"/>
      <c r="H60" s="453"/>
      <c r="I60" s="453"/>
      <c r="J60" s="453"/>
      <c r="K60" s="453"/>
      <c r="L60" s="453"/>
      <c r="M60" s="453"/>
      <c r="N60" s="453"/>
      <c r="O60" s="453"/>
      <c r="P60" s="453"/>
      <c r="Q60" s="453"/>
      <c r="R60" s="453"/>
      <c r="S60" s="453"/>
      <c r="T60" s="453"/>
      <c r="U60" s="453"/>
      <c r="V60" s="453"/>
      <c r="W60" s="453"/>
      <c r="X60" s="453"/>
      <c r="Y60" s="453"/>
      <c r="Z60" s="453"/>
      <c r="AA60" s="453"/>
      <c r="AB60" s="453"/>
      <c r="AC60" s="435" t="s">
        <v>528</v>
      </c>
      <c r="AD60" s="435"/>
      <c r="AE60" s="435"/>
      <c r="AF60" s="435"/>
      <c r="AG60" s="7">
        <v>0</v>
      </c>
    </row>
    <row r="61" spans="2:33" ht="31.5" customHeight="1">
      <c r="B61" s="397">
        <v>55</v>
      </c>
      <c r="C61" s="453" t="s">
        <v>529</v>
      </c>
      <c r="D61" s="453"/>
      <c r="E61" s="453"/>
      <c r="F61" s="453"/>
      <c r="G61" s="453"/>
      <c r="H61" s="453"/>
      <c r="I61" s="453"/>
      <c r="J61" s="453"/>
      <c r="K61" s="453"/>
      <c r="L61" s="453"/>
      <c r="M61" s="453"/>
      <c r="N61" s="453"/>
      <c r="O61" s="453"/>
      <c r="P61" s="453"/>
      <c r="Q61" s="453"/>
      <c r="R61" s="453"/>
      <c r="S61" s="453"/>
      <c r="T61" s="453"/>
      <c r="U61" s="453"/>
      <c r="V61" s="453"/>
      <c r="W61" s="453"/>
      <c r="X61" s="453"/>
      <c r="Y61" s="453"/>
      <c r="Z61" s="453"/>
      <c r="AA61" s="453"/>
      <c r="AB61" s="453"/>
      <c r="AC61" s="435" t="s">
        <v>530</v>
      </c>
      <c r="AD61" s="435"/>
      <c r="AE61" s="435"/>
      <c r="AF61" s="435"/>
      <c r="AG61" s="7">
        <v>0</v>
      </c>
    </row>
    <row r="62" spans="2:33" ht="19.5" customHeight="1">
      <c r="B62" s="397">
        <v>56</v>
      </c>
      <c r="C62" s="449" t="s">
        <v>531</v>
      </c>
      <c r="D62" s="449"/>
      <c r="E62" s="449"/>
      <c r="F62" s="449"/>
      <c r="G62" s="449"/>
      <c r="H62" s="449"/>
      <c r="I62" s="449"/>
      <c r="J62" s="449"/>
      <c r="K62" s="449"/>
      <c r="L62" s="449"/>
      <c r="M62" s="449"/>
      <c r="N62" s="449"/>
      <c r="O62" s="449"/>
      <c r="P62" s="449"/>
      <c r="Q62" s="449"/>
      <c r="R62" s="449"/>
      <c r="S62" s="449"/>
      <c r="T62" s="449"/>
      <c r="U62" s="449"/>
      <c r="V62" s="449"/>
      <c r="W62" s="449"/>
      <c r="X62" s="449"/>
      <c r="Y62" s="449"/>
      <c r="Z62" s="449"/>
      <c r="AA62" s="449"/>
      <c r="AB62" s="449"/>
      <c r="AC62" s="435" t="s">
        <v>532</v>
      </c>
      <c r="AD62" s="435"/>
      <c r="AE62" s="435"/>
      <c r="AF62" s="435"/>
      <c r="AG62" s="7">
        <v>0</v>
      </c>
    </row>
    <row r="63" spans="2:33" ht="19.5" customHeight="1">
      <c r="B63" s="397">
        <v>57</v>
      </c>
      <c r="C63" s="450" t="s">
        <v>533</v>
      </c>
      <c r="D63" s="450"/>
      <c r="E63" s="450"/>
      <c r="F63" s="450"/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50"/>
      <c r="R63" s="450"/>
      <c r="S63" s="450"/>
      <c r="T63" s="450"/>
      <c r="U63" s="450"/>
      <c r="V63" s="450"/>
      <c r="W63" s="450"/>
      <c r="X63" s="450"/>
      <c r="Y63" s="450"/>
      <c r="Z63" s="450"/>
      <c r="AA63" s="450"/>
      <c r="AB63" s="450"/>
      <c r="AC63" s="451" t="s">
        <v>417</v>
      </c>
      <c r="AD63" s="451"/>
      <c r="AE63" s="451"/>
      <c r="AF63" s="451"/>
      <c r="AG63" s="12">
        <v>0</v>
      </c>
    </row>
    <row r="64" spans="2:33" ht="29.25" customHeight="1">
      <c r="B64" s="48">
        <v>58</v>
      </c>
      <c r="C64" s="448" t="s">
        <v>534</v>
      </c>
      <c r="D64" s="449"/>
      <c r="E64" s="449"/>
      <c r="F64" s="449"/>
      <c r="G64" s="449"/>
      <c r="H64" s="449"/>
      <c r="I64" s="449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49"/>
      <c r="U64" s="449"/>
      <c r="V64" s="449"/>
      <c r="W64" s="449"/>
      <c r="X64" s="449"/>
      <c r="Y64" s="449"/>
      <c r="Z64" s="449"/>
      <c r="AA64" s="449"/>
      <c r="AB64" s="449"/>
      <c r="AC64" s="435" t="s">
        <v>535</v>
      </c>
      <c r="AD64" s="435"/>
      <c r="AE64" s="435"/>
      <c r="AF64" s="435"/>
      <c r="AG64" s="7">
        <v>0</v>
      </c>
    </row>
    <row r="65" spans="2:33" ht="29.25" customHeight="1">
      <c r="B65" s="48">
        <v>59</v>
      </c>
      <c r="C65" s="452" t="s">
        <v>536</v>
      </c>
      <c r="D65" s="453"/>
      <c r="E65" s="453"/>
      <c r="F65" s="453"/>
      <c r="G65" s="453"/>
      <c r="H65" s="453"/>
      <c r="I65" s="453"/>
      <c r="J65" s="453"/>
      <c r="K65" s="453"/>
      <c r="L65" s="453"/>
      <c r="M65" s="453"/>
      <c r="N65" s="453"/>
      <c r="O65" s="453"/>
      <c r="P65" s="453"/>
      <c r="Q65" s="453"/>
      <c r="R65" s="453"/>
      <c r="S65" s="453"/>
      <c r="T65" s="453"/>
      <c r="U65" s="453"/>
      <c r="V65" s="453"/>
      <c r="W65" s="453"/>
      <c r="X65" s="453"/>
      <c r="Y65" s="453"/>
      <c r="Z65" s="453"/>
      <c r="AA65" s="453"/>
      <c r="AB65" s="453"/>
      <c r="AC65" s="435" t="s">
        <v>537</v>
      </c>
      <c r="AD65" s="435"/>
      <c r="AE65" s="435"/>
      <c r="AF65" s="435"/>
      <c r="AG65" s="7">
        <v>0</v>
      </c>
    </row>
    <row r="66" spans="2:33" ht="32.25" customHeight="1">
      <c r="B66" s="48">
        <v>60</v>
      </c>
      <c r="C66" s="452" t="s">
        <v>538</v>
      </c>
      <c r="D66" s="453"/>
      <c r="E66" s="453"/>
      <c r="F66" s="453"/>
      <c r="G66" s="453"/>
      <c r="H66" s="453"/>
      <c r="I66" s="453"/>
      <c r="J66" s="453"/>
      <c r="K66" s="453"/>
      <c r="L66" s="453"/>
      <c r="M66" s="453"/>
      <c r="N66" s="453"/>
      <c r="O66" s="453"/>
      <c r="P66" s="453"/>
      <c r="Q66" s="453"/>
      <c r="R66" s="453"/>
      <c r="S66" s="453"/>
      <c r="T66" s="453"/>
      <c r="U66" s="453"/>
      <c r="V66" s="453"/>
      <c r="W66" s="453"/>
      <c r="X66" s="453"/>
      <c r="Y66" s="453"/>
      <c r="Z66" s="453"/>
      <c r="AA66" s="453"/>
      <c r="AB66" s="453"/>
      <c r="AC66" s="435" t="s">
        <v>539</v>
      </c>
      <c r="AD66" s="435"/>
      <c r="AE66" s="435"/>
      <c r="AF66" s="435"/>
      <c r="AG66" s="7">
        <v>0</v>
      </c>
    </row>
    <row r="67" spans="2:33" ht="32.25" customHeight="1">
      <c r="B67" s="48">
        <v>61</v>
      </c>
      <c r="C67" s="448" t="s">
        <v>540</v>
      </c>
      <c r="D67" s="449"/>
      <c r="E67" s="449"/>
      <c r="F67" s="449"/>
      <c r="G67" s="449"/>
      <c r="H67" s="449"/>
      <c r="I67" s="449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49"/>
      <c r="U67" s="449"/>
      <c r="V67" s="449"/>
      <c r="W67" s="449"/>
      <c r="X67" s="449"/>
      <c r="Y67" s="449"/>
      <c r="Z67" s="449"/>
      <c r="AA67" s="449"/>
      <c r="AB67" s="449"/>
      <c r="AC67" s="435" t="s">
        <v>541</v>
      </c>
      <c r="AD67" s="435"/>
      <c r="AE67" s="435"/>
      <c r="AF67" s="435"/>
      <c r="AG67" s="7">
        <v>0</v>
      </c>
    </row>
    <row r="68" spans="2:33" ht="19.5" customHeight="1">
      <c r="B68" s="48">
        <v>62</v>
      </c>
      <c r="C68" s="448" t="s">
        <v>542</v>
      </c>
      <c r="D68" s="449"/>
      <c r="E68" s="449"/>
      <c r="F68" s="449"/>
      <c r="G68" s="449"/>
      <c r="H68" s="449"/>
      <c r="I68" s="449"/>
      <c r="J68" s="449"/>
      <c r="K68" s="449"/>
      <c r="L68" s="449"/>
      <c r="M68" s="449"/>
      <c r="N68" s="449"/>
      <c r="O68" s="449"/>
      <c r="P68" s="449"/>
      <c r="Q68" s="449"/>
      <c r="R68" s="449"/>
      <c r="S68" s="449"/>
      <c r="T68" s="449"/>
      <c r="U68" s="449"/>
      <c r="V68" s="449"/>
      <c r="W68" s="449"/>
      <c r="X68" s="449"/>
      <c r="Y68" s="449"/>
      <c r="Z68" s="449"/>
      <c r="AA68" s="449"/>
      <c r="AB68" s="449"/>
      <c r="AC68" s="435" t="s">
        <v>543</v>
      </c>
      <c r="AD68" s="435"/>
      <c r="AE68" s="435"/>
      <c r="AF68" s="435"/>
      <c r="AG68" s="7">
        <v>0</v>
      </c>
    </row>
    <row r="69" spans="2:33" ht="19.5" customHeight="1">
      <c r="B69" s="397">
        <v>63</v>
      </c>
      <c r="C69" s="450" t="s">
        <v>544</v>
      </c>
      <c r="D69" s="450"/>
      <c r="E69" s="450"/>
      <c r="F69" s="450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50"/>
      <c r="R69" s="450"/>
      <c r="S69" s="450"/>
      <c r="T69" s="450"/>
      <c r="U69" s="450"/>
      <c r="V69" s="450"/>
      <c r="W69" s="450"/>
      <c r="X69" s="450"/>
      <c r="Y69" s="450"/>
      <c r="Z69" s="450"/>
      <c r="AA69" s="450"/>
      <c r="AB69" s="450"/>
      <c r="AC69" s="451" t="s">
        <v>419</v>
      </c>
      <c r="AD69" s="451"/>
      <c r="AE69" s="451"/>
      <c r="AF69" s="451"/>
      <c r="AG69" s="12">
        <v>0</v>
      </c>
    </row>
    <row r="70" spans="2:33" ht="19.5" customHeight="1" thickBot="1">
      <c r="B70" s="49">
        <v>64</v>
      </c>
      <c r="C70" s="446" t="s">
        <v>545</v>
      </c>
      <c r="D70" s="446"/>
      <c r="E70" s="446"/>
      <c r="F70" s="446"/>
      <c r="G70" s="446"/>
      <c r="H70" s="446"/>
      <c r="I70" s="446"/>
      <c r="J70" s="446"/>
      <c r="K70" s="446"/>
      <c r="L70" s="446"/>
      <c r="M70" s="446"/>
      <c r="N70" s="446"/>
      <c r="O70" s="446"/>
      <c r="P70" s="446"/>
      <c r="Q70" s="446"/>
      <c r="R70" s="446"/>
      <c r="S70" s="446"/>
      <c r="T70" s="446"/>
      <c r="U70" s="446"/>
      <c r="V70" s="446"/>
      <c r="W70" s="446"/>
      <c r="X70" s="446"/>
      <c r="Y70" s="446"/>
      <c r="Z70" s="446"/>
      <c r="AA70" s="446"/>
      <c r="AB70" s="446"/>
      <c r="AC70" s="447" t="s">
        <v>546</v>
      </c>
      <c r="AD70" s="447"/>
      <c r="AE70" s="447"/>
      <c r="AF70" s="447"/>
      <c r="AG70" s="9">
        <v>18399</v>
      </c>
    </row>
  </sheetData>
  <mergeCells count="134">
    <mergeCell ref="C70:AB70"/>
    <mergeCell ref="AC70:AF70"/>
    <mergeCell ref="C67:AB67"/>
    <mergeCell ref="AC67:AF67"/>
    <mergeCell ref="C68:AB68"/>
    <mergeCell ref="AC68:AF68"/>
    <mergeCell ref="C69:AB69"/>
    <mergeCell ref="AC69:AF69"/>
    <mergeCell ref="C64:AB64"/>
    <mergeCell ref="AC64:AF64"/>
    <mergeCell ref="C65:AB65"/>
    <mergeCell ref="AC65:AF65"/>
    <mergeCell ref="C66:AB66"/>
    <mergeCell ref="AC66:AF66"/>
    <mergeCell ref="C61:AB61"/>
    <mergeCell ref="AC61:AF61"/>
    <mergeCell ref="C62:AB62"/>
    <mergeCell ref="AC62:AF62"/>
    <mergeCell ref="C63:AB63"/>
    <mergeCell ref="AC63:AF63"/>
    <mergeCell ref="C58:AB58"/>
    <mergeCell ref="AC58:AF58"/>
    <mergeCell ref="C59:AB59"/>
    <mergeCell ref="AC59:AF59"/>
    <mergeCell ref="C60:AB60"/>
    <mergeCell ref="AC60:AF60"/>
    <mergeCell ref="C55:AB55"/>
    <mergeCell ref="AC55:AF55"/>
    <mergeCell ref="C56:AB56"/>
    <mergeCell ref="AC56:AF56"/>
    <mergeCell ref="C57:AB57"/>
    <mergeCell ref="AC57:AF57"/>
    <mergeCell ref="C52:AB52"/>
    <mergeCell ref="AC52:AF52"/>
    <mergeCell ref="C53:AB53"/>
    <mergeCell ref="AC53:AF53"/>
    <mergeCell ref="C54:AB54"/>
    <mergeCell ref="AC54:AF54"/>
    <mergeCell ref="C49:AB49"/>
    <mergeCell ref="AC49:AF49"/>
    <mergeCell ref="C50:AB50"/>
    <mergeCell ref="AC50:AF50"/>
    <mergeCell ref="C51:AB51"/>
    <mergeCell ref="AC51:AF51"/>
    <mergeCell ref="C46:AB46"/>
    <mergeCell ref="AC46:AF46"/>
    <mergeCell ref="C47:AB47"/>
    <mergeCell ref="AC47:AF47"/>
    <mergeCell ref="C48:AB48"/>
    <mergeCell ref="AC48:AF48"/>
    <mergeCell ref="C43:AB43"/>
    <mergeCell ref="AC43:AF43"/>
    <mergeCell ref="C44:AB44"/>
    <mergeCell ref="AC44:AF44"/>
    <mergeCell ref="C45:AB45"/>
    <mergeCell ref="AC45:AF45"/>
    <mergeCell ref="C40:AB40"/>
    <mergeCell ref="AC40:AF40"/>
    <mergeCell ref="C41:AB41"/>
    <mergeCell ref="AC41:AF41"/>
    <mergeCell ref="C42:AB42"/>
    <mergeCell ref="AC42:AF42"/>
    <mergeCell ref="C37:AB37"/>
    <mergeCell ref="AC37:AF37"/>
    <mergeCell ref="C38:AB38"/>
    <mergeCell ref="AC38:AF38"/>
    <mergeCell ref="C39:AB39"/>
    <mergeCell ref="AC39:AF39"/>
    <mergeCell ref="C34:AB34"/>
    <mergeCell ref="AC34:AF34"/>
    <mergeCell ref="C35:AB35"/>
    <mergeCell ref="AC35:AF35"/>
    <mergeCell ref="C36:AB36"/>
    <mergeCell ref="AC36:AF36"/>
    <mergeCell ref="C31:AB31"/>
    <mergeCell ref="AC31:AF31"/>
    <mergeCell ref="C32:AB32"/>
    <mergeCell ref="AC32:AF32"/>
    <mergeCell ref="C33:AB33"/>
    <mergeCell ref="AC33:AF33"/>
    <mergeCell ref="C28:AB28"/>
    <mergeCell ref="AC28:AF28"/>
    <mergeCell ref="C29:AB29"/>
    <mergeCell ref="AC29:AF29"/>
    <mergeCell ref="C30:AB30"/>
    <mergeCell ref="AC30:AF30"/>
    <mergeCell ref="C25:AB25"/>
    <mergeCell ref="AC25:AF25"/>
    <mergeCell ref="C26:AB26"/>
    <mergeCell ref="AC26:AF26"/>
    <mergeCell ref="C27:AB27"/>
    <mergeCell ref="AC27:AF27"/>
    <mergeCell ref="C22:AB22"/>
    <mergeCell ref="AC22:AF22"/>
    <mergeCell ref="C23:AB23"/>
    <mergeCell ref="AC23:AF23"/>
    <mergeCell ref="C24:AB24"/>
    <mergeCell ref="AC24:AF24"/>
    <mergeCell ref="C19:AB19"/>
    <mergeCell ref="AC19:AF19"/>
    <mergeCell ref="C20:AB20"/>
    <mergeCell ref="AC20:AF20"/>
    <mergeCell ref="C21:AB21"/>
    <mergeCell ref="AC21:AF21"/>
    <mergeCell ref="C16:AB16"/>
    <mergeCell ref="AC16:AF16"/>
    <mergeCell ref="C17:AB17"/>
    <mergeCell ref="AC17:AF17"/>
    <mergeCell ref="C18:AB18"/>
    <mergeCell ref="AC18:AF18"/>
    <mergeCell ref="C13:AB13"/>
    <mergeCell ref="AC13:AF13"/>
    <mergeCell ref="C14:AB14"/>
    <mergeCell ref="AC14:AF14"/>
    <mergeCell ref="C15:AB15"/>
    <mergeCell ref="AC15:AF15"/>
    <mergeCell ref="C10:AB10"/>
    <mergeCell ref="AC10:AF10"/>
    <mergeCell ref="C11:AB11"/>
    <mergeCell ref="AC11:AF11"/>
    <mergeCell ref="C12:AB12"/>
    <mergeCell ref="AC12:AF12"/>
    <mergeCell ref="C7:AB7"/>
    <mergeCell ref="AC7:AF7"/>
    <mergeCell ref="C8:AB8"/>
    <mergeCell ref="AC8:AF8"/>
    <mergeCell ref="C9:AB9"/>
    <mergeCell ref="AC9:AF9"/>
    <mergeCell ref="C1:AG1"/>
    <mergeCell ref="B2:AF2"/>
    <mergeCell ref="B3:AG3"/>
    <mergeCell ref="C5:AG5"/>
    <mergeCell ref="C6:AB6"/>
    <mergeCell ref="AC6:AF6"/>
  </mergeCells>
  <printOptions horizontalCentered="1" verticalCentered="1"/>
  <pageMargins left="0.19685039370078741" right="0.19685039370078741" top="7.874015748031496E-2" bottom="7.874015748031496E-2" header="0.31496062992125984" footer="0.27559055118110237"/>
  <pageSetup paperSize="9" scale="54" fitToHeight="0" orientation="portrait" horizontalDpi="360" verticalDpi="360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>
  <dimension ref="B1:AF19"/>
  <sheetViews>
    <sheetView zoomScaleNormal="100" zoomScaleSheetLayoutView="100" workbookViewId="0">
      <selection activeCell="B2" sqref="B2:AF2"/>
    </sheetView>
  </sheetViews>
  <sheetFormatPr defaultRowHeight="12.75"/>
  <cols>
    <col min="1" max="1" width="9.140625" style="4"/>
    <col min="2" max="13" width="2.7109375" style="4" customWidth="1"/>
    <col min="14" max="14" width="2.85546875" style="4" customWidth="1"/>
    <col min="15" max="27" width="2.7109375" style="4" customWidth="1"/>
    <col min="28" max="28" width="2.7109375" style="36" customWidth="1"/>
    <col min="29" max="31" width="2.7109375" style="4" customWidth="1"/>
    <col min="32" max="32" width="11.140625" style="4" bestFit="1" customWidth="1"/>
    <col min="33" max="40" width="2.7109375" style="4" customWidth="1"/>
    <col min="41" max="257" width="9.140625" style="4"/>
    <col min="258" max="269" width="2.7109375" style="4" customWidth="1"/>
    <col min="270" max="270" width="2.85546875" style="4" customWidth="1"/>
    <col min="271" max="287" width="2.7109375" style="4" customWidth="1"/>
    <col min="288" max="288" width="11.140625" style="4" bestFit="1" customWidth="1"/>
    <col min="289" max="296" width="2.7109375" style="4" customWidth="1"/>
    <col min="297" max="513" width="9.140625" style="4"/>
    <col min="514" max="525" width="2.7109375" style="4" customWidth="1"/>
    <col min="526" max="526" width="2.85546875" style="4" customWidth="1"/>
    <col min="527" max="543" width="2.7109375" style="4" customWidth="1"/>
    <col min="544" max="544" width="11.140625" style="4" bestFit="1" customWidth="1"/>
    <col min="545" max="552" width="2.7109375" style="4" customWidth="1"/>
    <col min="553" max="769" width="9.140625" style="4"/>
    <col min="770" max="781" width="2.7109375" style="4" customWidth="1"/>
    <col min="782" max="782" width="2.85546875" style="4" customWidth="1"/>
    <col min="783" max="799" width="2.7109375" style="4" customWidth="1"/>
    <col min="800" max="800" width="11.140625" style="4" bestFit="1" customWidth="1"/>
    <col min="801" max="808" width="2.7109375" style="4" customWidth="1"/>
    <col min="809" max="1025" width="9.140625" style="4"/>
    <col min="1026" max="1037" width="2.7109375" style="4" customWidth="1"/>
    <col min="1038" max="1038" width="2.85546875" style="4" customWidth="1"/>
    <col min="1039" max="1055" width="2.7109375" style="4" customWidth="1"/>
    <col min="1056" max="1056" width="11.140625" style="4" bestFit="1" customWidth="1"/>
    <col min="1057" max="1064" width="2.7109375" style="4" customWidth="1"/>
    <col min="1065" max="1281" width="9.140625" style="4"/>
    <col min="1282" max="1293" width="2.7109375" style="4" customWidth="1"/>
    <col min="1294" max="1294" width="2.85546875" style="4" customWidth="1"/>
    <col min="1295" max="1311" width="2.7109375" style="4" customWidth="1"/>
    <col min="1312" max="1312" width="11.140625" style="4" bestFit="1" customWidth="1"/>
    <col min="1313" max="1320" width="2.7109375" style="4" customWidth="1"/>
    <col min="1321" max="1537" width="9.140625" style="4"/>
    <col min="1538" max="1549" width="2.7109375" style="4" customWidth="1"/>
    <col min="1550" max="1550" width="2.85546875" style="4" customWidth="1"/>
    <col min="1551" max="1567" width="2.7109375" style="4" customWidth="1"/>
    <col min="1568" max="1568" width="11.140625" style="4" bestFit="1" customWidth="1"/>
    <col min="1569" max="1576" width="2.7109375" style="4" customWidth="1"/>
    <col min="1577" max="1793" width="9.140625" style="4"/>
    <col min="1794" max="1805" width="2.7109375" style="4" customWidth="1"/>
    <col min="1806" max="1806" width="2.85546875" style="4" customWidth="1"/>
    <col min="1807" max="1823" width="2.7109375" style="4" customWidth="1"/>
    <col min="1824" max="1824" width="11.140625" style="4" bestFit="1" customWidth="1"/>
    <col min="1825" max="1832" width="2.7109375" style="4" customWidth="1"/>
    <col min="1833" max="2049" width="9.140625" style="4"/>
    <col min="2050" max="2061" width="2.7109375" style="4" customWidth="1"/>
    <col min="2062" max="2062" width="2.85546875" style="4" customWidth="1"/>
    <col min="2063" max="2079" width="2.7109375" style="4" customWidth="1"/>
    <col min="2080" max="2080" width="11.140625" style="4" bestFit="1" customWidth="1"/>
    <col min="2081" max="2088" width="2.7109375" style="4" customWidth="1"/>
    <col min="2089" max="2305" width="9.140625" style="4"/>
    <col min="2306" max="2317" width="2.7109375" style="4" customWidth="1"/>
    <col min="2318" max="2318" width="2.85546875" style="4" customWidth="1"/>
    <col min="2319" max="2335" width="2.7109375" style="4" customWidth="1"/>
    <col min="2336" max="2336" width="11.140625" style="4" bestFit="1" customWidth="1"/>
    <col min="2337" max="2344" width="2.7109375" style="4" customWidth="1"/>
    <col min="2345" max="2561" width="9.140625" style="4"/>
    <col min="2562" max="2573" width="2.7109375" style="4" customWidth="1"/>
    <col min="2574" max="2574" width="2.85546875" style="4" customWidth="1"/>
    <col min="2575" max="2591" width="2.7109375" style="4" customWidth="1"/>
    <col min="2592" max="2592" width="11.140625" style="4" bestFit="1" customWidth="1"/>
    <col min="2593" max="2600" width="2.7109375" style="4" customWidth="1"/>
    <col min="2601" max="2817" width="9.140625" style="4"/>
    <col min="2818" max="2829" width="2.7109375" style="4" customWidth="1"/>
    <col min="2830" max="2830" width="2.85546875" style="4" customWidth="1"/>
    <col min="2831" max="2847" width="2.7109375" style="4" customWidth="1"/>
    <col min="2848" max="2848" width="11.140625" style="4" bestFit="1" customWidth="1"/>
    <col min="2849" max="2856" width="2.7109375" style="4" customWidth="1"/>
    <col min="2857" max="3073" width="9.140625" style="4"/>
    <col min="3074" max="3085" width="2.7109375" style="4" customWidth="1"/>
    <col min="3086" max="3086" width="2.85546875" style="4" customWidth="1"/>
    <col min="3087" max="3103" width="2.7109375" style="4" customWidth="1"/>
    <col min="3104" max="3104" width="11.140625" style="4" bestFit="1" customWidth="1"/>
    <col min="3105" max="3112" width="2.7109375" style="4" customWidth="1"/>
    <col min="3113" max="3329" width="9.140625" style="4"/>
    <col min="3330" max="3341" width="2.7109375" style="4" customWidth="1"/>
    <col min="3342" max="3342" width="2.85546875" style="4" customWidth="1"/>
    <col min="3343" max="3359" width="2.7109375" style="4" customWidth="1"/>
    <col min="3360" max="3360" width="11.140625" style="4" bestFit="1" customWidth="1"/>
    <col min="3361" max="3368" width="2.7109375" style="4" customWidth="1"/>
    <col min="3369" max="3585" width="9.140625" style="4"/>
    <col min="3586" max="3597" width="2.7109375" style="4" customWidth="1"/>
    <col min="3598" max="3598" width="2.85546875" style="4" customWidth="1"/>
    <col min="3599" max="3615" width="2.7109375" style="4" customWidth="1"/>
    <col min="3616" max="3616" width="11.140625" style="4" bestFit="1" customWidth="1"/>
    <col min="3617" max="3624" width="2.7109375" style="4" customWidth="1"/>
    <col min="3625" max="3841" width="9.140625" style="4"/>
    <col min="3842" max="3853" width="2.7109375" style="4" customWidth="1"/>
    <col min="3854" max="3854" width="2.85546875" style="4" customWidth="1"/>
    <col min="3855" max="3871" width="2.7109375" style="4" customWidth="1"/>
    <col min="3872" max="3872" width="11.140625" style="4" bestFit="1" customWidth="1"/>
    <col min="3873" max="3880" width="2.7109375" style="4" customWidth="1"/>
    <col min="3881" max="4097" width="9.140625" style="4"/>
    <col min="4098" max="4109" width="2.7109375" style="4" customWidth="1"/>
    <col min="4110" max="4110" width="2.85546875" style="4" customWidth="1"/>
    <col min="4111" max="4127" width="2.7109375" style="4" customWidth="1"/>
    <col min="4128" max="4128" width="11.140625" style="4" bestFit="1" customWidth="1"/>
    <col min="4129" max="4136" width="2.7109375" style="4" customWidth="1"/>
    <col min="4137" max="4353" width="9.140625" style="4"/>
    <col min="4354" max="4365" width="2.7109375" style="4" customWidth="1"/>
    <col min="4366" max="4366" width="2.85546875" style="4" customWidth="1"/>
    <col min="4367" max="4383" width="2.7109375" style="4" customWidth="1"/>
    <col min="4384" max="4384" width="11.140625" style="4" bestFit="1" customWidth="1"/>
    <col min="4385" max="4392" width="2.7109375" style="4" customWidth="1"/>
    <col min="4393" max="4609" width="9.140625" style="4"/>
    <col min="4610" max="4621" width="2.7109375" style="4" customWidth="1"/>
    <col min="4622" max="4622" width="2.85546875" style="4" customWidth="1"/>
    <col min="4623" max="4639" width="2.7109375" style="4" customWidth="1"/>
    <col min="4640" max="4640" width="11.140625" style="4" bestFit="1" customWidth="1"/>
    <col min="4641" max="4648" width="2.7109375" style="4" customWidth="1"/>
    <col min="4649" max="4865" width="9.140625" style="4"/>
    <col min="4866" max="4877" width="2.7109375" style="4" customWidth="1"/>
    <col min="4878" max="4878" width="2.85546875" style="4" customWidth="1"/>
    <col min="4879" max="4895" width="2.7109375" style="4" customWidth="1"/>
    <col min="4896" max="4896" width="11.140625" style="4" bestFit="1" customWidth="1"/>
    <col min="4897" max="4904" width="2.7109375" style="4" customWidth="1"/>
    <col min="4905" max="5121" width="9.140625" style="4"/>
    <col min="5122" max="5133" width="2.7109375" style="4" customWidth="1"/>
    <col min="5134" max="5134" width="2.85546875" style="4" customWidth="1"/>
    <col min="5135" max="5151" width="2.7109375" style="4" customWidth="1"/>
    <col min="5152" max="5152" width="11.140625" style="4" bestFit="1" customWidth="1"/>
    <col min="5153" max="5160" width="2.7109375" style="4" customWidth="1"/>
    <col min="5161" max="5377" width="9.140625" style="4"/>
    <col min="5378" max="5389" width="2.7109375" style="4" customWidth="1"/>
    <col min="5390" max="5390" width="2.85546875" style="4" customWidth="1"/>
    <col min="5391" max="5407" width="2.7109375" style="4" customWidth="1"/>
    <col min="5408" max="5408" width="11.140625" style="4" bestFit="1" customWidth="1"/>
    <col min="5409" max="5416" width="2.7109375" style="4" customWidth="1"/>
    <col min="5417" max="5633" width="9.140625" style="4"/>
    <col min="5634" max="5645" width="2.7109375" style="4" customWidth="1"/>
    <col min="5646" max="5646" width="2.85546875" style="4" customWidth="1"/>
    <col min="5647" max="5663" width="2.7109375" style="4" customWidth="1"/>
    <col min="5664" max="5664" width="11.140625" style="4" bestFit="1" customWidth="1"/>
    <col min="5665" max="5672" width="2.7109375" style="4" customWidth="1"/>
    <col min="5673" max="5889" width="9.140625" style="4"/>
    <col min="5890" max="5901" width="2.7109375" style="4" customWidth="1"/>
    <col min="5902" max="5902" width="2.85546875" style="4" customWidth="1"/>
    <col min="5903" max="5919" width="2.7109375" style="4" customWidth="1"/>
    <col min="5920" max="5920" width="11.140625" style="4" bestFit="1" customWidth="1"/>
    <col min="5921" max="5928" width="2.7109375" style="4" customWidth="1"/>
    <col min="5929" max="6145" width="9.140625" style="4"/>
    <col min="6146" max="6157" width="2.7109375" style="4" customWidth="1"/>
    <col min="6158" max="6158" width="2.85546875" style="4" customWidth="1"/>
    <col min="6159" max="6175" width="2.7109375" style="4" customWidth="1"/>
    <col min="6176" max="6176" width="11.140625" style="4" bestFit="1" customWidth="1"/>
    <col min="6177" max="6184" width="2.7109375" style="4" customWidth="1"/>
    <col min="6185" max="6401" width="9.140625" style="4"/>
    <col min="6402" max="6413" width="2.7109375" style="4" customWidth="1"/>
    <col min="6414" max="6414" width="2.85546875" style="4" customWidth="1"/>
    <col min="6415" max="6431" width="2.7109375" style="4" customWidth="1"/>
    <col min="6432" max="6432" width="11.140625" style="4" bestFit="1" customWidth="1"/>
    <col min="6433" max="6440" width="2.7109375" style="4" customWidth="1"/>
    <col min="6441" max="6657" width="9.140625" style="4"/>
    <col min="6658" max="6669" width="2.7109375" style="4" customWidth="1"/>
    <col min="6670" max="6670" width="2.85546875" style="4" customWidth="1"/>
    <col min="6671" max="6687" width="2.7109375" style="4" customWidth="1"/>
    <col min="6688" max="6688" width="11.140625" style="4" bestFit="1" customWidth="1"/>
    <col min="6689" max="6696" width="2.7109375" style="4" customWidth="1"/>
    <col min="6697" max="6913" width="9.140625" style="4"/>
    <col min="6914" max="6925" width="2.7109375" style="4" customWidth="1"/>
    <col min="6926" max="6926" width="2.85546875" style="4" customWidth="1"/>
    <col min="6927" max="6943" width="2.7109375" style="4" customWidth="1"/>
    <col min="6944" max="6944" width="11.140625" style="4" bestFit="1" customWidth="1"/>
    <col min="6945" max="6952" width="2.7109375" style="4" customWidth="1"/>
    <col min="6953" max="7169" width="9.140625" style="4"/>
    <col min="7170" max="7181" width="2.7109375" style="4" customWidth="1"/>
    <col min="7182" max="7182" width="2.85546875" style="4" customWidth="1"/>
    <col min="7183" max="7199" width="2.7109375" style="4" customWidth="1"/>
    <col min="7200" max="7200" width="11.140625" style="4" bestFit="1" customWidth="1"/>
    <col min="7201" max="7208" width="2.7109375" style="4" customWidth="1"/>
    <col min="7209" max="7425" width="9.140625" style="4"/>
    <col min="7426" max="7437" width="2.7109375" style="4" customWidth="1"/>
    <col min="7438" max="7438" width="2.85546875" style="4" customWidth="1"/>
    <col min="7439" max="7455" width="2.7109375" style="4" customWidth="1"/>
    <col min="7456" max="7456" width="11.140625" style="4" bestFit="1" customWidth="1"/>
    <col min="7457" max="7464" width="2.7109375" style="4" customWidth="1"/>
    <col min="7465" max="7681" width="9.140625" style="4"/>
    <col min="7682" max="7693" width="2.7109375" style="4" customWidth="1"/>
    <col min="7694" max="7694" width="2.85546875" style="4" customWidth="1"/>
    <col min="7695" max="7711" width="2.7109375" style="4" customWidth="1"/>
    <col min="7712" max="7712" width="11.140625" style="4" bestFit="1" customWidth="1"/>
    <col min="7713" max="7720" width="2.7109375" style="4" customWidth="1"/>
    <col min="7721" max="7937" width="9.140625" style="4"/>
    <col min="7938" max="7949" width="2.7109375" style="4" customWidth="1"/>
    <col min="7950" max="7950" width="2.85546875" style="4" customWidth="1"/>
    <col min="7951" max="7967" width="2.7109375" style="4" customWidth="1"/>
    <col min="7968" max="7968" width="11.140625" style="4" bestFit="1" customWidth="1"/>
    <col min="7969" max="7976" width="2.7109375" style="4" customWidth="1"/>
    <col min="7977" max="8193" width="9.140625" style="4"/>
    <col min="8194" max="8205" width="2.7109375" style="4" customWidth="1"/>
    <col min="8206" max="8206" width="2.85546875" style="4" customWidth="1"/>
    <col min="8207" max="8223" width="2.7109375" style="4" customWidth="1"/>
    <col min="8224" max="8224" width="11.140625" style="4" bestFit="1" customWidth="1"/>
    <col min="8225" max="8232" width="2.7109375" style="4" customWidth="1"/>
    <col min="8233" max="8449" width="9.140625" style="4"/>
    <col min="8450" max="8461" width="2.7109375" style="4" customWidth="1"/>
    <col min="8462" max="8462" width="2.85546875" style="4" customWidth="1"/>
    <col min="8463" max="8479" width="2.7109375" style="4" customWidth="1"/>
    <col min="8480" max="8480" width="11.140625" style="4" bestFit="1" customWidth="1"/>
    <col min="8481" max="8488" width="2.7109375" style="4" customWidth="1"/>
    <col min="8489" max="8705" width="9.140625" style="4"/>
    <col min="8706" max="8717" width="2.7109375" style="4" customWidth="1"/>
    <col min="8718" max="8718" width="2.85546875" style="4" customWidth="1"/>
    <col min="8719" max="8735" width="2.7109375" style="4" customWidth="1"/>
    <col min="8736" max="8736" width="11.140625" style="4" bestFit="1" customWidth="1"/>
    <col min="8737" max="8744" width="2.7109375" style="4" customWidth="1"/>
    <col min="8745" max="8961" width="9.140625" style="4"/>
    <col min="8962" max="8973" width="2.7109375" style="4" customWidth="1"/>
    <col min="8974" max="8974" width="2.85546875" style="4" customWidth="1"/>
    <col min="8975" max="8991" width="2.7109375" style="4" customWidth="1"/>
    <col min="8992" max="8992" width="11.140625" style="4" bestFit="1" customWidth="1"/>
    <col min="8993" max="9000" width="2.7109375" style="4" customWidth="1"/>
    <col min="9001" max="9217" width="9.140625" style="4"/>
    <col min="9218" max="9229" width="2.7109375" style="4" customWidth="1"/>
    <col min="9230" max="9230" width="2.85546875" style="4" customWidth="1"/>
    <col min="9231" max="9247" width="2.7109375" style="4" customWidth="1"/>
    <col min="9248" max="9248" width="11.140625" style="4" bestFit="1" customWidth="1"/>
    <col min="9249" max="9256" width="2.7109375" style="4" customWidth="1"/>
    <col min="9257" max="9473" width="9.140625" style="4"/>
    <col min="9474" max="9485" width="2.7109375" style="4" customWidth="1"/>
    <col min="9486" max="9486" width="2.85546875" style="4" customWidth="1"/>
    <col min="9487" max="9503" width="2.7109375" style="4" customWidth="1"/>
    <col min="9504" max="9504" width="11.140625" style="4" bestFit="1" customWidth="1"/>
    <col min="9505" max="9512" width="2.7109375" style="4" customWidth="1"/>
    <col min="9513" max="9729" width="9.140625" style="4"/>
    <col min="9730" max="9741" width="2.7109375" style="4" customWidth="1"/>
    <col min="9742" max="9742" width="2.85546875" style="4" customWidth="1"/>
    <col min="9743" max="9759" width="2.7109375" style="4" customWidth="1"/>
    <col min="9760" max="9760" width="11.140625" style="4" bestFit="1" customWidth="1"/>
    <col min="9761" max="9768" width="2.7109375" style="4" customWidth="1"/>
    <col min="9769" max="9985" width="9.140625" style="4"/>
    <col min="9986" max="9997" width="2.7109375" style="4" customWidth="1"/>
    <col min="9998" max="9998" width="2.85546875" style="4" customWidth="1"/>
    <col min="9999" max="10015" width="2.7109375" style="4" customWidth="1"/>
    <col min="10016" max="10016" width="11.140625" style="4" bestFit="1" customWidth="1"/>
    <col min="10017" max="10024" width="2.7109375" style="4" customWidth="1"/>
    <col min="10025" max="10241" width="9.140625" style="4"/>
    <col min="10242" max="10253" width="2.7109375" style="4" customWidth="1"/>
    <col min="10254" max="10254" width="2.85546875" style="4" customWidth="1"/>
    <col min="10255" max="10271" width="2.7109375" style="4" customWidth="1"/>
    <col min="10272" max="10272" width="11.140625" style="4" bestFit="1" customWidth="1"/>
    <col min="10273" max="10280" width="2.7109375" style="4" customWidth="1"/>
    <col min="10281" max="10497" width="9.140625" style="4"/>
    <col min="10498" max="10509" width="2.7109375" style="4" customWidth="1"/>
    <col min="10510" max="10510" width="2.85546875" style="4" customWidth="1"/>
    <col min="10511" max="10527" width="2.7109375" style="4" customWidth="1"/>
    <col min="10528" max="10528" width="11.140625" style="4" bestFit="1" customWidth="1"/>
    <col min="10529" max="10536" width="2.7109375" style="4" customWidth="1"/>
    <col min="10537" max="10753" width="9.140625" style="4"/>
    <col min="10754" max="10765" width="2.7109375" style="4" customWidth="1"/>
    <col min="10766" max="10766" width="2.85546875" style="4" customWidth="1"/>
    <col min="10767" max="10783" width="2.7109375" style="4" customWidth="1"/>
    <col min="10784" max="10784" width="11.140625" style="4" bestFit="1" customWidth="1"/>
    <col min="10785" max="10792" width="2.7109375" style="4" customWidth="1"/>
    <col min="10793" max="11009" width="9.140625" style="4"/>
    <col min="11010" max="11021" width="2.7109375" style="4" customWidth="1"/>
    <col min="11022" max="11022" width="2.85546875" style="4" customWidth="1"/>
    <col min="11023" max="11039" width="2.7109375" style="4" customWidth="1"/>
    <col min="11040" max="11040" width="11.140625" style="4" bestFit="1" customWidth="1"/>
    <col min="11041" max="11048" width="2.7109375" style="4" customWidth="1"/>
    <col min="11049" max="11265" width="9.140625" style="4"/>
    <col min="11266" max="11277" width="2.7109375" style="4" customWidth="1"/>
    <col min="11278" max="11278" width="2.85546875" style="4" customWidth="1"/>
    <col min="11279" max="11295" width="2.7109375" style="4" customWidth="1"/>
    <col min="11296" max="11296" width="11.140625" style="4" bestFit="1" customWidth="1"/>
    <col min="11297" max="11304" width="2.7109375" style="4" customWidth="1"/>
    <col min="11305" max="11521" width="9.140625" style="4"/>
    <col min="11522" max="11533" width="2.7109375" style="4" customWidth="1"/>
    <col min="11534" max="11534" width="2.85546875" style="4" customWidth="1"/>
    <col min="11535" max="11551" width="2.7109375" style="4" customWidth="1"/>
    <col min="11552" max="11552" width="11.140625" style="4" bestFit="1" customWidth="1"/>
    <col min="11553" max="11560" width="2.7109375" style="4" customWidth="1"/>
    <col min="11561" max="11777" width="9.140625" style="4"/>
    <col min="11778" max="11789" width="2.7109375" style="4" customWidth="1"/>
    <col min="11790" max="11790" width="2.85546875" style="4" customWidth="1"/>
    <col min="11791" max="11807" width="2.7109375" style="4" customWidth="1"/>
    <col min="11808" max="11808" width="11.140625" style="4" bestFit="1" customWidth="1"/>
    <col min="11809" max="11816" width="2.7109375" style="4" customWidth="1"/>
    <col min="11817" max="12033" width="9.140625" style="4"/>
    <col min="12034" max="12045" width="2.7109375" style="4" customWidth="1"/>
    <col min="12046" max="12046" width="2.85546875" style="4" customWidth="1"/>
    <col min="12047" max="12063" width="2.7109375" style="4" customWidth="1"/>
    <col min="12064" max="12064" width="11.140625" style="4" bestFit="1" customWidth="1"/>
    <col min="12065" max="12072" width="2.7109375" style="4" customWidth="1"/>
    <col min="12073" max="12289" width="9.140625" style="4"/>
    <col min="12290" max="12301" width="2.7109375" style="4" customWidth="1"/>
    <col min="12302" max="12302" width="2.85546875" style="4" customWidth="1"/>
    <col min="12303" max="12319" width="2.7109375" style="4" customWidth="1"/>
    <col min="12320" max="12320" width="11.140625" style="4" bestFit="1" customWidth="1"/>
    <col min="12321" max="12328" width="2.7109375" style="4" customWidth="1"/>
    <col min="12329" max="12545" width="9.140625" style="4"/>
    <col min="12546" max="12557" width="2.7109375" style="4" customWidth="1"/>
    <col min="12558" max="12558" width="2.85546875" style="4" customWidth="1"/>
    <col min="12559" max="12575" width="2.7109375" style="4" customWidth="1"/>
    <col min="12576" max="12576" width="11.140625" style="4" bestFit="1" customWidth="1"/>
    <col min="12577" max="12584" width="2.7109375" style="4" customWidth="1"/>
    <col min="12585" max="12801" width="9.140625" style="4"/>
    <col min="12802" max="12813" width="2.7109375" style="4" customWidth="1"/>
    <col min="12814" max="12814" width="2.85546875" style="4" customWidth="1"/>
    <col min="12815" max="12831" width="2.7109375" style="4" customWidth="1"/>
    <col min="12832" max="12832" width="11.140625" style="4" bestFit="1" customWidth="1"/>
    <col min="12833" max="12840" width="2.7109375" style="4" customWidth="1"/>
    <col min="12841" max="13057" width="9.140625" style="4"/>
    <col min="13058" max="13069" width="2.7109375" style="4" customWidth="1"/>
    <col min="13070" max="13070" width="2.85546875" style="4" customWidth="1"/>
    <col min="13071" max="13087" width="2.7109375" style="4" customWidth="1"/>
    <col min="13088" max="13088" width="11.140625" style="4" bestFit="1" customWidth="1"/>
    <col min="13089" max="13096" width="2.7109375" style="4" customWidth="1"/>
    <col min="13097" max="13313" width="9.140625" style="4"/>
    <col min="13314" max="13325" width="2.7109375" style="4" customWidth="1"/>
    <col min="13326" max="13326" width="2.85546875" style="4" customWidth="1"/>
    <col min="13327" max="13343" width="2.7109375" style="4" customWidth="1"/>
    <col min="13344" max="13344" width="11.140625" style="4" bestFit="1" customWidth="1"/>
    <col min="13345" max="13352" width="2.7109375" style="4" customWidth="1"/>
    <col min="13353" max="13569" width="9.140625" style="4"/>
    <col min="13570" max="13581" width="2.7109375" style="4" customWidth="1"/>
    <col min="13582" max="13582" width="2.85546875" style="4" customWidth="1"/>
    <col min="13583" max="13599" width="2.7109375" style="4" customWidth="1"/>
    <col min="13600" max="13600" width="11.140625" style="4" bestFit="1" customWidth="1"/>
    <col min="13601" max="13608" width="2.7109375" style="4" customWidth="1"/>
    <col min="13609" max="13825" width="9.140625" style="4"/>
    <col min="13826" max="13837" width="2.7109375" style="4" customWidth="1"/>
    <col min="13838" max="13838" width="2.85546875" style="4" customWidth="1"/>
    <col min="13839" max="13855" width="2.7109375" style="4" customWidth="1"/>
    <col min="13856" max="13856" width="11.140625" style="4" bestFit="1" customWidth="1"/>
    <col min="13857" max="13864" width="2.7109375" style="4" customWidth="1"/>
    <col min="13865" max="14081" width="9.140625" style="4"/>
    <col min="14082" max="14093" width="2.7109375" style="4" customWidth="1"/>
    <col min="14094" max="14094" width="2.85546875" style="4" customWidth="1"/>
    <col min="14095" max="14111" width="2.7109375" style="4" customWidth="1"/>
    <col min="14112" max="14112" width="11.140625" style="4" bestFit="1" customWidth="1"/>
    <col min="14113" max="14120" width="2.7109375" style="4" customWidth="1"/>
    <col min="14121" max="14337" width="9.140625" style="4"/>
    <col min="14338" max="14349" width="2.7109375" style="4" customWidth="1"/>
    <col min="14350" max="14350" width="2.85546875" style="4" customWidth="1"/>
    <col min="14351" max="14367" width="2.7109375" style="4" customWidth="1"/>
    <col min="14368" max="14368" width="11.140625" style="4" bestFit="1" customWidth="1"/>
    <col min="14369" max="14376" width="2.7109375" style="4" customWidth="1"/>
    <col min="14377" max="14593" width="9.140625" style="4"/>
    <col min="14594" max="14605" width="2.7109375" style="4" customWidth="1"/>
    <col min="14606" max="14606" width="2.85546875" style="4" customWidth="1"/>
    <col min="14607" max="14623" width="2.7109375" style="4" customWidth="1"/>
    <col min="14624" max="14624" width="11.140625" style="4" bestFit="1" customWidth="1"/>
    <col min="14625" max="14632" width="2.7109375" style="4" customWidth="1"/>
    <col min="14633" max="14849" width="9.140625" style="4"/>
    <col min="14850" max="14861" width="2.7109375" style="4" customWidth="1"/>
    <col min="14862" max="14862" width="2.85546875" style="4" customWidth="1"/>
    <col min="14863" max="14879" width="2.7109375" style="4" customWidth="1"/>
    <col min="14880" max="14880" width="11.140625" style="4" bestFit="1" customWidth="1"/>
    <col min="14881" max="14888" width="2.7109375" style="4" customWidth="1"/>
    <col min="14889" max="15105" width="9.140625" style="4"/>
    <col min="15106" max="15117" width="2.7109375" style="4" customWidth="1"/>
    <col min="15118" max="15118" width="2.85546875" style="4" customWidth="1"/>
    <col min="15119" max="15135" width="2.7109375" style="4" customWidth="1"/>
    <col min="15136" max="15136" width="11.140625" style="4" bestFit="1" customWidth="1"/>
    <col min="15137" max="15144" width="2.7109375" style="4" customWidth="1"/>
    <col min="15145" max="15361" width="9.140625" style="4"/>
    <col min="15362" max="15373" width="2.7109375" style="4" customWidth="1"/>
    <col min="15374" max="15374" width="2.85546875" style="4" customWidth="1"/>
    <col min="15375" max="15391" width="2.7109375" style="4" customWidth="1"/>
    <col min="15392" max="15392" width="11.140625" style="4" bestFit="1" customWidth="1"/>
    <col min="15393" max="15400" width="2.7109375" style="4" customWidth="1"/>
    <col min="15401" max="15617" width="9.140625" style="4"/>
    <col min="15618" max="15629" width="2.7109375" style="4" customWidth="1"/>
    <col min="15630" max="15630" width="2.85546875" style="4" customWidth="1"/>
    <col min="15631" max="15647" width="2.7109375" style="4" customWidth="1"/>
    <col min="15648" max="15648" width="11.140625" style="4" bestFit="1" customWidth="1"/>
    <col min="15649" max="15656" width="2.7109375" style="4" customWidth="1"/>
    <col min="15657" max="15873" width="9.140625" style="4"/>
    <col min="15874" max="15885" width="2.7109375" style="4" customWidth="1"/>
    <col min="15886" max="15886" width="2.85546875" style="4" customWidth="1"/>
    <col min="15887" max="15903" width="2.7109375" style="4" customWidth="1"/>
    <col min="15904" max="15904" width="11.140625" style="4" bestFit="1" customWidth="1"/>
    <col min="15905" max="15912" width="2.7109375" style="4" customWidth="1"/>
    <col min="15913" max="16129" width="9.140625" style="4"/>
    <col min="16130" max="16141" width="2.7109375" style="4" customWidth="1"/>
    <col min="16142" max="16142" width="2.85546875" style="4" customWidth="1"/>
    <col min="16143" max="16159" width="2.7109375" style="4" customWidth="1"/>
    <col min="16160" max="16160" width="11.140625" style="4" bestFit="1" customWidth="1"/>
    <col min="16161" max="16168" width="2.7109375" style="4" customWidth="1"/>
    <col min="16169" max="16384" width="9.140625" style="4"/>
  </cols>
  <sheetData>
    <row r="1" spans="2:32" ht="25.5" customHeight="1">
      <c r="B1" s="570" t="s">
        <v>1031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</row>
    <row r="2" spans="2:32" ht="27.75" customHeight="1">
      <c r="B2" s="637" t="s">
        <v>992</v>
      </c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3"/>
      <c r="Y2" s="653"/>
      <c r="Z2" s="653"/>
      <c r="AA2" s="653"/>
      <c r="AB2" s="653"/>
      <c r="AC2" s="653"/>
      <c r="AD2" s="653"/>
      <c r="AE2" s="653"/>
      <c r="AF2" s="653"/>
    </row>
    <row r="3" spans="2:32" ht="25.5" customHeight="1">
      <c r="B3" s="441" t="s">
        <v>937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</row>
    <row r="4" spans="2:32" ht="9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2:32" ht="15.95" customHeight="1" thickBot="1">
      <c r="B5" s="442" t="s">
        <v>3</v>
      </c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  <c r="AA5" s="442"/>
      <c r="AB5" s="442"/>
      <c r="AC5" s="442"/>
      <c r="AD5" s="442"/>
      <c r="AE5" s="442"/>
      <c r="AF5" s="442"/>
    </row>
    <row r="6" spans="2:32" ht="35.1" customHeight="1">
      <c r="B6" s="443" t="s">
        <v>4</v>
      </c>
      <c r="C6" s="444"/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5" t="s">
        <v>5</v>
      </c>
      <c r="AC6" s="444"/>
      <c r="AD6" s="444"/>
      <c r="AE6" s="444"/>
      <c r="AF6" s="6" t="s">
        <v>6</v>
      </c>
    </row>
    <row r="7" spans="2:32" s="8" customFormat="1" ht="19.5" customHeight="1">
      <c r="B7" s="488" t="s">
        <v>426</v>
      </c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35" t="s">
        <v>427</v>
      </c>
      <c r="AC7" s="435"/>
      <c r="AD7" s="435"/>
      <c r="AE7" s="435"/>
      <c r="AF7" s="7">
        <v>0</v>
      </c>
    </row>
    <row r="8" spans="2:32" s="8" customFormat="1" ht="19.5" customHeight="1">
      <c r="B8" s="436" t="s">
        <v>428</v>
      </c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5" t="s">
        <v>429</v>
      </c>
      <c r="AC8" s="435"/>
      <c r="AD8" s="435"/>
      <c r="AE8" s="435"/>
      <c r="AF8" s="7">
        <v>0</v>
      </c>
    </row>
    <row r="9" spans="2:32" s="8" customFormat="1" ht="30.75" customHeight="1">
      <c r="B9" s="436" t="s">
        <v>430</v>
      </c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7"/>
      <c r="AA9" s="437"/>
      <c r="AB9" s="435" t="s">
        <v>431</v>
      </c>
      <c r="AC9" s="435"/>
      <c r="AD9" s="435"/>
      <c r="AE9" s="435"/>
      <c r="AF9" s="7">
        <v>0</v>
      </c>
    </row>
    <row r="10" spans="2:32" ht="19.5" customHeight="1">
      <c r="B10" s="436" t="s">
        <v>432</v>
      </c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7"/>
      <c r="W10" s="437"/>
      <c r="X10" s="437"/>
      <c r="Y10" s="437"/>
      <c r="Z10" s="437"/>
      <c r="AA10" s="437"/>
      <c r="AB10" s="435" t="s">
        <v>433</v>
      </c>
      <c r="AC10" s="435"/>
      <c r="AD10" s="435"/>
      <c r="AE10" s="435"/>
      <c r="AF10" s="7">
        <v>0</v>
      </c>
    </row>
    <row r="11" spans="2:32" s="11" customFormat="1" ht="19.5" customHeight="1">
      <c r="B11" s="437" t="s">
        <v>434</v>
      </c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5" t="s">
        <v>435</v>
      </c>
      <c r="AC11" s="435"/>
      <c r="AD11" s="435"/>
      <c r="AE11" s="435"/>
      <c r="AF11" s="398">
        <v>0</v>
      </c>
    </row>
    <row r="12" spans="2:32" s="11" customFormat="1" ht="19.5" customHeight="1">
      <c r="B12" s="437" t="s">
        <v>436</v>
      </c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37"/>
      <c r="W12" s="437"/>
      <c r="X12" s="437"/>
      <c r="Y12" s="437"/>
      <c r="Z12" s="437"/>
      <c r="AA12" s="437"/>
      <c r="AB12" s="435" t="s">
        <v>437</v>
      </c>
      <c r="AC12" s="435"/>
      <c r="AD12" s="435"/>
      <c r="AE12" s="435"/>
      <c r="AF12" s="398">
        <v>0</v>
      </c>
    </row>
    <row r="13" spans="2:32" ht="19.5" customHeight="1">
      <c r="B13" s="535" t="s">
        <v>736</v>
      </c>
      <c r="C13" s="450"/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/>
      <c r="R13" s="450"/>
      <c r="S13" s="450"/>
      <c r="T13" s="450"/>
      <c r="U13" s="450"/>
      <c r="V13" s="450"/>
      <c r="W13" s="450"/>
      <c r="X13" s="450"/>
      <c r="Y13" s="450"/>
      <c r="Z13" s="450"/>
      <c r="AA13" s="450"/>
      <c r="AB13" s="451" t="s">
        <v>439</v>
      </c>
      <c r="AC13" s="451"/>
      <c r="AD13" s="451"/>
      <c r="AE13" s="451"/>
      <c r="AF13" s="7">
        <v>0</v>
      </c>
    </row>
    <row r="14" spans="2:32" ht="19.5" customHeight="1">
      <c r="B14" s="436" t="s">
        <v>440</v>
      </c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5" t="s">
        <v>441</v>
      </c>
      <c r="AC14" s="435"/>
      <c r="AD14" s="435"/>
      <c r="AE14" s="435"/>
      <c r="AF14" s="7">
        <v>0</v>
      </c>
    </row>
    <row r="15" spans="2:32" ht="29.25" customHeight="1">
      <c r="B15" s="436" t="s">
        <v>442</v>
      </c>
      <c r="C15" s="437"/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5" t="s">
        <v>443</v>
      </c>
      <c r="AC15" s="435"/>
      <c r="AD15" s="435"/>
      <c r="AE15" s="435"/>
      <c r="AF15" s="7">
        <v>0</v>
      </c>
    </row>
    <row r="16" spans="2:32" ht="29.25" customHeight="1">
      <c r="B16" s="436" t="s">
        <v>444</v>
      </c>
      <c r="C16" s="437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5" t="s">
        <v>445</v>
      </c>
      <c r="AC16" s="435"/>
      <c r="AD16" s="435"/>
      <c r="AE16" s="435"/>
      <c r="AF16" s="7">
        <v>0</v>
      </c>
    </row>
    <row r="17" spans="2:32" ht="29.25" customHeight="1">
      <c r="B17" s="436" t="s">
        <v>446</v>
      </c>
      <c r="C17" s="437"/>
      <c r="D17" s="437"/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/>
      <c r="U17" s="437"/>
      <c r="V17" s="437"/>
      <c r="W17" s="437"/>
      <c r="X17" s="437"/>
      <c r="Y17" s="437"/>
      <c r="Z17" s="437"/>
      <c r="AA17" s="437"/>
      <c r="AB17" s="435" t="s">
        <v>447</v>
      </c>
      <c r="AC17" s="435"/>
      <c r="AD17" s="435"/>
      <c r="AE17" s="435"/>
      <c r="AF17" s="7">
        <v>0</v>
      </c>
    </row>
    <row r="18" spans="2:32" ht="19.5" customHeight="1">
      <c r="B18" s="436" t="s">
        <v>448</v>
      </c>
      <c r="C18" s="437"/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7"/>
      <c r="U18" s="437"/>
      <c r="V18" s="437"/>
      <c r="W18" s="437"/>
      <c r="X18" s="437"/>
      <c r="Y18" s="437"/>
      <c r="Z18" s="437"/>
      <c r="AA18" s="437"/>
      <c r="AB18" s="435" t="s">
        <v>449</v>
      </c>
      <c r="AC18" s="435"/>
      <c r="AD18" s="435"/>
      <c r="AE18" s="435"/>
      <c r="AF18" s="7">
        <v>375</v>
      </c>
    </row>
    <row r="19" spans="2:32" ht="19.5" customHeight="1" thickBot="1">
      <c r="B19" s="528" t="s">
        <v>406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3"/>
      <c r="N19" s="423"/>
      <c r="O19" s="423"/>
      <c r="P19" s="423"/>
      <c r="Q19" s="423"/>
      <c r="R19" s="423"/>
      <c r="S19" s="423"/>
      <c r="T19" s="423"/>
      <c r="U19" s="423"/>
      <c r="V19" s="423"/>
      <c r="W19" s="423"/>
      <c r="X19" s="423"/>
      <c r="Y19" s="423"/>
      <c r="Z19" s="423"/>
      <c r="AA19" s="423"/>
      <c r="AB19" s="447" t="s">
        <v>407</v>
      </c>
      <c r="AC19" s="447"/>
      <c r="AD19" s="447"/>
      <c r="AE19" s="447"/>
      <c r="AF19" s="9">
        <v>375</v>
      </c>
    </row>
  </sheetData>
  <mergeCells count="32">
    <mergeCell ref="B19:AA19"/>
    <mergeCell ref="AB19:AE19"/>
    <mergeCell ref="B16:AA16"/>
    <mergeCell ref="AB16:AE16"/>
    <mergeCell ref="B17:AA17"/>
    <mergeCell ref="AB17:AE17"/>
    <mergeCell ref="B18:AA18"/>
    <mergeCell ref="AB18:AE18"/>
    <mergeCell ref="B13:AA13"/>
    <mergeCell ref="AB13:AE13"/>
    <mergeCell ref="B14:AA14"/>
    <mergeCell ref="AB14:AE14"/>
    <mergeCell ref="B15:AA15"/>
    <mergeCell ref="AB15:AE15"/>
    <mergeCell ref="B10:AA10"/>
    <mergeCell ref="AB10:AE10"/>
    <mergeCell ref="B11:AA11"/>
    <mergeCell ref="AB11:AE11"/>
    <mergeCell ref="B12:AA12"/>
    <mergeCell ref="AB12:AE12"/>
    <mergeCell ref="B7:AA7"/>
    <mergeCell ref="AB7:AE7"/>
    <mergeCell ref="B8:AA8"/>
    <mergeCell ref="AB8:AE8"/>
    <mergeCell ref="B9:AA9"/>
    <mergeCell ref="AB9:AE9"/>
    <mergeCell ref="B1:AF1"/>
    <mergeCell ref="B2:AF2"/>
    <mergeCell ref="B3:AF3"/>
    <mergeCell ref="B5:AF5"/>
    <mergeCell ref="B6:AA6"/>
    <mergeCell ref="AB6:AE6"/>
  </mergeCells>
  <printOptions horizontalCentered="1"/>
  <pageMargins left="0.19685039370078741" right="0.19685039370078741" top="0.46" bottom="0.49" header="0.32" footer="0.28000000000000003"/>
  <pageSetup paperSize="9" scale="85" fitToHeight="0" orientation="portrait" horizontalDpi="360" verticalDpi="360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>
  <dimension ref="B1:AF18"/>
  <sheetViews>
    <sheetView zoomScaleNormal="100" zoomScaleSheetLayoutView="100" workbookViewId="0">
      <selection activeCell="B2" sqref="B2:AF2"/>
    </sheetView>
  </sheetViews>
  <sheetFormatPr defaultRowHeight="12.75"/>
  <cols>
    <col min="1" max="1" width="9.140625" style="4"/>
    <col min="2" max="13" width="2.7109375" style="4" customWidth="1"/>
    <col min="14" max="14" width="2.85546875" style="4" customWidth="1"/>
    <col min="15" max="27" width="2.7109375" style="4" customWidth="1"/>
    <col min="28" max="28" width="2.7109375" style="36" customWidth="1"/>
    <col min="29" max="31" width="2.7109375" style="4" customWidth="1"/>
    <col min="32" max="32" width="11.140625" style="4" bestFit="1" customWidth="1"/>
    <col min="33" max="40" width="2.7109375" style="4" customWidth="1"/>
    <col min="41" max="257" width="9.140625" style="4"/>
    <col min="258" max="269" width="2.7109375" style="4" customWidth="1"/>
    <col min="270" max="270" width="2.85546875" style="4" customWidth="1"/>
    <col min="271" max="287" width="2.7109375" style="4" customWidth="1"/>
    <col min="288" max="288" width="11.140625" style="4" bestFit="1" customWidth="1"/>
    <col min="289" max="296" width="2.7109375" style="4" customWidth="1"/>
    <col min="297" max="513" width="9.140625" style="4"/>
    <col min="514" max="525" width="2.7109375" style="4" customWidth="1"/>
    <col min="526" max="526" width="2.85546875" style="4" customWidth="1"/>
    <col min="527" max="543" width="2.7109375" style="4" customWidth="1"/>
    <col min="544" max="544" width="11.140625" style="4" bestFit="1" customWidth="1"/>
    <col min="545" max="552" width="2.7109375" style="4" customWidth="1"/>
    <col min="553" max="769" width="9.140625" style="4"/>
    <col min="770" max="781" width="2.7109375" style="4" customWidth="1"/>
    <col min="782" max="782" width="2.85546875" style="4" customWidth="1"/>
    <col min="783" max="799" width="2.7109375" style="4" customWidth="1"/>
    <col min="800" max="800" width="11.140625" style="4" bestFit="1" customWidth="1"/>
    <col min="801" max="808" width="2.7109375" style="4" customWidth="1"/>
    <col min="809" max="1025" width="9.140625" style="4"/>
    <col min="1026" max="1037" width="2.7109375" style="4" customWidth="1"/>
    <col min="1038" max="1038" width="2.85546875" style="4" customWidth="1"/>
    <col min="1039" max="1055" width="2.7109375" style="4" customWidth="1"/>
    <col min="1056" max="1056" width="11.140625" style="4" bestFit="1" customWidth="1"/>
    <col min="1057" max="1064" width="2.7109375" style="4" customWidth="1"/>
    <col min="1065" max="1281" width="9.140625" style="4"/>
    <col min="1282" max="1293" width="2.7109375" style="4" customWidth="1"/>
    <col min="1294" max="1294" width="2.85546875" style="4" customWidth="1"/>
    <col min="1295" max="1311" width="2.7109375" style="4" customWidth="1"/>
    <col min="1312" max="1312" width="11.140625" style="4" bestFit="1" customWidth="1"/>
    <col min="1313" max="1320" width="2.7109375" style="4" customWidth="1"/>
    <col min="1321" max="1537" width="9.140625" style="4"/>
    <col min="1538" max="1549" width="2.7109375" style="4" customWidth="1"/>
    <col min="1550" max="1550" width="2.85546875" style="4" customWidth="1"/>
    <col min="1551" max="1567" width="2.7109375" style="4" customWidth="1"/>
    <col min="1568" max="1568" width="11.140625" style="4" bestFit="1" customWidth="1"/>
    <col min="1569" max="1576" width="2.7109375" style="4" customWidth="1"/>
    <col min="1577" max="1793" width="9.140625" style="4"/>
    <col min="1794" max="1805" width="2.7109375" style="4" customWidth="1"/>
    <col min="1806" max="1806" width="2.85546875" style="4" customWidth="1"/>
    <col min="1807" max="1823" width="2.7109375" style="4" customWidth="1"/>
    <col min="1824" max="1824" width="11.140625" style="4" bestFit="1" customWidth="1"/>
    <col min="1825" max="1832" width="2.7109375" style="4" customWidth="1"/>
    <col min="1833" max="2049" width="9.140625" style="4"/>
    <col min="2050" max="2061" width="2.7109375" style="4" customWidth="1"/>
    <col min="2062" max="2062" width="2.85546875" style="4" customWidth="1"/>
    <col min="2063" max="2079" width="2.7109375" style="4" customWidth="1"/>
    <col min="2080" max="2080" width="11.140625" style="4" bestFit="1" customWidth="1"/>
    <col min="2081" max="2088" width="2.7109375" style="4" customWidth="1"/>
    <col min="2089" max="2305" width="9.140625" style="4"/>
    <col min="2306" max="2317" width="2.7109375" style="4" customWidth="1"/>
    <col min="2318" max="2318" width="2.85546875" style="4" customWidth="1"/>
    <col min="2319" max="2335" width="2.7109375" style="4" customWidth="1"/>
    <col min="2336" max="2336" width="11.140625" style="4" bestFit="1" customWidth="1"/>
    <col min="2337" max="2344" width="2.7109375" style="4" customWidth="1"/>
    <col min="2345" max="2561" width="9.140625" style="4"/>
    <col min="2562" max="2573" width="2.7109375" style="4" customWidth="1"/>
    <col min="2574" max="2574" width="2.85546875" style="4" customWidth="1"/>
    <col min="2575" max="2591" width="2.7109375" style="4" customWidth="1"/>
    <col min="2592" max="2592" width="11.140625" style="4" bestFit="1" customWidth="1"/>
    <col min="2593" max="2600" width="2.7109375" style="4" customWidth="1"/>
    <col min="2601" max="2817" width="9.140625" style="4"/>
    <col min="2818" max="2829" width="2.7109375" style="4" customWidth="1"/>
    <col min="2830" max="2830" width="2.85546875" style="4" customWidth="1"/>
    <col min="2831" max="2847" width="2.7109375" style="4" customWidth="1"/>
    <col min="2848" max="2848" width="11.140625" style="4" bestFit="1" customWidth="1"/>
    <col min="2849" max="2856" width="2.7109375" style="4" customWidth="1"/>
    <col min="2857" max="3073" width="9.140625" style="4"/>
    <col min="3074" max="3085" width="2.7109375" style="4" customWidth="1"/>
    <col min="3086" max="3086" width="2.85546875" style="4" customWidth="1"/>
    <col min="3087" max="3103" width="2.7109375" style="4" customWidth="1"/>
    <col min="3104" max="3104" width="11.140625" style="4" bestFit="1" customWidth="1"/>
    <col min="3105" max="3112" width="2.7109375" style="4" customWidth="1"/>
    <col min="3113" max="3329" width="9.140625" style="4"/>
    <col min="3330" max="3341" width="2.7109375" style="4" customWidth="1"/>
    <col min="3342" max="3342" width="2.85546875" style="4" customWidth="1"/>
    <col min="3343" max="3359" width="2.7109375" style="4" customWidth="1"/>
    <col min="3360" max="3360" width="11.140625" style="4" bestFit="1" customWidth="1"/>
    <col min="3361" max="3368" width="2.7109375" style="4" customWidth="1"/>
    <col min="3369" max="3585" width="9.140625" style="4"/>
    <col min="3586" max="3597" width="2.7109375" style="4" customWidth="1"/>
    <col min="3598" max="3598" width="2.85546875" style="4" customWidth="1"/>
    <col min="3599" max="3615" width="2.7109375" style="4" customWidth="1"/>
    <col min="3616" max="3616" width="11.140625" style="4" bestFit="1" customWidth="1"/>
    <col min="3617" max="3624" width="2.7109375" style="4" customWidth="1"/>
    <col min="3625" max="3841" width="9.140625" style="4"/>
    <col min="3842" max="3853" width="2.7109375" style="4" customWidth="1"/>
    <col min="3854" max="3854" width="2.85546875" style="4" customWidth="1"/>
    <col min="3855" max="3871" width="2.7109375" style="4" customWidth="1"/>
    <col min="3872" max="3872" width="11.140625" style="4" bestFit="1" customWidth="1"/>
    <col min="3873" max="3880" width="2.7109375" style="4" customWidth="1"/>
    <col min="3881" max="4097" width="9.140625" style="4"/>
    <col min="4098" max="4109" width="2.7109375" style="4" customWidth="1"/>
    <col min="4110" max="4110" width="2.85546875" style="4" customWidth="1"/>
    <col min="4111" max="4127" width="2.7109375" style="4" customWidth="1"/>
    <col min="4128" max="4128" width="11.140625" style="4" bestFit="1" customWidth="1"/>
    <col min="4129" max="4136" width="2.7109375" style="4" customWidth="1"/>
    <col min="4137" max="4353" width="9.140625" style="4"/>
    <col min="4354" max="4365" width="2.7109375" style="4" customWidth="1"/>
    <col min="4366" max="4366" width="2.85546875" style="4" customWidth="1"/>
    <col min="4367" max="4383" width="2.7109375" style="4" customWidth="1"/>
    <col min="4384" max="4384" width="11.140625" style="4" bestFit="1" customWidth="1"/>
    <col min="4385" max="4392" width="2.7109375" style="4" customWidth="1"/>
    <col min="4393" max="4609" width="9.140625" style="4"/>
    <col min="4610" max="4621" width="2.7109375" style="4" customWidth="1"/>
    <col min="4622" max="4622" width="2.85546875" style="4" customWidth="1"/>
    <col min="4623" max="4639" width="2.7109375" style="4" customWidth="1"/>
    <col min="4640" max="4640" width="11.140625" style="4" bestFit="1" customWidth="1"/>
    <col min="4641" max="4648" width="2.7109375" style="4" customWidth="1"/>
    <col min="4649" max="4865" width="9.140625" style="4"/>
    <col min="4866" max="4877" width="2.7109375" style="4" customWidth="1"/>
    <col min="4878" max="4878" width="2.85546875" style="4" customWidth="1"/>
    <col min="4879" max="4895" width="2.7109375" style="4" customWidth="1"/>
    <col min="4896" max="4896" width="11.140625" style="4" bestFit="1" customWidth="1"/>
    <col min="4897" max="4904" width="2.7109375" style="4" customWidth="1"/>
    <col min="4905" max="5121" width="9.140625" style="4"/>
    <col min="5122" max="5133" width="2.7109375" style="4" customWidth="1"/>
    <col min="5134" max="5134" width="2.85546875" style="4" customWidth="1"/>
    <col min="5135" max="5151" width="2.7109375" style="4" customWidth="1"/>
    <col min="5152" max="5152" width="11.140625" style="4" bestFit="1" customWidth="1"/>
    <col min="5153" max="5160" width="2.7109375" style="4" customWidth="1"/>
    <col min="5161" max="5377" width="9.140625" style="4"/>
    <col min="5378" max="5389" width="2.7109375" style="4" customWidth="1"/>
    <col min="5390" max="5390" width="2.85546875" style="4" customWidth="1"/>
    <col min="5391" max="5407" width="2.7109375" style="4" customWidth="1"/>
    <col min="5408" max="5408" width="11.140625" style="4" bestFit="1" customWidth="1"/>
    <col min="5409" max="5416" width="2.7109375" style="4" customWidth="1"/>
    <col min="5417" max="5633" width="9.140625" style="4"/>
    <col min="5634" max="5645" width="2.7109375" style="4" customWidth="1"/>
    <col min="5646" max="5646" width="2.85546875" style="4" customWidth="1"/>
    <col min="5647" max="5663" width="2.7109375" style="4" customWidth="1"/>
    <col min="5664" max="5664" width="11.140625" style="4" bestFit="1" customWidth="1"/>
    <col min="5665" max="5672" width="2.7109375" style="4" customWidth="1"/>
    <col min="5673" max="5889" width="9.140625" style="4"/>
    <col min="5890" max="5901" width="2.7109375" style="4" customWidth="1"/>
    <col min="5902" max="5902" width="2.85546875" style="4" customWidth="1"/>
    <col min="5903" max="5919" width="2.7109375" style="4" customWidth="1"/>
    <col min="5920" max="5920" width="11.140625" style="4" bestFit="1" customWidth="1"/>
    <col min="5921" max="5928" width="2.7109375" style="4" customWidth="1"/>
    <col min="5929" max="6145" width="9.140625" style="4"/>
    <col min="6146" max="6157" width="2.7109375" style="4" customWidth="1"/>
    <col min="6158" max="6158" width="2.85546875" style="4" customWidth="1"/>
    <col min="6159" max="6175" width="2.7109375" style="4" customWidth="1"/>
    <col min="6176" max="6176" width="11.140625" style="4" bestFit="1" customWidth="1"/>
    <col min="6177" max="6184" width="2.7109375" style="4" customWidth="1"/>
    <col min="6185" max="6401" width="9.140625" style="4"/>
    <col min="6402" max="6413" width="2.7109375" style="4" customWidth="1"/>
    <col min="6414" max="6414" width="2.85546875" style="4" customWidth="1"/>
    <col min="6415" max="6431" width="2.7109375" style="4" customWidth="1"/>
    <col min="6432" max="6432" width="11.140625" style="4" bestFit="1" customWidth="1"/>
    <col min="6433" max="6440" width="2.7109375" style="4" customWidth="1"/>
    <col min="6441" max="6657" width="9.140625" style="4"/>
    <col min="6658" max="6669" width="2.7109375" style="4" customWidth="1"/>
    <col min="6670" max="6670" width="2.85546875" style="4" customWidth="1"/>
    <col min="6671" max="6687" width="2.7109375" style="4" customWidth="1"/>
    <col min="6688" max="6688" width="11.140625" style="4" bestFit="1" customWidth="1"/>
    <col min="6689" max="6696" width="2.7109375" style="4" customWidth="1"/>
    <col min="6697" max="6913" width="9.140625" style="4"/>
    <col min="6914" max="6925" width="2.7109375" style="4" customWidth="1"/>
    <col min="6926" max="6926" width="2.85546875" style="4" customWidth="1"/>
    <col min="6927" max="6943" width="2.7109375" style="4" customWidth="1"/>
    <col min="6944" max="6944" width="11.140625" style="4" bestFit="1" customWidth="1"/>
    <col min="6945" max="6952" width="2.7109375" style="4" customWidth="1"/>
    <col min="6953" max="7169" width="9.140625" style="4"/>
    <col min="7170" max="7181" width="2.7109375" style="4" customWidth="1"/>
    <col min="7182" max="7182" width="2.85546875" style="4" customWidth="1"/>
    <col min="7183" max="7199" width="2.7109375" style="4" customWidth="1"/>
    <col min="7200" max="7200" width="11.140625" style="4" bestFit="1" customWidth="1"/>
    <col min="7201" max="7208" width="2.7109375" style="4" customWidth="1"/>
    <col min="7209" max="7425" width="9.140625" style="4"/>
    <col min="7426" max="7437" width="2.7109375" style="4" customWidth="1"/>
    <col min="7438" max="7438" width="2.85546875" style="4" customWidth="1"/>
    <col min="7439" max="7455" width="2.7109375" style="4" customWidth="1"/>
    <col min="7456" max="7456" width="11.140625" style="4" bestFit="1" customWidth="1"/>
    <col min="7457" max="7464" width="2.7109375" style="4" customWidth="1"/>
    <col min="7465" max="7681" width="9.140625" style="4"/>
    <col min="7682" max="7693" width="2.7109375" style="4" customWidth="1"/>
    <col min="7694" max="7694" width="2.85546875" style="4" customWidth="1"/>
    <col min="7695" max="7711" width="2.7109375" style="4" customWidth="1"/>
    <col min="7712" max="7712" width="11.140625" style="4" bestFit="1" customWidth="1"/>
    <col min="7713" max="7720" width="2.7109375" style="4" customWidth="1"/>
    <col min="7721" max="7937" width="9.140625" style="4"/>
    <col min="7938" max="7949" width="2.7109375" style="4" customWidth="1"/>
    <col min="7950" max="7950" width="2.85546875" style="4" customWidth="1"/>
    <col min="7951" max="7967" width="2.7109375" style="4" customWidth="1"/>
    <col min="7968" max="7968" width="11.140625" style="4" bestFit="1" customWidth="1"/>
    <col min="7969" max="7976" width="2.7109375" style="4" customWidth="1"/>
    <col min="7977" max="8193" width="9.140625" style="4"/>
    <col min="8194" max="8205" width="2.7109375" style="4" customWidth="1"/>
    <col min="8206" max="8206" width="2.85546875" style="4" customWidth="1"/>
    <col min="8207" max="8223" width="2.7109375" style="4" customWidth="1"/>
    <col min="8224" max="8224" width="11.140625" style="4" bestFit="1" customWidth="1"/>
    <col min="8225" max="8232" width="2.7109375" style="4" customWidth="1"/>
    <col min="8233" max="8449" width="9.140625" style="4"/>
    <col min="8450" max="8461" width="2.7109375" style="4" customWidth="1"/>
    <col min="8462" max="8462" width="2.85546875" style="4" customWidth="1"/>
    <col min="8463" max="8479" width="2.7109375" style="4" customWidth="1"/>
    <col min="8480" max="8480" width="11.140625" style="4" bestFit="1" customWidth="1"/>
    <col min="8481" max="8488" width="2.7109375" style="4" customWidth="1"/>
    <col min="8489" max="8705" width="9.140625" style="4"/>
    <col min="8706" max="8717" width="2.7109375" style="4" customWidth="1"/>
    <col min="8718" max="8718" width="2.85546875" style="4" customWidth="1"/>
    <col min="8719" max="8735" width="2.7109375" style="4" customWidth="1"/>
    <col min="8736" max="8736" width="11.140625" style="4" bestFit="1" customWidth="1"/>
    <col min="8737" max="8744" width="2.7109375" style="4" customWidth="1"/>
    <col min="8745" max="8961" width="9.140625" style="4"/>
    <col min="8962" max="8973" width="2.7109375" style="4" customWidth="1"/>
    <col min="8974" max="8974" width="2.85546875" style="4" customWidth="1"/>
    <col min="8975" max="8991" width="2.7109375" style="4" customWidth="1"/>
    <col min="8992" max="8992" width="11.140625" style="4" bestFit="1" customWidth="1"/>
    <col min="8993" max="9000" width="2.7109375" style="4" customWidth="1"/>
    <col min="9001" max="9217" width="9.140625" style="4"/>
    <col min="9218" max="9229" width="2.7109375" style="4" customWidth="1"/>
    <col min="9230" max="9230" width="2.85546875" style="4" customWidth="1"/>
    <col min="9231" max="9247" width="2.7109375" style="4" customWidth="1"/>
    <col min="9248" max="9248" width="11.140625" style="4" bestFit="1" customWidth="1"/>
    <col min="9249" max="9256" width="2.7109375" style="4" customWidth="1"/>
    <col min="9257" max="9473" width="9.140625" style="4"/>
    <col min="9474" max="9485" width="2.7109375" style="4" customWidth="1"/>
    <col min="9486" max="9486" width="2.85546875" style="4" customWidth="1"/>
    <col min="9487" max="9503" width="2.7109375" style="4" customWidth="1"/>
    <col min="9504" max="9504" width="11.140625" style="4" bestFit="1" customWidth="1"/>
    <col min="9505" max="9512" width="2.7109375" style="4" customWidth="1"/>
    <col min="9513" max="9729" width="9.140625" style="4"/>
    <col min="9730" max="9741" width="2.7109375" style="4" customWidth="1"/>
    <col min="9742" max="9742" width="2.85546875" style="4" customWidth="1"/>
    <col min="9743" max="9759" width="2.7109375" style="4" customWidth="1"/>
    <col min="9760" max="9760" width="11.140625" style="4" bestFit="1" customWidth="1"/>
    <col min="9761" max="9768" width="2.7109375" style="4" customWidth="1"/>
    <col min="9769" max="9985" width="9.140625" style="4"/>
    <col min="9986" max="9997" width="2.7109375" style="4" customWidth="1"/>
    <col min="9998" max="9998" width="2.85546875" style="4" customWidth="1"/>
    <col min="9999" max="10015" width="2.7109375" style="4" customWidth="1"/>
    <col min="10016" max="10016" width="11.140625" style="4" bestFit="1" customWidth="1"/>
    <col min="10017" max="10024" width="2.7109375" style="4" customWidth="1"/>
    <col min="10025" max="10241" width="9.140625" style="4"/>
    <col min="10242" max="10253" width="2.7109375" style="4" customWidth="1"/>
    <col min="10254" max="10254" width="2.85546875" style="4" customWidth="1"/>
    <col min="10255" max="10271" width="2.7109375" style="4" customWidth="1"/>
    <col min="10272" max="10272" width="11.140625" style="4" bestFit="1" customWidth="1"/>
    <col min="10273" max="10280" width="2.7109375" style="4" customWidth="1"/>
    <col min="10281" max="10497" width="9.140625" style="4"/>
    <col min="10498" max="10509" width="2.7109375" style="4" customWidth="1"/>
    <col min="10510" max="10510" width="2.85546875" style="4" customWidth="1"/>
    <col min="10511" max="10527" width="2.7109375" style="4" customWidth="1"/>
    <col min="10528" max="10528" width="11.140625" style="4" bestFit="1" customWidth="1"/>
    <col min="10529" max="10536" width="2.7109375" style="4" customWidth="1"/>
    <col min="10537" max="10753" width="9.140625" style="4"/>
    <col min="10754" max="10765" width="2.7109375" style="4" customWidth="1"/>
    <col min="10766" max="10766" width="2.85546875" style="4" customWidth="1"/>
    <col min="10767" max="10783" width="2.7109375" style="4" customWidth="1"/>
    <col min="10784" max="10784" width="11.140625" style="4" bestFit="1" customWidth="1"/>
    <col min="10785" max="10792" width="2.7109375" style="4" customWidth="1"/>
    <col min="10793" max="11009" width="9.140625" style="4"/>
    <col min="11010" max="11021" width="2.7109375" style="4" customWidth="1"/>
    <col min="11022" max="11022" width="2.85546875" style="4" customWidth="1"/>
    <col min="11023" max="11039" width="2.7109375" style="4" customWidth="1"/>
    <col min="11040" max="11040" width="11.140625" style="4" bestFit="1" customWidth="1"/>
    <col min="11041" max="11048" width="2.7109375" style="4" customWidth="1"/>
    <col min="11049" max="11265" width="9.140625" style="4"/>
    <col min="11266" max="11277" width="2.7109375" style="4" customWidth="1"/>
    <col min="11278" max="11278" width="2.85546875" style="4" customWidth="1"/>
    <col min="11279" max="11295" width="2.7109375" style="4" customWidth="1"/>
    <col min="11296" max="11296" width="11.140625" style="4" bestFit="1" customWidth="1"/>
    <col min="11297" max="11304" width="2.7109375" style="4" customWidth="1"/>
    <col min="11305" max="11521" width="9.140625" style="4"/>
    <col min="11522" max="11533" width="2.7109375" style="4" customWidth="1"/>
    <col min="11534" max="11534" width="2.85546875" style="4" customWidth="1"/>
    <col min="11535" max="11551" width="2.7109375" style="4" customWidth="1"/>
    <col min="11552" max="11552" width="11.140625" style="4" bestFit="1" customWidth="1"/>
    <col min="11553" max="11560" width="2.7109375" style="4" customWidth="1"/>
    <col min="11561" max="11777" width="9.140625" style="4"/>
    <col min="11778" max="11789" width="2.7109375" style="4" customWidth="1"/>
    <col min="11790" max="11790" width="2.85546875" style="4" customWidth="1"/>
    <col min="11791" max="11807" width="2.7109375" style="4" customWidth="1"/>
    <col min="11808" max="11808" width="11.140625" style="4" bestFit="1" customWidth="1"/>
    <col min="11809" max="11816" width="2.7109375" style="4" customWidth="1"/>
    <col min="11817" max="12033" width="9.140625" style="4"/>
    <col min="12034" max="12045" width="2.7109375" style="4" customWidth="1"/>
    <col min="12046" max="12046" width="2.85546875" style="4" customWidth="1"/>
    <col min="12047" max="12063" width="2.7109375" style="4" customWidth="1"/>
    <col min="12064" max="12064" width="11.140625" style="4" bestFit="1" customWidth="1"/>
    <col min="12065" max="12072" width="2.7109375" style="4" customWidth="1"/>
    <col min="12073" max="12289" width="9.140625" style="4"/>
    <col min="12290" max="12301" width="2.7109375" style="4" customWidth="1"/>
    <col min="12302" max="12302" width="2.85546875" style="4" customWidth="1"/>
    <col min="12303" max="12319" width="2.7109375" style="4" customWidth="1"/>
    <col min="12320" max="12320" width="11.140625" style="4" bestFit="1" customWidth="1"/>
    <col min="12321" max="12328" width="2.7109375" style="4" customWidth="1"/>
    <col min="12329" max="12545" width="9.140625" style="4"/>
    <col min="12546" max="12557" width="2.7109375" style="4" customWidth="1"/>
    <col min="12558" max="12558" width="2.85546875" style="4" customWidth="1"/>
    <col min="12559" max="12575" width="2.7109375" style="4" customWidth="1"/>
    <col min="12576" max="12576" width="11.140625" style="4" bestFit="1" customWidth="1"/>
    <col min="12577" max="12584" width="2.7109375" style="4" customWidth="1"/>
    <col min="12585" max="12801" width="9.140625" style="4"/>
    <col min="12802" max="12813" width="2.7109375" style="4" customWidth="1"/>
    <col min="12814" max="12814" width="2.85546875" style="4" customWidth="1"/>
    <col min="12815" max="12831" width="2.7109375" style="4" customWidth="1"/>
    <col min="12832" max="12832" width="11.140625" style="4" bestFit="1" customWidth="1"/>
    <col min="12833" max="12840" width="2.7109375" style="4" customWidth="1"/>
    <col min="12841" max="13057" width="9.140625" style="4"/>
    <col min="13058" max="13069" width="2.7109375" style="4" customWidth="1"/>
    <col min="13070" max="13070" width="2.85546875" style="4" customWidth="1"/>
    <col min="13071" max="13087" width="2.7109375" style="4" customWidth="1"/>
    <col min="13088" max="13088" width="11.140625" style="4" bestFit="1" customWidth="1"/>
    <col min="13089" max="13096" width="2.7109375" style="4" customWidth="1"/>
    <col min="13097" max="13313" width="9.140625" style="4"/>
    <col min="13314" max="13325" width="2.7109375" style="4" customWidth="1"/>
    <col min="13326" max="13326" width="2.85546875" style="4" customWidth="1"/>
    <col min="13327" max="13343" width="2.7109375" style="4" customWidth="1"/>
    <col min="13344" max="13344" width="11.140625" style="4" bestFit="1" customWidth="1"/>
    <col min="13345" max="13352" width="2.7109375" style="4" customWidth="1"/>
    <col min="13353" max="13569" width="9.140625" style="4"/>
    <col min="13570" max="13581" width="2.7109375" style="4" customWidth="1"/>
    <col min="13582" max="13582" width="2.85546875" style="4" customWidth="1"/>
    <col min="13583" max="13599" width="2.7109375" style="4" customWidth="1"/>
    <col min="13600" max="13600" width="11.140625" style="4" bestFit="1" customWidth="1"/>
    <col min="13601" max="13608" width="2.7109375" style="4" customWidth="1"/>
    <col min="13609" max="13825" width="9.140625" style="4"/>
    <col min="13826" max="13837" width="2.7109375" style="4" customWidth="1"/>
    <col min="13838" max="13838" width="2.85546875" style="4" customWidth="1"/>
    <col min="13839" max="13855" width="2.7109375" style="4" customWidth="1"/>
    <col min="13856" max="13856" width="11.140625" style="4" bestFit="1" customWidth="1"/>
    <col min="13857" max="13864" width="2.7109375" style="4" customWidth="1"/>
    <col min="13865" max="14081" width="9.140625" style="4"/>
    <col min="14082" max="14093" width="2.7109375" style="4" customWidth="1"/>
    <col min="14094" max="14094" width="2.85546875" style="4" customWidth="1"/>
    <col min="14095" max="14111" width="2.7109375" style="4" customWidth="1"/>
    <col min="14112" max="14112" width="11.140625" style="4" bestFit="1" customWidth="1"/>
    <col min="14113" max="14120" width="2.7109375" style="4" customWidth="1"/>
    <col min="14121" max="14337" width="9.140625" style="4"/>
    <col min="14338" max="14349" width="2.7109375" style="4" customWidth="1"/>
    <col min="14350" max="14350" width="2.85546875" style="4" customWidth="1"/>
    <col min="14351" max="14367" width="2.7109375" style="4" customWidth="1"/>
    <col min="14368" max="14368" width="11.140625" style="4" bestFit="1" customWidth="1"/>
    <col min="14369" max="14376" width="2.7109375" style="4" customWidth="1"/>
    <col min="14377" max="14593" width="9.140625" style="4"/>
    <col min="14594" max="14605" width="2.7109375" style="4" customWidth="1"/>
    <col min="14606" max="14606" width="2.85546875" style="4" customWidth="1"/>
    <col min="14607" max="14623" width="2.7109375" style="4" customWidth="1"/>
    <col min="14624" max="14624" width="11.140625" style="4" bestFit="1" customWidth="1"/>
    <col min="14625" max="14632" width="2.7109375" style="4" customWidth="1"/>
    <col min="14633" max="14849" width="9.140625" style="4"/>
    <col min="14850" max="14861" width="2.7109375" style="4" customWidth="1"/>
    <col min="14862" max="14862" width="2.85546875" style="4" customWidth="1"/>
    <col min="14863" max="14879" width="2.7109375" style="4" customWidth="1"/>
    <col min="14880" max="14880" width="11.140625" style="4" bestFit="1" customWidth="1"/>
    <col min="14881" max="14888" width="2.7109375" style="4" customWidth="1"/>
    <col min="14889" max="15105" width="9.140625" style="4"/>
    <col min="15106" max="15117" width="2.7109375" style="4" customWidth="1"/>
    <col min="15118" max="15118" width="2.85546875" style="4" customWidth="1"/>
    <col min="15119" max="15135" width="2.7109375" style="4" customWidth="1"/>
    <col min="15136" max="15136" width="11.140625" style="4" bestFit="1" customWidth="1"/>
    <col min="15137" max="15144" width="2.7109375" style="4" customWidth="1"/>
    <col min="15145" max="15361" width="9.140625" style="4"/>
    <col min="15362" max="15373" width="2.7109375" style="4" customWidth="1"/>
    <col min="15374" max="15374" width="2.85546875" style="4" customWidth="1"/>
    <col min="15375" max="15391" width="2.7109375" style="4" customWidth="1"/>
    <col min="15392" max="15392" width="11.140625" style="4" bestFit="1" customWidth="1"/>
    <col min="15393" max="15400" width="2.7109375" style="4" customWidth="1"/>
    <col min="15401" max="15617" width="9.140625" style="4"/>
    <col min="15618" max="15629" width="2.7109375" style="4" customWidth="1"/>
    <col min="15630" max="15630" width="2.85546875" style="4" customWidth="1"/>
    <col min="15631" max="15647" width="2.7109375" style="4" customWidth="1"/>
    <col min="15648" max="15648" width="11.140625" style="4" bestFit="1" customWidth="1"/>
    <col min="15649" max="15656" width="2.7109375" style="4" customWidth="1"/>
    <col min="15657" max="15873" width="9.140625" style="4"/>
    <col min="15874" max="15885" width="2.7109375" style="4" customWidth="1"/>
    <col min="15886" max="15886" width="2.85546875" style="4" customWidth="1"/>
    <col min="15887" max="15903" width="2.7109375" style="4" customWidth="1"/>
    <col min="15904" max="15904" width="11.140625" style="4" bestFit="1" customWidth="1"/>
    <col min="15905" max="15912" width="2.7109375" style="4" customWidth="1"/>
    <col min="15913" max="16129" width="9.140625" style="4"/>
    <col min="16130" max="16141" width="2.7109375" style="4" customWidth="1"/>
    <col min="16142" max="16142" width="2.85546875" style="4" customWidth="1"/>
    <col min="16143" max="16159" width="2.7109375" style="4" customWidth="1"/>
    <col min="16160" max="16160" width="11.140625" style="4" bestFit="1" customWidth="1"/>
    <col min="16161" max="16168" width="2.7109375" style="4" customWidth="1"/>
    <col min="16169" max="16384" width="9.140625" style="4"/>
  </cols>
  <sheetData>
    <row r="1" spans="2:32" ht="25.5" customHeight="1">
      <c r="B1" s="570" t="s">
        <v>1043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</row>
    <row r="2" spans="2:32" ht="27" customHeight="1">
      <c r="B2" s="637" t="s">
        <v>993</v>
      </c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3"/>
      <c r="Y2" s="653"/>
      <c r="Z2" s="653"/>
      <c r="AA2" s="653"/>
      <c r="AB2" s="653"/>
      <c r="AC2" s="653"/>
      <c r="AD2" s="653"/>
      <c r="AE2" s="653"/>
      <c r="AF2" s="653"/>
    </row>
    <row r="3" spans="2:32" ht="25.5" customHeight="1">
      <c r="B3" s="441" t="s">
        <v>938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</row>
    <row r="4" spans="2:32" ht="9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2:32" ht="15.95" customHeight="1" thickBot="1">
      <c r="B5" s="442" t="s">
        <v>3</v>
      </c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  <c r="AA5" s="442"/>
      <c r="AB5" s="442"/>
      <c r="AC5" s="442"/>
      <c r="AD5" s="442"/>
      <c r="AE5" s="442"/>
      <c r="AF5" s="442"/>
    </row>
    <row r="6" spans="2:32" ht="35.1" customHeight="1">
      <c r="B6" s="443" t="s">
        <v>4</v>
      </c>
      <c r="C6" s="444"/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5" t="s">
        <v>5</v>
      </c>
      <c r="AC6" s="444"/>
      <c r="AD6" s="444"/>
      <c r="AE6" s="444"/>
      <c r="AF6" s="6" t="s">
        <v>6</v>
      </c>
    </row>
    <row r="7" spans="2:32" ht="19.5" customHeight="1">
      <c r="B7" s="433" t="s">
        <v>489</v>
      </c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434"/>
      <c r="T7" s="434"/>
      <c r="U7" s="434"/>
      <c r="V7" s="434"/>
      <c r="W7" s="434"/>
      <c r="X7" s="434"/>
      <c r="Y7" s="434"/>
      <c r="Z7" s="434"/>
      <c r="AA7" s="434"/>
      <c r="AB7" s="435" t="s">
        <v>490</v>
      </c>
      <c r="AC7" s="435"/>
      <c r="AD7" s="435"/>
      <c r="AE7" s="435"/>
      <c r="AF7" s="7">
        <v>0</v>
      </c>
    </row>
    <row r="8" spans="2:32" ht="19.5" customHeight="1">
      <c r="B8" s="433" t="s">
        <v>491</v>
      </c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/>
      <c r="R8" s="434"/>
      <c r="S8" s="434"/>
      <c r="T8" s="434"/>
      <c r="U8" s="434"/>
      <c r="V8" s="434"/>
      <c r="W8" s="434"/>
      <c r="X8" s="434"/>
      <c r="Y8" s="434"/>
      <c r="Z8" s="434"/>
      <c r="AA8" s="434"/>
      <c r="AB8" s="435" t="s">
        <v>492</v>
      </c>
      <c r="AC8" s="435"/>
      <c r="AD8" s="435"/>
      <c r="AE8" s="435"/>
      <c r="AF8" s="7">
        <v>12639</v>
      </c>
    </row>
    <row r="9" spans="2:32" ht="19.5" customHeight="1">
      <c r="B9" s="433" t="s">
        <v>493</v>
      </c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5" t="s">
        <v>494</v>
      </c>
      <c r="AC9" s="435"/>
      <c r="AD9" s="435"/>
      <c r="AE9" s="435"/>
      <c r="AF9" s="7">
        <v>0</v>
      </c>
    </row>
    <row r="10" spans="2:32" ht="19.5" customHeight="1">
      <c r="B10" s="433" t="s">
        <v>495</v>
      </c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5" t="s">
        <v>496</v>
      </c>
      <c r="AC10" s="435"/>
      <c r="AD10" s="435"/>
      <c r="AE10" s="435"/>
      <c r="AF10" s="7">
        <v>0</v>
      </c>
    </row>
    <row r="11" spans="2:32" ht="19.5" customHeight="1">
      <c r="B11" s="433" t="s">
        <v>497</v>
      </c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5" t="s">
        <v>498</v>
      </c>
      <c r="AC11" s="435"/>
      <c r="AD11" s="435"/>
      <c r="AE11" s="435"/>
      <c r="AF11" s="7">
        <v>0</v>
      </c>
    </row>
    <row r="12" spans="2:32" ht="19.5" customHeight="1">
      <c r="B12" s="433" t="s">
        <v>499</v>
      </c>
      <c r="C12" s="434"/>
      <c r="D12" s="434"/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34"/>
      <c r="T12" s="434"/>
      <c r="U12" s="434"/>
      <c r="V12" s="434"/>
      <c r="W12" s="434"/>
      <c r="X12" s="434"/>
      <c r="Y12" s="434"/>
      <c r="Z12" s="434"/>
      <c r="AA12" s="434"/>
      <c r="AB12" s="435" t="s">
        <v>500</v>
      </c>
      <c r="AC12" s="435"/>
      <c r="AD12" s="435"/>
      <c r="AE12" s="435"/>
      <c r="AF12" s="7">
        <v>3643</v>
      </c>
    </row>
    <row r="13" spans="2:32" ht="19.5" customHeight="1">
      <c r="B13" s="433" t="s">
        <v>501</v>
      </c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5" t="s">
        <v>502</v>
      </c>
      <c r="AC13" s="435"/>
      <c r="AD13" s="435"/>
      <c r="AE13" s="435"/>
      <c r="AF13" s="7">
        <v>1742</v>
      </c>
    </row>
    <row r="14" spans="2:32" ht="19.5" customHeight="1">
      <c r="B14" s="433" t="s">
        <v>503</v>
      </c>
      <c r="C14" s="434"/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434"/>
      <c r="T14" s="434"/>
      <c r="U14" s="434"/>
      <c r="V14" s="434"/>
      <c r="W14" s="434"/>
      <c r="X14" s="434"/>
      <c r="Y14" s="434"/>
      <c r="Z14" s="434"/>
      <c r="AA14" s="434"/>
      <c r="AB14" s="435" t="s">
        <v>504</v>
      </c>
      <c r="AC14" s="435"/>
      <c r="AD14" s="435"/>
      <c r="AE14" s="435"/>
      <c r="AF14" s="7">
        <v>0</v>
      </c>
    </row>
    <row r="15" spans="2:32" ht="19.5" customHeight="1">
      <c r="B15" s="433" t="s">
        <v>505</v>
      </c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5" t="s">
        <v>506</v>
      </c>
      <c r="AC15" s="435"/>
      <c r="AD15" s="435"/>
      <c r="AE15" s="435"/>
      <c r="AF15" s="7">
        <v>0</v>
      </c>
    </row>
    <row r="16" spans="2:32" ht="19.5" customHeight="1">
      <c r="B16" s="433" t="s">
        <v>507</v>
      </c>
      <c r="C16" s="434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/>
      <c r="U16" s="434"/>
      <c r="V16" s="434"/>
      <c r="W16" s="434"/>
      <c r="X16" s="434"/>
      <c r="Y16" s="434"/>
      <c r="Z16" s="434"/>
      <c r="AA16" s="434"/>
      <c r="AB16" s="435" t="s">
        <v>508</v>
      </c>
      <c r="AC16" s="435"/>
      <c r="AD16" s="435"/>
      <c r="AE16" s="435"/>
      <c r="AF16" s="7">
        <v>0</v>
      </c>
    </row>
    <row r="17" spans="2:32" ht="19.5" customHeight="1">
      <c r="B17" s="433" t="s">
        <v>509</v>
      </c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5" t="s">
        <v>510</v>
      </c>
      <c r="AC17" s="435"/>
      <c r="AD17" s="435"/>
      <c r="AE17" s="435"/>
      <c r="AF17" s="7">
        <v>0</v>
      </c>
    </row>
    <row r="18" spans="2:32" ht="19.5" customHeight="1" thickBot="1">
      <c r="B18" s="544" t="s">
        <v>412</v>
      </c>
      <c r="C18" s="446"/>
      <c r="D18" s="446"/>
      <c r="E18" s="446"/>
      <c r="F18" s="446"/>
      <c r="G18" s="446"/>
      <c r="H18" s="446"/>
      <c r="I18" s="446"/>
      <c r="J18" s="446"/>
      <c r="K18" s="446"/>
      <c r="L18" s="446"/>
      <c r="M18" s="446"/>
      <c r="N18" s="446"/>
      <c r="O18" s="446"/>
      <c r="P18" s="446"/>
      <c r="Q18" s="446"/>
      <c r="R18" s="446"/>
      <c r="S18" s="446"/>
      <c r="T18" s="446"/>
      <c r="U18" s="446"/>
      <c r="V18" s="446"/>
      <c r="W18" s="446"/>
      <c r="X18" s="446"/>
      <c r="Y18" s="446"/>
      <c r="Z18" s="446"/>
      <c r="AA18" s="446"/>
      <c r="AB18" s="447" t="s">
        <v>413</v>
      </c>
      <c r="AC18" s="447"/>
      <c r="AD18" s="447"/>
      <c r="AE18" s="447"/>
      <c r="AF18" s="9">
        <v>18024</v>
      </c>
    </row>
  </sheetData>
  <mergeCells count="30">
    <mergeCell ref="B16:AA16"/>
    <mergeCell ref="AB16:AE16"/>
    <mergeCell ref="B17:AA17"/>
    <mergeCell ref="AB17:AE17"/>
    <mergeCell ref="B18:AA18"/>
    <mergeCell ref="AB18:AE18"/>
    <mergeCell ref="B13:AA13"/>
    <mergeCell ref="AB13:AE13"/>
    <mergeCell ref="B14:AA14"/>
    <mergeCell ref="AB14:AE14"/>
    <mergeCell ref="B15:AA15"/>
    <mergeCell ref="AB15:AE15"/>
    <mergeCell ref="B10:AA10"/>
    <mergeCell ref="AB10:AE10"/>
    <mergeCell ref="B11:AA11"/>
    <mergeCell ref="AB11:AE11"/>
    <mergeCell ref="B12:AA12"/>
    <mergeCell ref="AB12:AE12"/>
    <mergeCell ref="B7:AA7"/>
    <mergeCell ref="AB7:AE7"/>
    <mergeCell ref="B8:AA8"/>
    <mergeCell ref="AB8:AE8"/>
    <mergeCell ref="B9:AA9"/>
    <mergeCell ref="AB9:AE9"/>
    <mergeCell ref="B1:AF1"/>
    <mergeCell ref="B2:AF2"/>
    <mergeCell ref="B3:AF3"/>
    <mergeCell ref="B5:AF5"/>
    <mergeCell ref="B6:AA6"/>
    <mergeCell ref="AB6:AE6"/>
  </mergeCells>
  <printOptions horizontalCentered="1"/>
  <pageMargins left="0.19685039370078741" right="0.19685039370078741" top="0.46" bottom="0.49" header="0.32" footer="0.28000000000000003"/>
  <pageSetup paperSize="9" scale="75" fitToHeight="0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8"/>
  <sheetViews>
    <sheetView topLeftCell="A7" zoomScaleNormal="100" workbookViewId="0">
      <selection activeCell="B9" sqref="B9:F18"/>
    </sheetView>
  </sheetViews>
  <sheetFormatPr defaultRowHeight="18"/>
  <cols>
    <col min="1" max="1" width="67.7109375" style="55" bestFit="1" customWidth="1"/>
    <col min="2" max="2" width="11.5703125" style="56" customWidth="1"/>
    <col min="3" max="3" width="16.42578125" style="57" customWidth="1"/>
    <col min="4" max="4" width="11.7109375" style="57" customWidth="1"/>
    <col min="5" max="5" width="11.5703125" style="57" customWidth="1"/>
    <col min="6" max="6" width="11.28515625" style="57" customWidth="1"/>
    <col min="7" max="7" width="9.140625" style="58"/>
    <col min="8" max="8" width="10.5703125" style="55" customWidth="1"/>
    <col min="9" max="10" width="9.140625" style="55"/>
    <col min="257" max="257" width="67.7109375" bestFit="1" customWidth="1"/>
    <col min="258" max="258" width="11.5703125" customWidth="1"/>
    <col min="259" max="259" width="16.42578125" customWidth="1"/>
    <col min="260" max="260" width="11.7109375" customWidth="1"/>
    <col min="261" max="261" width="11.5703125" customWidth="1"/>
    <col min="262" max="262" width="11.28515625" customWidth="1"/>
    <col min="264" max="264" width="10.5703125" customWidth="1"/>
    <col min="513" max="513" width="67.7109375" bestFit="1" customWidth="1"/>
    <col min="514" max="514" width="11.5703125" customWidth="1"/>
    <col min="515" max="515" width="16.42578125" customWidth="1"/>
    <col min="516" max="516" width="11.7109375" customWidth="1"/>
    <col min="517" max="517" width="11.5703125" customWidth="1"/>
    <col min="518" max="518" width="11.28515625" customWidth="1"/>
    <col min="520" max="520" width="10.5703125" customWidth="1"/>
    <col min="769" max="769" width="67.7109375" bestFit="1" customWidth="1"/>
    <col min="770" max="770" width="11.5703125" customWidth="1"/>
    <col min="771" max="771" width="16.42578125" customWidth="1"/>
    <col min="772" max="772" width="11.7109375" customWidth="1"/>
    <col min="773" max="773" width="11.5703125" customWidth="1"/>
    <col min="774" max="774" width="11.28515625" customWidth="1"/>
    <col min="776" max="776" width="10.5703125" customWidth="1"/>
    <col min="1025" max="1025" width="67.7109375" bestFit="1" customWidth="1"/>
    <col min="1026" max="1026" width="11.5703125" customWidth="1"/>
    <col min="1027" max="1027" width="16.42578125" customWidth="1"/>
    <col min="1028" max="1028" width="11.7109375" customWidth="1"/>
    <col min="1029" max="1029" width="11.5703125" customWidth="1"/>
    <col min="1030" max="1030" width="11.28515625" customWidth="1"/>
    <col min="1032" max="1032" width="10.5703125" customWidth="1"/>
    <col min="1281" max="1281" width="67.7109375" bestFit="1" customWidth="1"/>
    <col min="1282" max="1282" width="11.5703125" customWidth="1"/>
    <col min="1283" max="1283" width="16.42578125" customWidth="1"/>
    <col min="1284" max="1284" width="11.7109375" customWidth="1"/>
    <col min="1285" max="1285" width="11.5703125" customWidth="1"/>
    <col min="1286" max="1286" width="11.28515625" customWidth="1"/>
    <col min="1288" max="1288" width="10.5703125" customWidth="1"/>
    <col min="1537" max="1537" width="67.7109375" bestFit="1" customWidth="1"/>
    <col min="1538" max="1538" width="11.5703125" customWidth="1"/>
    <col min="1539" max="1539" width="16.42578125" customWidth="1"/>
    <col min="1540" max="1540" width="11.7109375" customWidth="1"/>
    <col min="1541" max="1541" width="11.5703125" customWidth="1"/>
    <col min="1542" max="1542" width="11.28515625" customWidth="1"/>
    <col min="1544" max="1544" width="10.5703125" customWidth="1"/>
    <col min="1793" max="1793" width="67.7109375" bestFit="1" customWidth="1"/>
    <col min="1794" max="1794" width="11.5703125" customWidth="1"/>
    <col min="1795" max="1795" width="16.42578125" customWidth="1"/>
    <col min="1796" max="1796" width="11.7109375" customWidth="1"/>
    <col min="1797" max="1797" width="11.5703125" customWidth="1"/>
    <col min="1798" max="1798" width="11.28515625" customWidth="1"/>
    <col min="1800" max="1800" width="10.5703125" customWidth="1"/>
    <col min="2049" max="2049" width="67.7109375" bestFit="1" customWidth="1"/>
    <col min="2050" max="2050" width="11.5703125" customWidth="1"/>
    <col min="2051" max="2051" width="16.42578125" customWidth="1"/>
    <col min="2052" max="2052" width="11.7109375" customWidth="1"/>
    <col min="2053" max="2053" width="11.5703125" customWidth="1"/>
    <col min="2054" max="2054" width="11.28515625" customWidth="1"/>
    <col min="2056" max="2056" width="10.5703125" customWidth="1"/>
    <col min="2305" max="2305" width="67.7109375" bestFit="1" customWidth="1"/>
    <col min="2306" max="2306" width="11.5703125" customWidth="1"/>
    <col min="2307" max="2307" width="16.42578125" customWidth="1"/>
    <col min="2308" max="2308" width="11.7109375" customWidth="1"/>
    <col min="2309" max="2309" width="11.5703125" customWidth="1"/>
    <col min="2310" max="2310" width="11.28515625" customWidth="1"/>
    <col min="2312" max="2312" width="10.5703125" customWidth="1"/>
    <col min="2561" max="2561" width="67.7109375" bestFit="1" customWidth="1"/>
    <col min="2562" max="2562" width="11.5703125" customWidth="1"/>
    <col min="2563" max="2563" width="16.42578125" customWidth="1"/>
    <col min="2564" max="2564" width="11.7109375" customWidth="1"/>
    <col min="2565" max="2565" width="11.5703125" customWidth="1"/>
    <col min="2566" max="2566" width="11.28515625" customWidth="1"/>
    <col min="2568" max="2568" width="10.5703125" customWidth="1"/>
    <col min="2817" max="2817" width="67.7109375" bestFit="1" customWidth="1"/>
    <col min="2818" max="2818" width="11.5703125" customWidth="1"/>
    <col min="2819" max="2819" width="16.42578125" customWidth="1"/>
    <col min="2820" max="2820" width="11.7109375" customWidth="1"/>
    <col min="2821" max="2821" width="11.5703125" customWidth="1"/>
    <col min="2822" max="2822" width="11.28515625" customWidth="1"/>
    <col min="2824" max="2824" width="10.5703125" customWidth="1"/>
    <col min="3073" max="3073" width="67.7109375" bestFit="1" customWidth="1"/>
    <col min="3074" max="3074" width="11.5703125" customWidth="1"/>
    <col min="3075" max="3075" width="16.42578125" customWidth="1"/>
    <col min="3076" max="3076" width="11.7109375" customWidth="1"/>
    <col min="3077" max="3077" width="11.5703125" customWidth="1"/>
    <col min="3078" max="3078" width="11.28515625" customWidth="1"/>
    <col min="3080" max="3080" width="10.5703125" customWidth="1"/>
    <col min="3329" max="3329" width="67.7109375" bestFit="1" customWidth="1"/>
    <col min="3330" max="3330" width="11.5703125" customWidth="1"/>
    <col min="3331" max="3331" width="16.42578125" customWidth="1"/>
    <col min="3332" max="3332" width="11.7109375" customWidth="1"/>
    <col min="3333" max="3333" width="11.5703125" customWidth="1"/>
    <col min="3334" max="3334" width="11.28515625" customWidth="1"/>
    <col min="3336" max="3336" width="10.5703125" customWidth="1"/>
    <col min="3585" max="3585" width="67.7109375" bestFit="1" customWidth="1"/>
    <col min="3586" max="3586" width="11.5703125" customWidth="1"/>
    <col min="3587" max="3587" width="16.42578125" customWidth="1"/>
    <col min="3588" max="3588" width="11.7109375" customWidth="1"/>
    <col min="3589" max="3589" width="11.5703125" customWidth="1"/>
    <col min="3590" max="3590" width="11.28515625" customWidth="1"/>
    <col min="3592" max="3592" width="10.5703125" customWidth="1"/>
    <col min="3841" max="3841" width="67.7109375" bestFit="1" customWidth="1"/>
    <col min="3842" max="3842" width="11.5703125" customWidth="1"/>
    <col min="3843" max="3843" width="16.42578125" customWidth="1"/>
    <col min="3844" max="3844" width="11.7109375" customWidth="1"/>
    <col min="3845" max="3845" width="11.5703125" customWidth="1"/>
    <col min="3846" max="3846" width="11.28515625" customWidth="1"/>
    <col min="3848" max="3848" width="10.5703125" customWidth="1"/>
    <col min="4097" max="4097" width="67.7109375" bestFit="1" customWidth="1"/>
    <col min="4098" max="4098" width="11.5703125" customWidth="1"/>
    <col min="4099" max="4099" width="16.42578125" customWidth="1"/>
    <col min="4100" max="4100" width="11.7109375" customWidth="1"/>
    <col min="4101" max="4101" width="11.5703125" customWidth="1"/>
    <col min="4102" max="4102" width="11.28515625" customWidth="1"/>
    <col min="4104" max="4104" width="10.5703125" customWidth="1"/>
    <col min="4353" max="4353" width="67.7109375" bestFit="1" customWidth="1"/>
    <col min="4354" max="4354" width="11.5703125" customWidth="1"/>
    <col min="4355" max="4355" width="16.42578125" customWidth="1"/>
    <col min="4356" max="4356" width="11.7109375" customWidth="1"/>
    <col min="4357" max="4357" width="11.5703125" customWidth="1"/>
    <col min="4358" max="4358" width="11.28515625" customWidth="1"/>
    <col min="4360" max="4360" width="10.5703125" customWidth="1"/>
    <col min="4609" max="4609" width="67.7109375" bestFit="1" customWidth="1"/>
    <col min="4610" max="4610" width="11.5703125" customWidth="1"/>
    <col min="4611" max="4611" width="16.42578125" customWidth="1"/>
    <col min="4612" max="4612" width="11.7109375" customWidth="1"/>
    <col min="4613" max="4613" width="11.5703125" customWidth="1"/>
    <col min="4614" max="4614" width="11.28515625" customWidth="1"/>
    <col min="4616" max="4616" width="10.5703125" customWidth="1"/>
    <col min="4865" max="4865" width="67.7109375" bestFit="1" customWidth="1"/>
    <col min="4866" max="4866" width="11.5703125" customWidth="1"/>
    <col min="4867" max="4867" width="16.42578125" customWidth="1"/>
    <col min="4868" max="4868" width="11.7109375" customWidth="1"/>
    <col min="4869" max="4869" width="11.5703125" customWidth="1"/>
    <col min="4870" max="4870" width="11.28515625" customWidth="1"/>
    <col min="4872" max="4872" width="10.5703125" customWidth="1"/>
    <col min="5121" max="5121" width="67.7109375" bestFit="1" customWidth="1"/>
    <col min="5122" max="5122" width="11.5703125" customWidth="1"/>
    <col min="5123" max="5123" width="16.42578125" customWidth="1"/>
    <col min="5124" max="5124" width="11.7109375" customWidth="1"/>
    <col min="5125" max="5125" width="11.5703125" customWidth="1"/>
    <col min="5126" max="5126" width="11.28515625" customWidth="1"/>
    <col min="5128" max="5128" width="10.5703125" customWidth="1"/>
    <col min="5377" max="5377" width="67.7109375" bestFit="1" customWidth="1"/>
    <col min="5378" max="5378" width="11.5703125" customWidth="1"/>
    <col min="5379" max="5379" width="16.42578125" customWidth="1"/>
    <col min="5380" max="5380" width="11.7109375" customWidth="1"/>
    <col min="5381" max="5381" width="11.5703125" customWidth="1"/>
    <col min="5382" max="5382" width="11.28515625" customWidth="1"/>
    <col min="5384" max="5384" width="10.5703125" customWidth="1"/>
    <col min="5633" max="5633" width="67.7109375" bestFit="1" customWidth="1"/>
    <col min="5634" max="5634" width="11.5703125" customWidth="1"/>
    <col min="5635" max="5635" width="16.42578125" customWidth="1"/>
    <col min="5636" max="5636" width="11.7109375" customWidth="1"/>
    <col min="5637" max="5637" width="11.5703125" customWidth="1"/>
    <col min="5638" max="5638" width="11.28515625" customWidth="1"/>
    <col min="5640" max="5640" width="10.5703125" customWidth="1"/>
    <col min="5889" max="5889" width="67.7109375" bestFit="1" customWidth="1"/>
    <col min="5890" max="5890" width="11.5703125" customWidth="1"/>
    <col min="5891" max="5891" width="16.42578125" customWidth="1"/>
    <col min="5892" max="5892" width="11.7109375" customWidth="1"/>
    <col min="5893" max="5893" width="11.5703125" customWidth="1"/>
    <col min="5894" max="5894" width="11.28515625" customWidth="1"/>
    <col min="5896" max="5896" width="10.5703125" customWidth="1"/>
    <col min="6145" max="6145" width="67.7109375" bestFit="1" customWidth="1"/>
    <col min="6146" max="6146" width="11.5703125" customWidth="1"/>
    <col min="6147" max="6147" width="16.42578125" customWidth="1"/>
    <col min="6148" max="6148" width="11.7109375" customWidth="1"/>
    <col min="6149" max="6149" width="11.5703125" customWidth="1"/>
    <col min="6150" max="6150" width="11.28515625" customWidth="1"/>
    <col min="6152" max="6152" width="10.5703125" customWidth="1"/>
    <col min="6401" max="6401" width="67.7109375" bestFit="1" customWidth="1"/>
    <col min="6402" max="6402" width="11.5703125" customWidth="1"/>
    <col min="6403" max="6403" width="16.42578125" customWidth="1"/>
    <col min="6404" max="6404" width="11.7109375" customWidth="1"/>
    <col min="6405" max="6405" width="11.5703125" customWidth="1"/>
    <col min="6406" max="6406" width="11.28515625" customWidth="1"/>
    <col min="6408" max="6408" width="10.5703125" customWidth="1"/>
    <col min="6657" max="6657" width="67.7109375" bestFit="1" customWidth="1"/>
    <col min="6658" max="6658" width="11.5703125" customWidth="1"/>
    <col min="6659" max="6659" width="16.42578125" customWidth="1"/>
    <col min="6660" max="6660" width="11.7109375" customWidth="1"/>
    <col min="6661" max="6661" width="11.5703125" customWidth="1"/>
    <col min="6662" max="6662" width="11.28515625" customWidth="1"/>
    <col min="6664" max="6664" width="10.5703125" customWidth="1"/>
    <col min="6913" max="6913" width="67.7109375" bestFit="1" customWidth="1"/>
    <col min="6914" max="6914" width="11.5703125" customWidth="1"/>
    <col min="6915" max="6915" width="16.42578125" customWidth="1"/>
    <col min="6916" max="6916" width="11.7109375" customWidth="1"/>
    <col min="6917" max="6917" width="11.5703125" customWidth="1"/>
    <col min="6918" max="6918" width="11.28515625" customWidth="1"/>
    <col min="6920" max="6920" width="10.5703125" customWidth="1"/>
    <col min="7169" max="7169" width="67.7109375" bestFit="1" customWidth="1"/>
    <col min="7170" max="7170" width="11.5703125" customWidth="1"/>
    <col min="7171" max="7171" width="16.42578125" customWidth="1"/>
    <col min="7172" max="7172" width="11.7109375" customWidth="1"/>
    <col min="7173" max="7173" width="11.5703125" customWidth="1"/>
    <col min="7174" max="7174" width="11.28515625" customWidth="1"/>
    <col min="7176" max="7176" width="10.5703125" customWidth="1"/>
    <col min="7425" max="7425" width="67.7109375" bestFit="1" customWidth="1"/>
    <col min="7426" max="7426" width="11.5703125" customWidth="1"/>
    <col min="7427" max="7427" width="16.42578125" customWidth="1"/>
    <col min="7428" max="7428" width="11.7109375" customWidth="1"/>
    <col min="7429" max="7429" width="11.5703125" customWidth="1"/>
    <col min="7430" max="7430" width="11.28515625" customWidth="1"/>
    <col min="7432" max="7432" width="10.5703125" customWidth="1"/>
    <col min="7681" max="7681" width="67.7109375" bestFit="1" customWidth="1"/>
    <col min="7682" max="7682" width="11.5703125" customWidth="1"/>
    <col min="7683" max="7683" width="16.42578125" customWidth="1"/>
    <col min="7684" max="7684" width="11.7109375" customWidth="1"/>
    <col min="7685" max="7685" width="11.5703125" customWidth="1"/>
    <col min="7686" max="7686" width="11.28515625" customWidth="1"/>
    <col min="7688" max="7688" width="10.5703125" customWidth="1"/>
    <col min="7937" max="7937" width="67.7109375" bestFit="1" customWidth="1"/>
    <col min="7938" max="7938" width="11.5703125" customWidth="1"/>
    <col min="7939" max="7939" width="16.42578125" customWidth="1"/>
    <col min="7940" max="7940" width="11.7109375" customWidth="1"/>
    <col min="7941" max="7941" width="11.5703125" customWidth="1"/>
    <col min="7942" max="7942" width="11.28515625" customWidth="1"/>
    <col min="7944" max="7944" width="10.5703125" customWidth="1"/>
    <col min="8193" max="8193" width="67.7109375" bestFit="1" customWidth="1"/>
    <col min="8194" max="8194" width="11.5703125" customWidth="1"/>
    <col min="8195" max="8195" width="16.42578125" customWidth="1"/>
    <col min="8196" max="8196" width="11.7109375" customWidth="1"/>
    <col min="8197" max="8197" width="11.5703125" customWidth="1"/>
    <col min="8198" max="8198" width="11.28515625" customWidth="1"/>
    <col min="8200" max="8200" width="10.5703125" customWidth="1"/>
    <col min="8449" max="8449" width="67.7109375" bestFit="1" customWidth="1"/>
    <col min="8450" max="8450" width="11.5703125" customWidth="1"/>
    <col min="8451" max="8451" width="16.42578125" customWidth="1"/>
    <col min="8452" max="8452" width="11.7109375" customWidth="1"/>
    <col min="8453" max="8453" width="11.5703125" customWidth="1"/>
    <col min="8454" max="8454" width="11.28515625" customWidth="1"/>
    <col min="8456" max="8456" width="10.5703125" customWidth="1"/>
    <col min="8705" max="8705" width="67.7109375" bestFit="1" customWidth="1"/>
    <col min="8706" max="8706" width="11.5703125" customWidth="1"/>
    <col min="8707" max="8707" width="16.42578125" customWidth="1"/>
    <col min="8708" max="8708" width="11.7109375" customWidth="1"/>
    <col min="8709" max="8709" width="11.5703125" customWidth="1"/>
    <col min="8710" max="8710" width="11.28515625" customWidth="1"/>
    <col min="8712" max="8712" width="10.5703125" customWidth="1"/>
    <col min="8961" max="8961" width="67.7109375" bestFit="1" customWidth="1"/>
    <col min="8962" max="8962" width="11.5703125" customWidth="1"/>
    <col min="8963" max="8963" width="16.42578125" customWidth="1"/>
    <col min="8964" max="8964" width="11.7109375" customWidth="1"/>
    <col min="8965" max="8965" width="11.5703125" customWidth="1"/>
    <col min="8966" max="8966" width="11.28515625" customWidth="1"/>
    <col min="8968" max="8968" width="10.5703125" customWidth="1"/>
    <col min="9217" max="9217" width="67.7109375" bestFit="1" customWidth="1"/>
    <col min="9218" max="9218" width="11.5703125" customWidth="1"/>
    <col min="9219" max="9219" width="16.42578125" customWidth="1"/>
    <col min="9220" max="9220" width="11.7109375" customWidth="1"/>
    <col min="9221" max="9221" width="11.5703125" customWidth="1"/>
    <col min="9222" max="9222" width="11.28515625" customWidth="1"/>
    <col min="9224" max="9224" width="10.5703125" customWidth="1"/>
    <col min="9473" max="9473" width="67.7109375" bestFit="1" customWidth="1"/>
    <col min="9474" max="9474" width="11.5703125" customWidth="1"/>
    <col min="9475" max="9475" width="16.42578125" customWidth="1"/>
    <col min="9476" max="9476" width="11.7109375" customWidth="1"/>
    <col min="9477" max="9477" width="11.5703125" customWidth="1"/>
    <col min="9478" max="9478" width="11.28515625" customWidth="1"/>
    <col min="9480" max="9480" width="10.5703125" customWidth="1"/>
    <col min="9729" max="9729" width="67.7109375" bestFit="1" customWidth="1"/>
    <col min="9730" max="9730" width="11.5703125" customWidth="1"/>
    <col min="9731" max="9731" width="16.42578125" customWidth="1"/>
    <col min="9732" max="9732" width="11.7109375" customWidth="1"/>
    <col min="9733" max="9733" width="11.5703125" customWidth="1"/>
    <col min="9734" max="9734" width="11.28515625" customWidth="1"/>
    <col min="9736" max="9736" width="10.5703125" customWidth="1"/>
    <col min="9985" max="9985" width="67.7109375" bestFit="1" customWidth="1"/>
    <col min="9986" max="9986" width="11.5703125" customWidth="1"/>
    <col min="9987" max="9987" width="16.42578125" customWidth="1"/>
    <col min="9988" max="9988" width="11.7109375" customWidth="1"/>
    <col min="9989" max="9989" width="11.5703125" customWidth="1"/>
    <col min="9990" max="9990" width="11.28515625" customWidth="1"/>
    <col min="9992" max="9992" width="10.5703125" customWidth="1"/>
    <col min="10241" max="10241" width="67.7109375" bestFit="1" customWidth="1"/>
    <col min="10242" max="10242" width="11.5703125" customWidth="1"/>
    <col min="10243" max="10243" width="16.42578125" customWidth="1"/>
    <col min="10244" max="10244" width="11.7109375" customWidth="1"/>
    <col min="10245" max="10245" width="11.5703125" customWidth="1"/>
    <col min="10246" max="10246" width="11.28515625" customWidth="1"/>
    <col min="10248" max="10248" width="10.5703125" customWidth="1"/>
    <col min="10497" max="10497" width="67.7109375" bestFit="1" customWidth="1"/>
    <col min="10498" max="10498" width="11.5703125" customWidth="1"/>
    <col min="10499" max="10499" width="16.42578125" customWidth="1"/>
    <col min="10500" max="10500" width="11.7109375" customWidth="1"/>
    <col min="10501" max="10501" width="11.5703125" customWidth="1"/>
    <col min="10502" max="10502" width="11.28515625" customWidth="1"/>
    <col min="10504" max="10504" width="10.5703125" customWidth="1"/>
    <col min="10753" max="10753" width="67.7109375" bestFit="1" customWidth="1"/>
    <col min="10754" max="10754" width="11.5703125" customWidth="1"/>
    <col min="10755" max="10755" width="16.42578125" customWidth="1"/>
    <col min="10756" max="10756" width="11.7109375" customWidth="1"/>
    <col min="10757" max="10757" width="11.5703125" customWidth="1"/>
    <col min="10758" max="10758" width="11.28515625" customWidth="1"/>
    <col min="10760" max="10760" width="10.5703125" customWidth="1"/>
    <col min="11009" max="11009" width="67.7109375" bestFit="1" customWidth="1"/>
    <col min="11010" max="11010" width="11.5703125" customWidth="1"/>
    <col min="11011" max="11011" width="16.42578125" customWidth="1"/>
    <col min="11012" max="11012" width="11.7109375" customWidth="1"/>
    <col min="11013" max="11013" width="11.5703125" customWidth="1"/>
    <col min="11014" max="11014" width="11.28515625" customWidth="1"/>
    <col min="11016" max="11016" width="10.5703125" customWidth="1"/>
    <col min="11265" max="11265" width="67.7109375" bestFit="1" customWidth="1"/>
    <col min="11266" max="11266" width="11.5703125" customWidth="1"/>
    <col min="11267" max="11267" width="16.42578125" customWidth="1"/>
    <col min="11268" max="11268" width="11.7109375" customWidth="1"/>
    <col min="11269" max="11269" width="11.5703125" customWidth="1"/>
    <col min="11270" max="11270" width="11.28515625" customWidth="1"/>
    <col min="11272" max="11272" width="10.5703125" customWidth="1"/>
    <col min="11521" max="11521" width="67.7109375" bestFit="1" customWidth="1"/>
    <col min="11522" max="11522" width="11.5703125" customWidth="1"/>
    <col min="11523" max="11523" width="16.42578125" customWidth="1"/>
    <col min="11524" max="11524" width="11.7109375" customWidth="1"/>
    <col min="11525" max="11525" width="11.5703125" customWidth="1"/>
    <col min="11526" max="11526" width="11.28515625" customWidth="1"/>
    <col min="11528" max="11528" width="10.5703125" customWidth="1"/>
    <col min="11777" max="11777" width="67.7109375" bestFit="1" customWidth="1"/>
    <col min="11778" max="11778" width="11.5703125" customWidth="1"/>
    <col min="11779" max="11779" width="16.42578125" customWidth="1"/>
    <col min="11780" max="11780" width="11.7109375" customWidth="1"/>
    <col min="11781" max="11781" width="11.5703125" customWidth="1"/>
    <col min="11782" max="11782" width="11.28515625" customWidth="1"/>
    <col min="11784" max="11784" width="10.5703125" customWidth="1"/>
    <col min="12033" max="12033" width="67.7109375" bestFit="1" customWidth="1"/>
    <col min="12034" max="12034" width="11.5703125" customWidth="1"/>
    <col min="12035" max="12035" width="16.42578125" customWidth="1"/>
    <col min="12036" max="12036" width="11.7109375" customWidth="1"/>
    <col min="12037" max="12037" width="11.5703125" customWidth="1"/>
    <col min="12038" max="12038" width="11.28515625" customWidth="1"/>
    <col min="12040" max="12040" width="10.5703125" customWidth="1"/>
    <col min="12289" max="12289" width="67.7109375" bestFit="1" customWidth="1"/>
    <col min="12290" max="12290" width="11.5703125" customWidth="1"/>
    <col min="12291" max="12291" width="16.42578125" customWidth="1"/>
    <col min="12292" max="12292" width="11.7109375" customWidth="1"/>
    <col min="12293" max="12293" width="11.5703125" customWidth="1"/>
    <col min="12294" max="12294" width="11.28515625" customWidth="1"/>
    <col min="12296" max="12296" width="10.5703125" customWidth="1"/>
    <col min="12545" max="12545" width="67.7109375" bestFit="1" customWidth="1"/>
    <col min="12546" max="12546" width="11.5703125" customWidth="1"/>
    <col min="12547" max="12547" width="16.42578125" customWidth="1"/>
    <col min="12548" max="12548" width="11.7109375" customWidth="1"/>
    <col min="12549" max="12549" width="11.5703125" customWidth="1"/>
    <col min="12550" max="12550" width="11.28515625" customWidth="1"/>
    <col min="12552" max="12552" width="10.5703125" customWidth="1"/>
    <col min="12801" max="12801" width="67.7109375" bestFit="1" customWidth="1"/>
    <col min="12802" max="12802" width="11.5703125" customWidth="1"/>
    <col min="12803" max="12803" width="16.42578125" customWidth="1"/>
    <col min="12804" max="12804" width="11.7109375" customWidth="1"/>
    <col min="12805" max="12805" width="11.5703125" customWidth="1"/>
    <col min="12806" max="12806" width="11.28515625" customWidth="1"/>
    <col min="12808" max="12808" width="10.5703125" customWidth="1"/>
    <col min="13057" max="13057" width="67.7109375" bestFit="1" customWidth="1"/>
    <col min="13058" max="13058" width="11.5703125" customWidth="1"/>
    <col min="13059" max="13059" width="16.42578125" customWidth="1"/>
    <col min="13060" max="13060" width="11.7109375" customWidth="1"/>
    <col min="13061" max="13061" width="11.5703125" customWidth="1"/>
    <col min="13062" max="13062" width="11.28515625" customWidth="1"/>
    <col min="13064" max="13064" width="10.5703125" customWidth="1"/>
    <col min="13313" max="13313" width="67.7109375" bestFit="1" customWidth="1"/>
    <col min="13314" max="13314" width="11.5703125" customWidth="1"/>
    <col min="13315" max="13315" width="16.42578125" customWidth="1"/>
    <col min="13316" max="13316" width="11.7109375" customWidth="1"/>
    <col min="13317" max="13317" width="11.5703125" customWidth="1"/>
    <col min="13318" max="13318" width="11.28515625" customWidth="1"/>
    <col min="13320" max="13320" width="10.5703125" customWidth="1"/>
    <col min="13569" max="13569" width="67.7109375" bestFit="1" customWidth="1"/>
    <col min="13570" max="13570" width="11.5703125" customWidth="1"/>
    <col min="13571" max="13571" width="16.42578125" customWidth="1"/>
    <col min="13572" max="13572" width="11.7109375" customWidth="1"/>
    <col min="13573" max="13573" width="11.5703125" customWidth="1"/>
    <col min="13574" max="13574" width="11.28515625" customWidth="1"/>
    <col min="13576" max="13576" width="10.5703125" customWidth="1"/>
    <col min="13825" max="13825" width="67.7109375" bestFit="1" customWidth="1"/>
    <col min="13826" max="13826" width="11.5703125" customWidth="1"/>
    <col min="13827" max="13827" width="16.42578125" customWidth="1"/>
    <col min="13828" max="13828" width="11.7109375" customWidth="1"/>
    <col min="13829" max="13829" width="11.5703125" customWidth="1"/>
    <col min="13830" max="13830" width="11.28515625" customWidth="1"/>
    <col min="13832" max="13832" width="10.5703125" customWidth="1"/>
    <col min="14081" max="14081" width="67.7109375" bestFit="1" customWidth="1"/>
    <col min="14082" max="14082" width="11.5703125" customWidth="1"/>
    <col min="14083" max="14083" width="16.42578125" customWidth="1"/>
    <col min="14084" max="14084" width="11.7109375" customWidth="1"/>
    <col min="14085" max="14085" width="11.5703125" customWidth="1"/>
    <col min="14086" max="14086" width="11.28515625" customWidth="1"/>
    <col min="14088" max="14088" width="10.5703125" customWidth="1"/>
    <col min="14337" max="14337" width="67.7109375" bestFit="1" customWidth="1"/>
    <col min="14338" max="14338" width="11.5703125" customWidth="1"/>
    <col min="14339" max="14339" width="16.42578125" customWidth="1"/>
    <col min="14340" max="14340" width="11.7109375" customWidth="1"/>
    <col min="14341" max="14341" width="11.5703125" customWidth="1"/>
    <col min="14342" max="14342" width="11.28515625" customWidth="1"/>
    <col min="14344" max="14344" width="10.5703125" customWidth="1"/>
    <col min="14593" max="14593" width="67.7109375" bestFit="1" customWidth="1"/>
    <col min="14594" max="14594" width="11.5703125" customWidth="1"/>
    <col min="14595" max="14595" width="16.42578125" customWidth="1"/>
    <col min="14596" max="14596" width="11.7109375" customWidth="1"/>
    <col min="14597" max="14597" width="11.5703125" customWidth="1"/>
    <col min="14598" max="14598" width="11.28515625" customWidth="1"/>
    <col min="14600" max="14600" width="10.5703125" customWidth="1"/>
    <col min="14849" max="14849" width="67.7109375" bestFit="1" customWidth="1"/>
    <col min="14850" max="14850" width="11.5703125" customWidth="1"/>
    <col min="14851" max="14851" width="16.42578125" customWidth="1"/>
    <col min="14852" max="14852" width="11.7109375" customWidth="1"/>
    <col min="14853" max="14853" width="11.5703125" customWidth="1"/>
    <col min="14854" max="14854" width="11.28515625" customWidth="1"/>
    <col min="14856" max="14856" width="10.5703125" customWidth="1"/>
    <col min="15105" max="15105" width="67.7109375" bestFit="1" customWidth="1"/>
    <col min="15106" max="15106" width="11.5703125" customWidth="1"/>
    <col min="15107" max="15107" width="16.42578125" customWidth="1"/>
    <col min="15108" max="15108" width="11.7109375" customWidth="1"/>
    <col min="15109" max="15109" width="11.5703125" customWidth="1"/>
    <col min="15110" max="15110" width="11.28515625" customWidth="1"/>
    <col min="15112" max="15112" width="10.5703125" customWidth="1"/>
    <col min="15361" max="15361" width="67.7109375" bestFit="1" customWidth="1"/>
    <col min="15362" max="15362" width="11.5703125" customWidth="1"/>
    <col min="15363" max="15363" width="16.42578125" customWidth="1"/>
    <col min="15364" max="15364" width="11.7109375" customWidth="1"/>
    <col min="15365" max="15365" width="11.5703125" customWidth="1"/>
    <col min="15366" max="15366" width="11.28515625" customWidth="1"/>
    <col min="15368" max="15368" width="10.5703125" customWidth="1"/>
    <col min="15617" max="15617" width="67.7109375" bestFit="1" customWidth="1"/>
    <col min="15618" max="15618" width="11.5703125" customWidth="1"/>
    <col min="15619" max="15619" width="16.42578125" customWidth="1"/>
    <col min="15620" max="15620" width="11.7109375" customWidth="1"/>
    <col min="15621" max="15621" width="11.5703125" customWidth="1"/>
    <col min="15622" max="15622" width="11.28515625" customWidth="1"/>
    <col min="15624" max="15624" width="10.5703125" customWidth="1"/>
    <col min="15873" max="15873" width="67.7109375" bestFit="1" customWidth="1"/>
    <col min="15874" max="15874" width="11.5703125" customWidth="1"/>
    <col min="15875" max="15875" width="16.42578125" customWidth="1"/>
    <col min="15876" max="15876" width="11.7109375" customWidth="1"/>
    <col min="15877" max="15877" width="11.5703125" customWidth="1"/>
    <col min="15878" max="15878" width="11.28515625" customWidth="1"/>
    <col min="15880" max="15880" width="10.5703125" customWidth="1"/>
    <col min="16129" max="16129" width="67.7109375" bestFit="1" customWidth="1"/>
    <col min="16130" max="16130" width="11.5703125" customWidth="1"/>
    <col min="16131" max="16131" width="16.42578125" customWidth="1"/>
    <col min="16132" max="16132" width="11.7109375" customWidth="1"/>
    <col min="16133" max="16133" width="11.5703125" customWidth="1"/>
    <col min="16134" max="16134" width="11.28515625" customWidth="1"/>
    <col min="16136" max="16136" width="10.5703125" customWidth="1"/>
  </cols>
  <sheetData>
    <row r="1" spans="1:31" ht="12.75">
      <c r="F1" s="514" t="s">
        <v>404</v>
      </c>
      <c r="G1" s="515"/>
    </row>
    <row r="2" spans="1:31" ht="25.5" customHeight="1">
      <c r="A2" s="439" t="s">
        <v>951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</row>
    <row r="3" spans="1:31" ht="25.5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</row>
    <row r="4" spans="1:31">
      <c r="A4" s="516" t="s">
        <v>618</v>
      </c>
      <c r="B4" s="516"/>
      <c r="C4" s="516"/>
      <c r="D4" s="516"/>
      <c r="E4" s="516"/>
      <c r="F4" s="516"/>
    </row>
    <row r="5" spans="1:31">
      <c r="A5" s="59"/>
      <c r="B5" s="59"/>
      <c r="C5" s="60"/>
      <c r="D5" s="60"/>
      <c r="E5" s="60"/>
      <c r="F5" s="60"/>
    </row>
    <row r="6" spans="1:31">
      <c r="A6" s="59"/>
      <c r="B6" s="59"/>
      <c r="C6" s="60"/>
      <c r="D6" s="60"/>
    </row>
    <row r="8" spans="1:31" ht="18.75" thickBot="1">
      <c r="C8" s="61"/>
      <c r="D8" s="61"/>
      <c r="E8" s="61"/>
      <c r="F8" s="62" t="s">
        <v>619</v>
      </c>
    </row>
    <row r="9" spans="1:31" ht="32.25" thickBot="1">
      <c r="A9" s="63" t="s">
        <v>620</v>
      </c>
      <c r="B9" s="64" t="s">
        <v>621</v>
      </c>
      <c r="C9" s="65" t="s">
        <v>622</v>
      </c>
      <c r="D9" s="65" t="s">
        <v>623</v>
      </c>
      <c r="E9" s="65" t="s">
        <v>624</v>
      </c>
      <c r="F9" s="66" t="s">
        <v>625</v>
      </c>
    </row>
    <row r="10" spans="1:31" ht="15" customHeight="1" thickBot="1">
      <c r="A10" s="67"/>
      <c r="B10" s="68"/>
      <c r="C10" s="69"/>
      <c r="D10" s="70"/>
      <c r="E10" s="70"/>
      <c r="F10" s="71"/>
      <c r="H10" s="72"/>
    </row>
    <row r="11" spans="1:31" s="78" customFormat="1" ht="18.75" customHeight="1" thickBot="1">
      <c r="A11" s="73" t="s">
        <v>626</v>
      </c>
      <c r="B11" s="74">
        <v>433</v>
      </c>
      <c r="C11" s="75">
        <v>629410</v>
      </c>
      <c r="D11" s="76">
        <v>314944</v>
      </c>
      <c r="E11" s="76">
        <v>53140</v>
      </c>
      <c r="F11" s="76">
        <v>261326</v>
      </c>
      <c r="G11" s="58"/>
      <c r="H11" s="77"/>
      <c r="I11" s="77"/>
      <c r="J11" s="77"/>
    </row>
    <row r="12" spans="1:31" s="78" customFormat="1" ht="18.75" customHeight="1" thickBot="1">
      <c r="A12" s="73" t="s">
        <v>627</v>
      </c>
      <c r="B12" s="79">
        <v>24</v>
      </c>
      <c r="C12" s="75">
        <v>97595</v>
      </c>
      <c r="D12" s="80">
        <v>62901</v>
      </c>
      <c r="E12" s="80">
        <v>17365</v>
      </c>
      <c r="F12" s="81">
        <v>17329</v>
      </c>
      <c r="G12" s="58"/>
      <c r="H12" s="77"/>
      <c r="I12" s="77"/>
      <c r="J12" s="77"/>
    </row>
    <row r="13" spans="1:31" s="78" customFormat="1" ht="18.75" customHeight="1" thickBot="1">
      <c r="A13" s="82" t="s">
        <v>628</v>
      </c>
      <c r="B13" s="74">
        <v>47</v>
      </c>
      <c r="C13" s="75">
        <v>279465</v>
      </c>
      <c r="D13" s="76">
        <v>77988</v>
      </c>
      <c r="E13" s="76">
        <v>19580</v>
      </c>
      <c r="F13" s="76">
        <v>181897</v>
      </c>
      <c r="G13" s="58"/>
      <c r="H13" s="77"/>
      <c r="I13" s="77"/>
      <c r="J13" s="77"/>
    </row>
    <row r="14" spans="1:31" s="78" customFormat="1" ht="18.75" customHeight="1" thickBot="1">
      <c r="A14" s="83" t="s">
        <v>629</v>
      </c>
      <c r="B14" s="79">
        <v>6</v>
      </c>
      <c r="C14" s="75">
        <v>34855</v>
      </c>
      <c r="D14" s="80">
        <v>10605</v>
      </c>
      <c r="E14" s="80">
        <v>2864</v>
      </c>
      <c r="F14" s="81">
        <v>21386</v>
      </c>
      <c r="G14" s="58"/>
      <c r="H14" s="77"/>
      <c r="I14" s="77"/>
      <c r="J14" s="77"/>
    </row>
    <row r="15" spans="1:31" s="78" customFormat="1" ht="18.75" customHeight="1" thickBot="1">
      <c r="A15" s="84" t="s">
        <v>630</v>
      </c>
      <c r="B15" s="79">
        <v>31</v>
      </c>
      <c r="C15" s="75">
        <v>97067</v>
      </c>
      <c r="D15" s="80">
        <v>66387</v>
      </c>
      <c r="E15" s="80">
        <v>17924</v>
      </c>
      <c r="F15" s="81">
        <v>12756</v>
      </c>
      <c r="G15" s="58"/>
      <c r="H15" s="77"/>
      <c r="I15" s="77"/>
      <c r="J15" s="77"/>
    </row>
    <row r="16" spans="1:31" s="78" customFormat="1" ht="18.75" customHeight="1" thickBot="1">
      <c r="A16" s="84" t="s">
        <v>631</v>
      </c>
      <c r="B16" s="79">
        <v>8</v>
      </c>
      <c r="C16" s="75">
        <v>46249</v>
      </c>
      <c r="D16" s="80">
        <v>11278</v>
      </c>
      <c r="E16" s="80">
        <v>3315</v>
      </c>
      <c r="F16" s="81">
        <v>31656</v>
      </c>
      <c r="G16" s="58"/>
      <c r="H16" s="77"/>
      <c r="I16" s="77"/>
      <c r="J16" s="77"/>
    </row>
    <row r="17" spans="1:11" s="55" customFormat="1" ht="18.75" customHeight="1" thickBot="1">
      <c r="A17" s="85"/>
      <c r="B17" s="86"/>
      <c r="C17" s="87"/>
      <c r="D17" s="88"/>
      <c r="E17" s="88"/>
      <c r="F17" s="89"/>
      <c r="G17" s="58"/>
      <c r="K17"/>
    </row>
    <row r="18" spans="1:11" s="55" customFormat="1" ht="18.75" customHeight="1" thickBot="1">
      <c r="A18" s="90" t="s">
        <v>632</v>
      </c>
      <c r="B18" s="91">
        <v>549</v>
      </c>
      <c r="C18" s="92">
        <v>1184641</v>
      </c>
      <c r="D18" s="92">
        <v>544103</v>
      </c>
      <c r="E18" s="92">
        <v>114188</v>
      </c>
      <c r="F18" s="93">
        <v>526350</v>
      </c>
      <c r="G18" s="58"/>
      <c r="K18"/>
    </row>
  </sheetData>
  <mergeCells count="3">
    <mergeCell ref="F1:G1"/>
    <mergeCell ref="A2:AE2"/>
    <mergeCell ref="A4:F4"/>
  </mergeCells>
  <printOptions horizontalCentered="1"/>
  <pageMargins left="0.59055118110236227" right="0.59055118110236227" top="0.59055118110236227" bottom="0.98425196850393704" header="0.51181102362204722" footer="0.51181102362204722"/>
  <pageSetup paperSize="9" scale="80" orientation="landscape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I25"/>
  <sheetViews>
    <sheetView zoomScaleNormal="100" zoomScaleSheetLayoutView="100" workbookViewId="0">
      <selection activeCell="A2" sqref="A2:AE2"/>
    </sheetView>
  </sheetViews>
  <sheetFormatPr defaultRowHeight="12.75"/>
  <cols>
    <col min="1" max="5" width="2.7109375" style="4" customWidth="1"/>
    <col min="6" max="6" width="8.7109375" style="4" customWidth="1"/>
    <col min="7" max="12" width="2.7109375" style="4" customWidth="1"/>
    <col min="13" max="13" width="9.42578125" style="4" customWidth="1"/>
    <col min="14" max="30" width="2.7109375" style="4" customWidth="1"/>
    <col min="31" max="31" width="11.140625" style="4" bestFit="1" customWidth="1"/>
    <col min="32" max="39" width="2.7109375" style="4" customWidth="1"/>
    <col min="40" max="256" width="9.140625" style="4"/>
    <col min="257" max="261" width="2.7109375" style="4" customWidth="1"/>
    <col min="262" max="262" width="8.7109375" style="4" customWidth="1"/>
    <col min="263" max="268" width="2.7109375" style="4" customWidth="1"/>
    <col min="269" max="269" width="9.42578125" style="4" customWidth="1"/>
    <col min="270" max="286" width="2.7109375" style="4" customWidth="1"/>
    <col min="287" max="287" width="11.140625" style="4" bestFit="1" customWidth="1"/>
    <col min="288" max="295" width="2.7109375" style="4" customWidth="1"/>
    <col min="296" max="512" width="9.140625" style="4"/>
    <col min="513" max="517" width="2.7109375" style="4" customWidth="1"/>
    <col min="518" max="518" width="8.7109375" style="4" customWidth="1"/>
    <col min="519" max="524" width="2.7109375" style="4" customWidth="1"/>
    <col min="525" max="525" width="9.42578125" style="4" customWidth="1"/>
    <col min="526" max="542" width="2.7109375" style="4" customWidth="1"/>
    <col min="543" max="543" width="11.140625" style="4" bestFit="1" customWidth="1"/>
    <col min="544" max="551" width="2.7109375" style="4" customWidth="1"/>
    <col min="552" max="768" width="9.140625" style="4"/>
    <col min="769" max="773" width="2.7109375" style="4" customWidth="1"/>
    <col min="774" max="774" width="8.7109375" style="4" customWidth="1"/>
    <col min="775" max="780" width="2.7109375" style="4" customWidth="1"/>
    <col min="781" max="781" width="9.42578125" style="4" customWidth="1"/>
    <col min="782" max="798" width="2.7109375" style="4" customWidth="1"/>
    <col min="799" max="799" width="11.140625" style="4" bestFit="1" customWidth="1"/>
    <col min="800" max="807" width="2.7109375" style="4" customWidth="1"/>
    <col min="808" max="1024" width="9.140625" style="4"/>
    <col min="1025" max="1029" width="2.7109375" style="4" customWidth="1"/>
    <col min="1030" max="1030" width="8.7109375" style="4" customWidth="1"/>
    <col min="1031" max="1036" width="2.7109375" style="4" customWidth="1"/>
    <col min="1037" max="1037" width="9.42578125" style="4" customWidth="1"/>
    <col min="1038" max="1054" width="2.7109375" style="4" customWidth="1"/>
    <col min="1055" max="1055" width="11.140625" style="4" bestFit="1" customWidth="1"/>
    <col min="1056" max="1063" width="2.7109375" style="4" customWidth="1"/>
    <col min="1064" max="1280" width="9.140625" style="4"/>
    <col min="1281" max="1285" width="2.7109375" style="4" customWidth="1"/>
    <col min="1286" max="1286" width="8.7109375" style="4" customWidth="1"/>
    <col min="1287" max="1292" width="2.7109375" style="4" customWidth="1"/>
    <col min="1293" max="1293" width="9.42578125" style="4" customWidth="1"/>
    <col min="1294" max="1310" width="2.7109375" style="4" customWidth="1"/>
    <col min="1311" max="1311" width="11.140625" style="4" bestFit="1" customWidth="1"/>
    <col min="1312" max="1319" width="2.7109375" style="4" customWidth="1"/>
    <col min="1320" max="1536" width="9.140625" style="4"/>
    <col min="1537" max="1541" width="2.7109375" style="4" customWidth="1"/>
    <col min="1542" max="1542" width="8.7109375" style="4" customWidth="1"/>
    <col min="1543" max="1548" width="2.7109375" style="4" customWidth="1"/>
    <col min="1549" max="1549" width="9.42578125" style="4" customWidth="1"/>
    <col min="1550" max="1566" width="2.7109375" style="4" customWidth="1"/>
    <col min="1567" max="1567" width="11.140625" style="4" bestFit="1" customWidth="1"/>
    <col min="1568" max="1575" width="2.7109375" style="4" customWidth="1"/>
    <col min="1576" max="1792" width="9.140625" style="4"/>
    <col min="1793" max="1797" width="2.7109375" style="4" customWidth="1"/>
    <col min="1798" max="1798" width="8.7109375" style="4" customWidth="1"/>
    <col min="1799" max="1804" width="2.7109375" style="4" customWidth="1"/>
    <col min="1805" max="1805" width="9.42578125" style="4" customWidth="1"/>
    <col min="1806" max="1822" width="2.7109375" style="4" customWidth="1"/>
    <col min="1823" max="1823" width="11.140625" style="4" bestFit="1" customWidth="1"/>
    <col min="1824" max="1831" width="2.7109375" style="4" customWidth="1"/>
    <col min="1832" max="2048" width="9.140625" style="4"/>
    <col min="2049" max="2053" width="2.7109375" style="4" customWidth="1"/>
    <col min="2054" max="2054" width="8.7109375" style="4" customWidth="1"/>
    <col min="2055" max="2060" width="2.7109375" style="4" customWidth="1"/>
    <col min="2061" max="2061" width="9.42578125" style="4" customWidth="1"/>
    <col min="2062" max="2078" width="2.7109375" style="4" customWidth="1"/>
    <col min="2079" max="2079" width="11.140625" style="4" bestFit="1" customWidth="1"/>
    <col min="2080" max="2087" width="2.7109375" style="4" customWidth="1"/>
    <col min="2088" max="2304" width="9.140625" style="4"/>
    <col min="2305" max="2309" width="2.7109375" style="4" customWidth="1"/>
    <col min="2310" max="2310" width="8.7109375" style="4" customWidth="1"/>
    <col min="2311" max="2316" width="2.7109375" style="4" customWidth="1"/>
    <col min="2317" max="2317" width="9.42578125" style="4" customWidth="1"/>
    <col min="2318" max="2334" width="2.7109375" style="4" customWidth="1"/>
    <col min="2335" max="2335" width="11.140625" style="4" bestFit="1" customWidth="1"/>
    <col min="2336" max="2343" width="2.7109375" style="4" customWidth="1"/>
    <col min="2344" max="2560" width="9.140625" style="4"/>
    <col min="2561" max="2565" width="2.7109375" style="4" customWidth="1"/>
    <col min="2566" max="2566" width="8.7109375" style="4" customWidth="1"/>
    <col min="2567" max="2572" width="2.7109375" style="4" customWidth="1"/>
    <col min="2573" max="2573" width="9.42578125" style="4" customWidth="1"/>
    <col min="2574" max="2590" width="2.7109375" style="4" customWidth="1"/>
    <col min="2591" max="2591" width="11.140625" style="4" bestFit="1" customWidth="1"/>
    <col min="2592" max="2599" width="2.7109375" style="4" customWidth="1"/>
    <col min="2600" max="2816" width="9.140625" style="4"/>
    <col min="2817" max="2821" width="2.7109375" style="4" customWidth="1"/>
    <col min="2822" max="2822" width="8.7109375" style="4" customWidth="1"/>
    <col min="2823" max="2828" width="2.7109375" style="4" customWidth="1"/>
    <col min="2829" max="2829" width="9.42578125" style="4" customWidth="1"/>
    <col min="2830" max="2846" width="2.7109375" style="4" customWidth="1"/>
    <col min="2847" max="2847" width="11.140625" style="4" bestFit="1" customWidth="1"/>
    <col min="2848" max="2855" width="2.7109375" style="4" customWidth="1"/>
    <col min="2856" max="3072" width="9.140625" style="4"/>
    <col min="3073" max="3077" width="2.7109375" style="4" customWidth="1"/>
    <col min="3078" max="3078" width="8.7109375" style="4" customWidth="1"/>
    <col min="3079" max="3084" width="2.7109375" style="4" customWidth="1"/>
    <col min="3085" max="3085" width="9.42578125" style="4" customWidth="1"/>
    <col min="3086" max="3102" width="2.7109375" style="4" customWidth="1"/>
    <col min="3103" max="3103" width="11.140625" style="4" bestFit="1" customWidth="1"/>
    <col min="3104" max="3111" width="2.7109375" style="4" customWidth="1"/>
    <col min="3112" max="3328" width="9.140625" style="4"/>
    <col min="3329" max="3333" width="2.7109375" style="4" customWidth="1"/>
    <col min="3334" max="3334" width="8.7109375" style="4" customWidth="1"/>
    <col min="3335" max="3340" width="2.7109375" style="4" customWidth="1"/>
    <col min="3341" max="3341" width="9.42578125" style="4" customWidth="1"/>
    <col min="3342" max="3358" width="2.7109375" style="4" customWidth="1"/>
    <col min="3359" max="3359" width="11.140625" style="4" bestFit="1" customWidth="1"/>
    <col min="3360" max="3367" width="2.7109375" style="4" customWidth="1"/>
    <col min="3368" max="3584" width="9.140625" style="4"/>
    <col min="3585" max="3589" width="2.7109375" style="4" customWidth="1"/>
    <col min="3590" max="3590" width="8.7109375" style="4" customWidth="1"/>
    <col min="3591" max="3596" width="2.7109375" style="4" customWidth="1"/>
    <col min="3597" max="3597" width="9.42578125" style="4" customWidth="1"/>
    <col min="3598" max="3614" width="2.7109375" style="4" customWidth="1"/>
    <col min="3615" max="3615" width="11.140625" style="4" bestFit="1" customWidth="1"/>
    <col min="3616" max="3623" width="2.7109375" style="4" customWidth="1"/>
    <col min="3624" max="3840" width="9.140625" style="4"/>
    <col min="3841" max="3845" width="2.7109375" style="4" customWidth="1"/>
    <col min="3846" max="3846" width="8.7109375" style="4" customWidth="1"/>
    <col min="3847" max="3852" width="2.7109375" style="4" customWidth="1"/>
    <col min="3853" max="3853" width="9.42578125" style="4" customWidth="1"/>
    <col min="3854" max="3870" width="2.7109375" style="4" customWidth="1"/>
    <col min="3871" max="3871" width="11.140625" style="4" bestFit="1" customWidth="1"/>
    <col min="3872" max="3879" width="2.7109375" style="4" customWidth="1"/>
    <col min="3880" max="4096" width="9.140625" style="4"/>
    <col min="4097" max="4101" width="2.7109375" style="4" customWidth="1"/>
    <col min="4102" max="4102" width="8.7109375" style="4" customWidth="1"/>
    <col min="4103" max="4108" width="2.7109375" style="4" customWidth="1"/>
    <col min="4109" max="4109" width="9.42578125" style="4" customWidth="1"/>
    <col min="4110" max="4126" width="2.7109375" style="4" customWidth="1"/>
    <col min="4127" max="4127" width="11.140625" style="4" bestFit="1" customWidth="1"/>
    <col min="4128" max="4135" width="2.7109375" style="4" customWidth="1"/>
    <col min="4136" max="4352" width="9.140625" style="4"/>
    <col min="4353" max="4357" width="2.7109375" style="4" customWidth="1"/>
    <col min="4358" max="4358" width="8.7109375" style="4" customWidth="1"/>
    <col min="4359" max="4364" width="2.7109375" style="4" customWidth="1"/>
    <col min="4365" max="4365" width="9.42578125" style="4" customWidth="1"/>
    <col min="4366" max="4382" width="2.7109375" style="4" customWidth="1"/>
    <col min="4383" max="4383" width="11.140625" style="4" bestFit="1" customWidth="1"/>
    <col min="4384" max="4391" width="2.7109375" style="4" customWidth="1"/>
    <col min="4392" max="4608" width="9.140625" style="4"/>
    <col min="4609" max="4613" width="2.7109375" style="4" customWidth="1"/>
    <col min="4614" max="4614" width="8.7109375" style="4" customWidth="1"/>
    <col min="4615" max="4620" width="2.7109375" style="4" customWidth="1"/>
    <col min="4621" max="4621" width="9.42578125" style="4" customWidth="1"/>
    <col min="4622" max="4638" width="2.7109375" style="4" customWidth="1"/>
    <col min="4639" max="4639" width="11.140625" style="4" bestFit="1" customWidth="1"/>
    <col min="4640" max="4647" width="2.7109375" style="4" customWidth="1"/>
    <col min="4648" max="4864" width="9.140625" style="4"/>
    <col min="4865" max="4869" width="2.7109375" style="4" customWidth="1"/>
    <col min="4870" max="4870" width="8.7109375" style="4" customWidth="1"/>
    <col min="4871" max="4876" width="2.7109375" style="4" customWidth="1"/>
    <col min="4877" max="4877" width="9.42578125" style="4" customWidth="1"/>
    <col min="4878" max="4894" width="2.7109375" style="4" customWidth="1"/>
    <col min="4895" max="4895" width="11.140625" style="4" bestFit="1" customWidth="1"/>
    <col min="4896" max="4903" width="2.7109375" style="4" customWidth="1"/>
    <col min="4904" max="5120" width="9.140625" style="4"/>
    <col min="5121" max="5125" width="2.7109375" style="4" customWidth="1"/>
    <col min="5126" max="5126" width="8.7109375" style="4" customWidth="1"/>
    <col min="5127" max="5132" width="2.7109375" style="4" customWidth="1"/>
    <col min="5133" max="5133" width="9.42578125" style="4" customWidth="1"/>
    <col min="5134" max="5150" width="2.7109375" style="4" customWidth="1"/>
    <col min="5151" max="5151" width="11.140625" style="4" bestFit="1" customWidth="1"/>
    <col min="5152" max="5159" width="2.7109375" style="4" customWidth="1"/>
    <col min="5160" max="5376" width="9.140625" style="4"/>
    <col min="5377" max="5381" width="2.7109375" style="4" customWidth="1"/>
    <col min="5382" max="5382" width="8.7109375" style="4" customWidth="1"/>
    <col min="5383" max="5388" width="2.7109375" style="4" customWidth="1"/>
    <col min="5389" max="5389" width="9.42578125" style="4" customWidth="1"/>
    <col min="5390" max="5406" width="2.7109375" style="4" customWidth="1"/>
    <col min="5407" max="5407" width="11.140625" style="4" bestFit="1" customWidth="1"/>
    <col min="5408" max="5415" width="2.7109375" style="4" customWidth="1"/>
    <col min="5416" max="5632" width="9.140625" style="4"/>
    <col min="5633" max="5637" width="2.7109375" style="4" customWidth="1"/>
    <col min="5638" max="5638" width="8.7109375" style="4" customWidth="1"/>
    <col min="5639" max="5644" width="2.7109375" style="4" customWidth="1"/>
    <col min="5645" max="5645" width="9.42578125" style="4" customWidth="1"/>
    <col min="5646" max="5662" width="2.7109375" style="4" customWidth="1"/>
    <col min="5663" max="5663" width="11.140625" style="4" bestFit="1" customWidth="1"/>
    <col min="5664" max="5671" width="2.7109375" style="4" customWidth="1"/>
    <col min="5672" max="5888" width="9.140625" style="4"/>
    <col min="5889" max="5893" width="2.7109375" style="4" customWidth="1"/>
    <col min="5894" max="5894" width="8.7109375" style="4" customWidth="1"/>
    <col min="5895" max="5900" width="2.7109375" style="4" customWidth="1"/>
    <col min="5901" max="5901" width="9.42578125" style="4" customWidth="1"/>
    <col min="5902" max="5918" width="2.7109375" style="4" customWidth="1"/>
    <col min="5919" max="5919" width="11.140625" style="4" bestFit="1" customWidth="1"/>
    <col min="5920" max="5927" width="2.7109375" style="4" customWidth="1"/>
    <col min="5928" max="6144" width="9.140625" style="4"/>
    <col min="6145" max="6149" width="2.7109375" style="4" customWidth="1"/>
    <col min="6150" max="6150" width="8.7109375" style="4" customWidth="1"/>
    <col min="6151" max="6156" width="2.7109375" style="4" customWidth="1"/>
    <col min="6157" max="6157" width="9.42578125" style="4" customWidth="1"/>
    <col min="6158" max="6174" width="2.7109375" style="4" customWidth="1"/>
    <col min="6175" max="6175" width="11.140625" style="4" bestFit="1" customWidth="1"/>
    <col min="6176" max="6183" width="2.7109375" style="4" customWidth="1"/>
    <col min="6184" max="6400" width="9.140625" style="4"/>
    <col min="6401" max="6405" width="2.7109375" style="4" customWidth="1"/>
    <col min="6406" max="6406" width="8.7109375" style="4" customWidth="1"/>
    <col min="6407" max="6412" width="2.7109375" style="4" customWidth="1"/>
    <col min="6413" max="6413" width="9.42578125" style="4" customWidth="1"/>
    <col min="6414" max="6430" width="2.7109375" style="4" customWidth="1"/>
    <col min="6431" max="6431" width="11.140625" style="4" bestFit="1" customWidth="1"/>
    <col min="6432" max="6439" width="2.7109375" style="4" customWidth="1"/>
    <col min="6440" max="6656" width="9.140625" style="4"/>
    <col min="6657" max="6661" width="2.7109375" style="4" customWidth="1"/>
    <col min="6662" max="6662" width="8.7109375" style="4" customWidth="1"/>
    <col min="6663" max="6668" width="2.7109375" style="4" customWidth="1"/>
    <col min="6669" max="6669" width="9.42578125" style="4" customWidth="1"/>
    <col min="6670" max="6686" width="2.7109375" style="4" customWidth="1"/>
    <col min="6687" max="6687" width="11.140625" style="4" bestFit="1" customWidth="1"/>
    <col min="6688" max="6695" width="2.7109375" style="4" customWidth="1"/>
    <col min="6696" max="6912" width="9.140625" style="4"/>
    <col min="6913" max="6917" width="2.7109375" style="4" customWidth="1"/>
    <col min="6918" max="6918" width="8.7109375" style="4" customWidth="1"/>
    <col min="6919" max="6924" width="2.7109375" style="4" customWidth="1"/>
    <col min="6925" max="6925" width="9.42578125" style="4" customWidth="1"/>
    <col min="6926" max="6942" width="2.7109375" style="4" customWidth="1"/>
    <col min="6943" max="6943" width="11.140625" style="4" bestFit="1" customWidth="1"/>
    <col min="6944" max="6951" width="2.7109375" style="4" customWidth="1"/>
    <col min="6952" max="7168" width="9.140625" style="4"/>
    <col min="7169" max="7173" width="2.7109375" style="4" customWidth="1"/>
    <col min="7174" max="7174" width="8.7109375" style="4" customWidth="1"/>
    <col min="7175" max="7180" width="2.7109375" style="4" customWidth="1"/>
    <col min="7181" max="7181" width="9.42578125" style="4" customWidth="1"/>
    <col min="7182" max="7198" width="2.7109375" style="4" customWidth="1"/>
    <col min="7199" max="7199" width="11.140625" style="4" bestFit="1" customWidth="1"/>
    <col min="7200" max="7207" width="2.7109375" style="4" customWidth="1"/>
    <col min="7208" max="7424" width="9.140625" style="4"/>
    <col min="7425" max="7429" width="2.7109375" style="4" customWidth="1"/>
    <col min="7430" max="7430" width="8.7109375" style="4" customWidth="1"/>
    <col min="7431" max="7436" width="2.7109375" style="4" customWidth="1"/>
    <col min="7437" max="7437" width="9.42578125" style="4" customWidth="1"/>
    <col min="7438" max="7454" width="2.7109375" style="4" customWidth="1"/>
    <col min="7455" max="7455" width="11.140625" style="4" bestFit="1" customWidth="1"/>
    <col min="7456" max="7463" width="2.7109375" style="4" customWidth="1"/>
    <col min="7464" max="7680" width="9.140625" style="4"/>
    <col min="7681" max="7685" width="2.7109375" style="4" customWidth="1"/>
    <col min="7686" max="7686" width="8.7109375" style="4" customWidth="1"/>
    <col min="7687" max="7692" width="2.7109375" style="4" customWidth="1"/>
    <col min="7693" max="7693" width="9.42578125" style="4" customWidth="1"/>
    <col min="7694" max="7710" width="2.7109375" style="4" customWidth="1"/>
    <col min="7711" max="7711" width="11.140625" style="4" bestFit="1" customWidth="1"/>
    <col min="7712" max="7719" width="2.7109375" style="4" customWidth="1"/>
    <col min="7720" max="7936" width="9.140625" style="4"/>
    <col min="7937" max="7941" width="2.7109375" style="4" customWidth="1"/>
    <col min="7942" max="7942" width="8.7109375" style="4" customWidth="1"/>
    <col min="7943" max="7948" width="2.7109375" style="4" customWidth="1"/>
    <col min="7949" max="7949" width="9.42578125" style="4" customWidth="1"/>
    <col min="7950" max="7966" width="2.7109375" style="4" customWidth="1"/>
    <col min="7967" max="7967" width="11.140625" style="4" bestFit="1" customWidth="1"/>
    <col min="7968" max="7975" width="2.7109375" style="4" customWidth="1"/>
    <col min="7976" max="8192" width="9.140625" style="4"/>
    <col min="8193" max="8197" width="2.7109375" style="4" customWidth="1"/>
    <col min="8198" max="8198" width="8.7109375" style="4" customWidth="1"/>
    <col min="8199" max="8204" width="2.7109375" style="4" customWidth="1"/>
    <col min="8205" max="8205" width="9.42578125" style="4" customWidth="1"/>
    <col min="8206" max="8222" width="2.7109375" style="4" customWidth="1"/>
    <col min="8223" max="8223" width="11.140625" style="4" bestFit="1" customWidth="1"/>
    <col min="8224" max="8231" width="2.7109375" style="4" customWidth="1"/>
    <col min="8232" max="8448" width="9.140625" style="4"/>
    <col min="8449" max="8453" width="2.7109375" style="4" customWidth="1"/>
    <col min="8454" max="8454" width="8.7109375" style="4" customWidth="1"/>
    <col min="8455" max="8460" width="2.7109375" style="4" customWidth="1"/>
    <col min="8461" max="8461" width="9.42578125" style="4" customWidth="1"/>
    <col min="8462" max="8478" width="2.7109375" style="4" customWidth="1"/>
    <col min="8479" max="8479" width="11.140625" style="4" bestFit="1" customWidth="1"/>
    <col min="8480" max="8487" width="2.7109375" style="4" customWidth="1"/>
    <col min="8488" max="8704" width="9.140625" style="4"/>
    <col min="8705" max="8709" width="2.7109375" style="4" customWidth="1"/>
    <col min="8710" max="8710" width="8.7109375" style="4" customWidth="1"/>
    <col min="8711" max="8716" width="2.7109375" style="4" customWidth="1"/>
    <col min="8717" max="8717" width="9.42578125" style="4" customWidth="1"/>
    <col min="8718" max="8734" width="2.7109375" style="4" customWidth="1"/>
    <col min="8735" max="8735" width="11.140625" style="4" bestFit="1" customWidth="1"/>
    <col min="8736" max="8743" width="2.7109375" style="4" customWidth="1"/>
    <col min="8744" max="8960" width="9.140625" style="4"/>
    <col min="8961" max="8965" width="2.7109375" style="4" customWidth="1"/>
    <col min="8966" max="8966" width="8.7109375" style="4" customWidth="1"/>
    <col min="8967" max="8972" width="2.7109375" style="4" customWidth="1"/>
    <col min="8973" max="8973" width="9.42578125" style="4" customWidth="1"/>
    <col min="8974" max="8990" width="2.7109375" style="4" customWidth="1"/>
    <col min="8991" max="8991" width="11.140625" style="4" bestFit="1" customWidth="1"/>
    <col min="8992" max="8999" width="2.7109375" style="4" customWidth="1"/>
    <col min="9000" max="9216" width="9.140625" style="4"/>
    <col min="9217" max="9221" width="2.7109375" style="4" customWidth="1"/>
    <col min="9222" max="9222" width="8.7109375" style="4" customWidth="1"/>
    <col min="9223" max="9228" width="2.7109375" style="4" customWidth="1"/>
    <col min="9229" max="9229" width="9.42578125" style="4" customWidth="1"/>
    <col min="9230" max="9246" width="2.7109375" style="4" customWidth="1"/>
    <col min="9247" max="9247" width="11.140625" style="4" bestFit="1" customWidth="1"/>
    <col min="9248" max="9255" width="2.7109375" style="4" customWidth="1"/>
    <col min="9256" max="9472" width="9.140625" style="4"/>
    <col min="9473" max="9477" width="2.7109375" style="4" customWidth="1"/>
    <col min="9478" max="9478" width="8.7109375" style="4" customWidth="1"/>
    <col min="9479" max="9484" width="2.7109375" style="4" customWidth="1"/>
    <col min="9485" max="9485" width="9.42578125" style="4" customWidth="1"/>
    <col min="9486" max="9502" width="2.7109375" style="4" customWidth="1"/>
    <col min="9503" max="9503" width="11.140625" style="4" bestFit="1" customWidth="1"/>
    <col min="9504" max="9511" width="2.7109375" style="4" customWidth="1"/>
    <col min="9512" max="9728" width="9.140625" style="4"/>
    <col min="9729" max="9733" width="2.7109375" style="4" customWidth="1"/>
    <col min="9734" max="9734" width="8.7109375" style="4" customWidth="1"/>
    <col min="9735" max="9740" width="2.7109375" style="4" customWidth="1"/>
    <col min="9741" max="9741" width="9.42578125" style="4" customWidth="1"/>
    <col min="9742" max="9758" width="2.7109375" style="4" customWidth="1"/>
    <col min="9759" max="9759" width="11.140625" style="4" bestFit="1" customWidth="1"/>
    <col min="9760" max="9767" width="2.7109375" style="4" customWidth="1"/>
    <col min="9768" max="9984" width="9.140625" style="4"/>
    <col min="9985" max="9989" width="2.7109375" style="4" customWidth="1"/>
    <col min="9990" max="9990" width="8.7109375" style="4" customWidth="1"/>
    <col min="9991" max="9996" width="2.7109375" style="4" customWidth="1"/>
    <col min="9997" max="9997" width="9.42578125" style="4" customWidth="1"/>
    <col min="9998" max="10014" width="2.7109375" style="4" customWidth="1"/>
    <col min="10015" max="10015" width="11.140625" style="4" bestFit="1" customWidth="1"/>
    <col min="10016" max="10023" width="2.7109375" style="4" customWidth="1"/>
    <col min="10024" max="10240" width="9.140625" style="4"/>
    <col min="10241" max="10245" width="2.7109375" style="4" customWidth="1"/>
    <col min="10246" max="10246" width="8.7109375" style="4" customWidth="1"/>
    <col min="10247" max="10252" width="2.7109375" style="4" customWidth="1"/>
    <col min="10253" max="10253" width="9.42578125" style="4" customWidth="1"/>
    <col min="10254" max="10270" width="2.7109375" style="4" customWidth="1"/>
    <col min="10271" max="10271" width="11.140625" style="4" bestFit="1" customWidth="1"/>
    <col min="10272" max="10279" width="2.7109375" style="4" customWidth="1"/>
    <col min="10280" max="10496" width="9.140625" style="4"/>
    <col min="10497" max="10501" width="2.7109375" style="4" customWidth="1"/>
    <col min="10502" max="10502" width="8.7109375" style="4" customWidth="1"/>
    <col min="10503" max="10508" width="2.7109375" style="4" customWidth="1"/>
    <col min="10509" max="10509" width="9.42578125" style="4" customWidth="1"/>
    <col min="10510" max="10526" width="2.7109375" style="4" customWidth="1"/>
    <col min="10527" max="10527" width="11.140625" style="4" bestFit="1" customWidth="1"/>
    <col min="10528" max="10535" width="2.7109375" style="4" customWidth="1"/>
    <col min="10536" max="10752" width="9.140625" style="4"/>
    <col min="10753" max="10757" width="2.7109375" style="4" customWidth="1"/>
    <col min="10758" max="10758" width="8.7109375" style="4" customWidth="1"/>
    <col min="10759" max="10764" width="2.7109375" style="4" customWidth="1"/>
    <col min="10765" max="10765" width="9.42578125" style="4" customWidth="1"/>
    <col min="10766" max="10782" width="2.7109375" style="4" customWidth="1"/>
    <col min="10783" max="10783" width="11.140625" style="4" bestFit="1" customWidth="1"/>
    <col min="10784" max="10791" width="2.7109375" style="4" customWidth="1"/>
    <col min="10792" max="11008" width="9.140625" style="4"/>
    <col min="11009" max="11013" width="2.7109375" style="4" customWidth="1"/>
    <col min="11014" max="11014" width="8.7109375" style="4" customWidth="1"/>
    <col min="11015" max="11020" width="2.7109375" style="4" customWidth="1"/>
    <col min="11021" max="11021" width="9.42578125" style="4" customWidth="1"/>
    <col min="11022" max="11038" width="2.7109375" style="4" customWidth="1"/>
    <col min="11039" max="11039" width="11.140625" style="4" bestFit="1" customWidth="1"/>
    <col min="11040" max="11047" width="2.7109375" style="4" customWidth="1"/>
    <col min="11048" max="11264" width="9.140625" style="4"/>
    <col min="11265" max="11269" width="2.7109375" style="4" customWidth="1"/>
    <col min="11270" max="11270" width="8.7109375" style="4" customWidth="1"/>
    <col min="11271" max="11276" width="2.7109375" style="4" customWidth="1"/>
    <col min="11277" max="11277" width="9.42578125" style="4" customWidth="1"/>
    <col min="11278" max="11294" width="2.7109375" style="4" customWidth="1"/>
    <col min="11295" max="11295" width="11.140625" style="4" bestFit="1" customWidth="1"/>
    <col min="11296" max="11303" width="2.7109375" style="4" customWidth="1"/>
    <col min="11304" max="11520" width="9.140625" style="4"/>
    <col min="11521" max="11525" width="2.7109375" style="4" customWidth="1"/>
    <col min="11526" max="11526" width="8.7109375" style="4" customWidth="1"/>
    <col min="11527" max="11532" width="2.7109375" style="4" customWidth="1"/>
    <col min="11533" max="11533" width="9.42578125" style="4" customWidth="1"/>
    <col min="11534" max="11550" width="2.7109375" style="4" customWidth="1"/>
    <col min="11551" max="11551" width="11.140625" style="4" bestFit="1" customWidth="1"/>
    <col min="11552" max="11559" width="2.7109375" style="4" customWidth="1"/>
    <col min="11560" max="11776" width="9.140625" style="4"/>
    <col min="11777" max="11781" width="2.7109375" style="4" customWidth="1"/>
    <col min="11782" max="11782" width="8.7109375" style="4" customWidth="1"/>
    <col min="11783" max="11788" width="2.7109375" style="4" customWidth="1"/>
    <col min="11789" max="11789" width="9.42578125" style="4" customWidth="1"/>
    <col min="11790" max="11806" width="2.7109375" style="4" customWidth="1"/>
    <col min="11807" max="11807" width="11.140625" style="4" bestFit="1" customWidth="1"/>
    <col min="11808" max="11815" width="2.7109375" style="4" customWidth="1"/>
    <col min="11816" max="12032" width="9.140625" style="4"/>
    <col min="12033" max="12037" width="2.7109375" style="4" customWidth="1"/>
    <col min="12038" max="12038" width="8.7109375" style="4" customWidth="1"/>
    <col min="12039" max="12044" width="2.7109375" style="4" customWidth="1"/>
    <col min="12045" max="12045" width="9.42578125" style="4" customWidth="1"/>
    <col min="12046" max="12062" width="2.7109375" style="4" customWidth="1"/>
    <col min="12063" max="12063" width="11.140625" style="4" bestFit="1" customWidth="1"/>
    <col min="12064" max="12071" width="2.7109375" style="4" customWidth="1"/>
    <col min="12072" max="12288" width="9.140625" style="4"/>
    <col min="12289" max="12293" width="2.7109375" style="4" customWidth="1"/>
    <col min="12294" max="12294" width="8.7109375" style="4" customWidth="1"/>
    <col min="12295" max="12300" width="2.7109375" style="4" customWidth="1"/>
    <col min="12301" max="12301" width="9.42578125" style="4" customWidth="1"/>
    <col min="12302" max="12318" width="2.7109375" style="4" customWidth="1"/>
    <col min="12319" max="12319" width="11.140625" style="4" bestFit="1" customWidth="1"/>
    <col min="12320" max="12327" width="2.7109375" style="4" customWidth="1"/>
    <col min="12328" max="12544" width="9.140625" style="4"/>
    <col min="12545" max="12549" width="2.7109375" style="4" customWidth="1"/>
    <col min="12550" max="12550" width="8.7109375" style="4" customWidth="1"/>
    <col min="12551" max="12556" width="2.7109375" style="4" customWidth="1"/>
    <col min="12557" max="12557" width="9.42578125" style="4" customWidth="1"/>
    <col min="12558" max="12574" width="2.7109375" style="4" customWidth="1"/>
    <col min="12575" max="12575" width="11.140625" style="4" bestFit="1" customWidth="1"/>
    <col min="12576" max="12583" width="2.7109375" style="4" customWidth="1"/>
    <col min="12584" max="12800" width="9.140625" style="4"/>
    <col min="12801" max="12805" width="2.7109375" style="4" customWidth="1"/>
    <col min="12806" max="12806" width="8.7109375" style="4" customWidth="1"/>
    <col min="12807" max="12812" width="2.7109375" style="4" customWidth="1"/>
    <col min="12813" max="12813" width="9.42578125" style="4" customWidth="1"/>
    <col min="12814" max="12830" width="2.7109375" style="4" customWidth="1"/>
    <col min="12831" max="12831" width="11.140625" style="4" bestFit="1" customWidth="1"/>
    <col min="12832" max="12839" width="2.7109375" style="4" customWidth="1"/>
    <col min="12840" max="13056" width="9.140625" style="4"/>
    <col min="13057" max="13061" width="2.7109375" style="4" customWidth="1"/>
    <col min="13062" max="13062" width="8.7109375" style="4" customWidth="1"/>
    <col min="13063" max="13068" width="2.7109375" style="4" customWidth="1"/>
    <col min="13069" max="13069" width="9.42578125" style="4" customWidth="1"/>
    <col min="13070" max="13086" width="2.7109375" style="4" customWidth="1"/>
    <col min="13087" max="13087" width="11.140625" style="4" bestFit="1" customWidth="1"/>
    <col min="13088" max="13095" width="2.7109375" style="4" customWidth="1"/>
    <col min="13096" max="13312" width="9.140625" style="4"/>
    <col min="13313" max="13317" width="2.7109375" style="4" customWidth="1"/>
    <col min="13318" max="13318" width="8.7109375" style="4" customWidth="1"/>
    <col min="13319" max="13324" width="2.7109375" style="4" customWidth="1"/>
    <col min="13325" max="13325" width="9.42578125" style="4" customWidth="1"/>
    <col min="13326" max="13342" width="2.7109375" style="4" customWidth="1"/>
    <col min="13343" max="13343" width="11.140625" style="4" bestFit="1" customWidth="1"/>
    <col min="13344" max="13351" width="2.7109375" style="4" customWidth="1"/>
    <col min="13352" max="13568" width="9.140625" style="4"/>
    <col min="13569" max="13573" width="2.7109375" style="4" customWidth="1"/>
    <col min="13574" max="13574" width="8.7109375" style="4" customWidth="1"/>
    <col min="13575" max="13580" width="2.7109375" style="4" customWidth="1"/>
    <col min="13581" max="13581" width="9.42578125" style="4" customWidth="1"/>
    <col min="13582" max="13598" width="2.7109375" style="4" customWidth="1"/>
    <col min="13599" max="13599" width="11.140625" style="4" bestFit="1" customWidth="1"/>
    <col min="13600" max="13607" width="2.7109375" style="4" customWidth="1"/>
    <col min="13608" max="13824" width="9.140625" style="4"/>
    <col min="13825" max="13829" width="2.7109375" style="4" customWidth="1"/>
    <col min="13830" max="13830" width="8.7109375" style="4" customWidth="1"/>
    <col min="13831" max="13836" width="2.7109375" style="4" customWidth="1"/>
    <col min="13837" max="13837" width="9.42578125" style="4" customWidth="1"/>
    <col min="13838" max="13854" width="2.7109375" style="4" customWidth="1"/>
    <col min="13855" max="13855" width="11.140625" style="4" bestFit="1" customWidth="1"/>
    <col min="13856" max="13863" width="2.7109375" style="4" customWidth="1"/>
    <col min="13864" max="14080" width="9.140625" style="4"/>
    <col min="14081" max="14085" width="2.7109375" style="4" customWidth="1"/>
    <col min="14086" max="14086" width="8.7109375" style="4" customWidth="1"/>
    <col min="14087" max="14092" width="2.7109375" style="4" customWidth="1"/>
    <col min="14093" max="14093" width="9.42578125" style="4" customWidth="1"/>
    <col min="14094" max="14110" width="2.7109375" style="4" customWidth="1"/>
    <col min="14111" max="14111" width="11.140625" style="4" bestFit="1" customWidth="1"/>
    <col min="14112" max="14119" width="2.7109375" style="4" customWidth="1"/>
    <col min="14120" max="14336" width="9.140625" style="4"/>
    <col min="14337" max="14341" width="2.7109375" style="4" customWidth="1"/>
    <col min="14342" max="14342" width="8.7109375" style="4" customWidth="1"/>
    <col min="14343" max="14348" width="2.7109375" style="4" customWidth="1"/>
    <col min="14349" max="14349" width="9.42578125" style="4" customWidth="1"/>
    <col min="14350" max="14366" width="2.7109375" style="4" customWidth="1"/>
    <col min="14367" max="14367" width="11.140625" style="4" bestFit="1" customWidth="1"/>
    <col min="14368" max="14375" width="2.7109375" style="4" customWidth="1"/>
    <col min="14376" max="14592" width="9.140625" style="4"/>
    <col min="14593" max="14597" width="2.7109375" style="4" customWidth="1"/>
    <col min="14598" max="14598" width="8.7109375" style="4" customWidth="1"/>
    <col min="14599" max="14604" width="2.7109375" style="4" customWidth="1"/>
    <col min="14605" max="14605" width="9.42578125" style="4" customWidth="1"/>
    <col min="14606" max="14622" width="2.7109375" style="4" customWidth="1"/>
    <col min="14623" max="14623" width="11.140625" style="4" bestFit="1" customWidth="1"/>
    <col min="14624" max="14631" width="2.7109375" style="4" customWidth="1"/>
    <col min="14632" max="14848" width="9.140625" style="4"/>
    <col min="14849" max="14853" width="2.7109375" style="4" customWidth="1"/>
    <col min="14854" max="14854" width="8.7109375" style="4" customWidth="1"/>
    <col min="14855" max="14860" width="2.7109375" style="4" customWidth="1"/>
    <col min="14861" max="14861" width="9.42578125" style="4" customWidth="1"/>
    <col min="14862" max="14878" width="2.7109375" style="4" customWidth="1"/>
    <col min="14879" max="14879" width="11.140625" style="4" bestFit="1" customWidth="1"/>
    <col min="14880" max="14887" width="2.7109375" style="4" customWidth="1"/>
    <col min="14888" max="15104" width="9.140625" style="4"/>
    <col min="15105" max="15109" width="2.7109375" style="4" customWidth="1"/>
    <col min="15110" max="15110" width="8.7109375" style="4" customWidth="1"/>
    <col min="15111" max="15116" width="2.7109375" style="4" customWidth="1"/>
    <col min="15117" max="15117" width="9.42578125" style="4" customWidth="1"/>
    <col min="15118" max="15134" width="2.7109375" style="4" customWidth="1"/>
    <col min="15135" max="15135" width="11.140625" style="4" bestFit="1" customWidth="1"/>
    <col min="15136" max="15143" width="2.7109375" style="4" customWidth="1"/>
    <col min="15144" max="15360" width="9.140625" style="4"/>
    <col min="15361" max="15365" width="2.7109375" style="4" customWidth="1"/>
    <col min="15366" max="15366" width="8.7109375" style="4" customWidth="1"/>
    <col min="15367" max="15372" width="2.7109375" style="4" customWidth="1"/>
    <col min="15373" max="15373" width="9.42578125" style="4" customWidth="1"/>
    <col min="15374" max="15390" width="2.7109375" style="4" customWidth="1"/>
    <col min="15391" max="15391" width="11.140625" style="4" bestFit="1" customWidth="1"/>
    <col min="15392" max="15399" width="2.7109375" style="4" customWidth="1"/>
    <col min="15400" max="15616" width="9.140625" style="4"/>
    <col min="15617" max="15621" width="2.7109375" style="4" customWidth="1"/>
    <col min="15622" max="15622" width="8.7109375" style="4" customWidth="1"/>
    <col min="15623" max="15628" width="2.7109375" style="4" customWidth="1"/>
    <col min="15629" max="15629" width="9.42578125" style="4" customWidth="1"/>
    <col min="15630" max="15646" width="2.7109375" style="4" customWidth="1"/>
    <col min="15647" max="15647" width="11.140625" style="4" bestFit="1" customWidth="1"/>
    <col min="15648" max="15655" width="2.7109375" style="4" customWidth="1"/>
    <col min="15656" max="15872" width="9.140625" style="4"/>
    <col min="15873" max="15877" width="2.7109375" style="4" customWidth="1"/>
    <col min="15878" max="15878" width="8.7109375" style="4" customWidth="1"/>
    <col min="15879" max="15884" width="2.7109375" style="4" customWidth="1"/>
    <col min="15885" max="15885" width="9.42578125" style="4" customWidth="1"/>
    <col min="15886" max="15902" width="2.7109375" style="4" customWidth="1"/>
    <col min="15903" max="15903" width="11.140625" style="4" bestFit="1" customWidth="1"/>
    <col min="15904" max="15911" width="2.7109375" style="4" customWidth="1"/>
    <col min="15912" max="16128" width="9.140625" style="4"/>
    <col min="16129" max="16133" width="2.7109375" style="4" customWidth="1"/>
    <col min="16134" max="16134" width="8.7109375" style="4" customWidth="1"/>
    <col min="16135" max="16140" width="2.7109375" style="4" customWidth="1"/>
    <col min="16141" max="16141" width="9.42578125" style="4" customWidth="1"/>
    <col min="16142" max="16158" width="2.7109375" style="4" customWidth="1"/>
    <col min="16159" max="16159" width="11.140625" style="4" bestFit="1" customWidth="1"/>
    <col min="16160" max="16167" width="2.7109375" style="4" customWidth="1"/>
    <col min="16168" max="16384" width="9.140625" style="4"/>
  </cols>
  <sheetData>
    <row r="1" spans="1:35" ht="25.5" customHeight="1">
      <c r="A1" s="570" t="s">
        <v>1045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</row>
    <row r="2" spans="1:35" ht="31.5" customHeight="1">
      <c r="A2" s="637" t="s">
        <v>994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3"/>
      <c r="Y2" s="653"/>
      <c r="Z2" s="653"/>
      <c r="AA2" s="653"/>
      <c r="AB2" s="653"/>
      <c r="AC2" s="653"/>
      <c r="AD2" s="653"/>
      <c r="AE2" s="653"/>
    </row>
    <row r="3" spans="1:35" ht="25.5" customHeight="1">
      <c r="A3" s="441" t="s">
        <v>939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</row>
    <row r="4" spans="1:35" ht="9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5" ht="15.95" customHeight="1" thickBot="1">
      <c r="A5" s="17"/>
      <c r="B5" s="18"/>
      <c r="C5" s="19"/>
      <c r="D5" s="19"/>
      <c r="E5" s="19"/>
      <c r="F5" s="19"/>
      <c r="G5" s="20"/>
      <c r="H5" s="19"/>
      <c r="I5" s="21"/>
      <c r="J5" s="15"/>
      <c r="K5" s="474" t="s">
        <v>3</v>
      </c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</row>
    <row r="6" spans="1:35" ht="35.1" customHeight="1">
      <c r="A6" s="443" t="s">
        <v>4</v>
      </c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45" t="s">
        <v>5</v>
      </c>
      <c r="AB6" s="445"/>
      <c r="AC6" s="445"/>
      <c r="AD6" s="445"/>
      <c r="AE6" s="6" t="s">
        <v>6</v>
      </c>
    </row>
    <row r="7" spans="1:35" ht="20.100000000000001" customHeight="1">
      <c r="A7" s="488" t="s">
        <v>608</v>
      </c>
      <c r="B7" s="455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81" t="s">
        <v>39</v>
      </c>
      <c r="AB7" s="481"/>
      <c r="AC7" s="481"/>
      <c r="AD7" s="481"/>
      <c r="AE7" s="7">
        <v>11278</v>
      </c>
    </row>
    <row r="8" spans="1:35" s="8" customFormat="1" ht="20.100000000000001" customHeight="1">
      <c r="A8" s="436" t="s">
        <v>40</v>
      </c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81" t="s">
        <v>41</v>
      </c>
      <c r="AB8" s="481"/>
      <c r="AC8" s="481"/>
      <c r="AD8" s="481"/>
      <c r="AE8" s="7">
        <v>3315</v>
      </c>
    </row>
    <row r="9" spans="1:35" ht="20.100000000000001" customHeight="1">
      <c r="A9" s="436" t="s">
        <v>609</v>
      </c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7"/>
      <c r="AA9" s="481" t="s">
        <v>42</v>
      </c>
      <c r="AB9" s="481"/>
      <c r="AC9" s="481"/>
      <c r="AD9" s="481"/>
      <c r="AE9" s="7">
        <v>31656</v>
      </c>
    </row>
    <row r="10" spans="1:35" ht="20.100000000000001" customHeight="1">
      <c r="A10" s="433" t="s">
        <v>610</v>
      </c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81" t="s">
        <v>43</v>
      </c>
      <c r="AB10" s="481"/>
      <c r="AC10" s="481"/>
      <c r="AD10" s="481"/>
      <c r="AE10" s="7">
        <v>0</v>
      </c>
    </row>
    <row r="11" spans="1:35" ht="20.100000000000001" customHeight="1">
      <c r="A11" s="433" t="s">
        <v>611</v>
      </c>
      <c r="B11" s="434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81" t="s">
        <v>44</v>
      </c>
      <c r="AB11" s="481"/>
      <c r="AC11" s="481"/>
      <c r="AD11" s="481"/>
      <c r="AE11" s="7">
        <v>0</v>
      </c>
    </row>
    <row r="12" spans="1:35" s="8" customFormat="1" ht="20.100000000000001" customHeight="1">
      <c r="A12" s="487" t="s">
        <v>45</v>
      </c>
      <c r="B12" s="435"/>
      <c r="C12" s="435"/>
      <c r="D12" s="435"/>
      <c r="E12" s="435"/>
      <c r="F12" s="435"/>
      <c r="G12" s="435"/>
      <c r="H12" s="435"/>
      <c r="I12" s="435"/>
      <c r="J12" s="435"/>
      <c r="K12" s="435"/>
      <c r="L12" s="435"/>
      <c r="M12" s="435"/>
      <c r="N12" s="435"/>
      <c r="O12" s="435"/>
      <c r="P12" s="435"/>
      <c r="Q12" s="435"/>
      <c r="R12" s="435"/>
      <c r="S12" s="435"/>
      <c r="T12" s="435"/>
      <c r="U12" s="435"/>
      <c r="V12" s="435"/>
      <c r="W12" s="435"/>
      <c r="X12" s="435"/>
      <c r="Y12" s="435"/>
      <c r="Z12" s="435"/>
      <c r="AA12" s="481" t="s">
        <v>46</v>
      </c>
      <c r="AB12" s="481"/>
      <c r="AC12" s="481"/>
      <c r="AD12" s="481"/>
      <c r="AE12" s="7">
        <v>43</v>
      </c>
    </row>
    <row r="13" spans="1:35" s="8" customFormat="1" ht="20.100000000000001" customHeight="1">
      <c r="A13" s="433" t="s">
        <v>612</v>
      </c>
      <c r="B13" s="434"/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81" t="s">
        <v>47</v>
      </c>
      <c r="AB13" s="481"/>
      <c r="AC13" s="481"/>
      <c r="AD13" s="481"/>
      <c r="AE13" s="7">
        <v>0</v>
      </c>
    </row>
    <row r="14" spans="1:35" ht="20.100000000000001" customHeight="1" thickBot="1">
      <c r="A14" s="482" t="s">
        <v>613</v>
      </c>
      <c r="B14" s="483"/>
      <c r="C14" s="483"/>
      <c r="D14" s="483"/>
      <c r="E14" s="483"/>
      <c r="F14" s="483"/>
      <c r="G14" s="483"/>
      <c r="H14" s="483"/>
      <c r="I14" s="483"/>
      <c r="J14" s="483"/>
      <c r="K14" s="483"/>
      <c r="L14" s="483"/>
      <c r="M14" s="483"/>
      <c r="N14" s="483"/>
      <c r="O14" s="483"/>
      <c r="P14" s="483"/>
      <c r="Q14" s="483"/>
      <c r="R14" s="483"/>
      <c r="S14" s="483"/>
      <c r="T14" s="483"/>
      <c r="U14" s="483"/>
      <c r="V14" s="483"/>
      <c r="W14" s="483"/>
      <c r="X14" s="483"/>
      <c r="Y14" s="483"/>
      <c r="Z14" s="483"/>
      <c r="AA14" s="484" t="s">
        <v>48</v>
      </c>
      <c r="AB14" s="484"/>
      <c r="AC14" s="484"/>
      <c r="AD14" s="484"/>
      <c r="AE14" s="44">
        <v>0</v>
      </c>
    </row>
    <row r="15" spans="1:35" s="8" customFormat="1" ht="20.100000000000001" customHeight="1" thickBot="1">
      <c r="A15" s="485" t="s">
        <v>614</v>
      </c>
      <c r="B15" s="429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429"/>
      <c r="AA15" s="486"/>
      <c r="AB15" s="486"/>
      <c r="AC15" s="486"/>
      <c r="AD15" s="486"/>
      <c r="AE15" s="45">
        <v>46292</v>
      </c>
    </row>
    <row r="16" spans="1:35" ht="20.100000000000001" customHeight="1" thickBot="1">
      <c r="A16" s="430" t="s">
        <v>813</v>
      </c>
      <c r="B16" s="431"/>
      <c r="C16" s="431"/>
      <c r="D16" s="431"/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431"/>
      <c r="U16" s="431"/>
      <c r="V16" s="431"/>
      <c r="W16" s="431"/>
      <c r="X16" s="431"/>
      <c r="Y16" s="431"/>
      <c r="Z16" s="431"/>
      <c r="AA16" s="432" t="s">
        <v>402</v>
      </c>
      <c r="AB16" s="432"/>
      <c r="AC16" s="432"/>
      <c r="AD16" s="432"/>
      <c r="AE16" s="51">
        <v>0</v>
      </c>
      <c r="AF16" s="52"/>
      <c r="AG16" s="53"/>
      <c r="AH16" s="53"/>
      <c r="AI16" s="11"/>
    </row>
    <row r="17" spans="1:35" ht="20.100000000000001" customHeight="1" thickBot="1">
      <c r="A17" s="421" t="s">
        <v>616</v>
      </c>
      <c r="B17" s="422"/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422"/>
      <c r="V17" s="422"/>
      <c r="W17" s="422"/>
      <c r="X17" s="422"/>
      <c r="Y17" s="422"/>
      <c r="Z17" s="422"/>
      <c r="AA17" s="423"/>
      <c r="AB17" s="423"/>
      <c r="AC17" s="423"/>
      <c r="AD17" s="423"/>
      <c r="AE17" s="54">
        <v>46292</v>
      </c>
      <c r="AF17" s="52"/>
      <c r="AG17" s="53"/>
      <c r="AH17" s="53"/>
      <c r="AI17" s="11"/>
    </row>
    <row r="18" spans="1:35" ht="14.1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1:35" ht="14.1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1:3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1:3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1:3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</row>
    <row r="24" spans="1:35">
      <c r="AA24" s="22"/>
      <c r="AB24" s="22"/>
      <c r="AC24" s="22"/>
      <c r="AD24" s="22"/>
    </row>
    <row r="25" spans="1:35">
      <c r="AA25" s="22"/>
      <c r="AB25" s="22"/>
      <c r="AC25" s="22"/>
      <c r="AD25" s="22"/>
    </row>
  </sheetData>
  <mergeCells count="28">
    <mergeCell ref="A16:Z16"/>
    <mergeCell ref="AA16:AD16"/>
    <mergeCell ref="A17:Z17"/>
    <mergeCell ref="AA17:AD17"/>
    <mergeCell ref="A13:Z13"/>
    <mergeCell ref="AA13:AD13"/>
    <mergeCell ref="A14:Z14"/>
    <mergeCell ref="AA14:AD14"/>
    <mergeCell ref="A15:Z15"/>
    <mergeCell ref="AA15:AD15"/>
    <mergeCell ref="A10:Z10"/>
    <mergeCell ref="AA10:AD10"/>
    <mergeCell ref="A11:Z11"/>
    <mergeCell ref="AA11:AD11"/>
    <mergeCell ref="A12:Z12"/>
    <mergeCell ref="AA12:AD12"/>
    <mergeCell ref="A7:Z7"/>
    <mergeCell ref="AA7:AD7"/>
    <mergeCell ref="A8:Z8"/>
    <mergeCell ref="AA8:AD8"/>
    <mergeCell ref="A9:Z9"/>
    <mergeCell ref="AA9:AD9"/>
    <mergeCell ref="A1:AE1"/>
    <mergeCell ref="A2:AE2"/>
    <mergeCell ref="A3:AE3"/>
    <mergeCell ref="K5:AE5"/>
    <mergeCell ref="A6:Z6"/>
    <mergeCell ref="AA6:AD6"/>
  </mergeCells>
  <printOptions horizontalCentered="1"/>
  <pageMargins left="0.19685039370078741" right="0.19685039370078741" top="0.38" bottom="0.36" header="0.26" footer="0.28000000000000003"/>
  <pageSetup paperSize="9" scale="85" fitToHeight="0" orientation="portrait" horizontalDpi="360" verticalDpi="360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>
  <dimension ref="A1:AI108"/>
  <sheetViews>
    <sheetView view="pageBreakPreview" zoomScaleNormal="100" zoomScaleSheetLayoutView="100" workbookViewId="0">
      <selection activeCell="A2" sqref="A2:AE2"/>
    </sheetView>
  </sheetViews>
  <sheetFormatPr defaultRowHeight="12.75"/>
  <cols>
    <col min="1" max="2" width="2.7109375" style="24" customWidth="1"/>
    <col min="3" max="7" width="2.7109375" style="4" customWidth="1"/>
    <col min="8" max="8" width="8.7109375" style="4" customWidth="1"/>
    <col min="9" max="14" width="2.7109375" style="4" customWidth="1"/>
    <col min="15" max="15" width="9.42578125" style="4" customWidth="1"/>
    <col min="16" max="32" width="2.7109375" style="4" customWidth="1"/>
    <col min="33" max="33" width="11.140625" style="4" bestFit="1" customWidth="1"/>
    <col min="34" max="34" width="2.7109375" style="4" customWidth="1"/>
    <col min="35" max="35" width="7.7109375" style="4" customWidth="1"/>
    <col min="36" max="41" width="2.7109375" style="4" customWidth="1"/>
    <col min="42" max="256" width="9.140625" style="4"/>
    <col min="257" max="263" width="2.7109375" style="4" customWidth="1"/>
    <col min="264" max="264" width="8.7109375" style="4" customWidth="1"/>
    <col min="265" max="270" width="2.7109375" style="4" customWidth="1"/>
    <col min="271" max="271" width="9.42578125" style="4" customWidth="1"/>
    <col min="272" max="288" width="2.7109375" style="4" customWidth="1"/>
    <col min="289" max="289" width="11.140625" style="4" bestFit="1" customWidth="1"/>
    <col min="290" max="290" width="2.7109375" style="4" customWidth="1"/>
    <col min="291" max="291" width="7.7109375" style="4" customWidth="1"/>
    <col min="292" max="297" width="2.7109375" style="4" customWidth="1"/>
    <col min="298" max="512" width="9.140625" style="4"/>
    <col min="513" max="519" width="2.7109375" style="4" customWidth="1"/>
    <col min="520" max="520" width="8.7109375" style="4" customWidth="1"/>
    <col min="521" max="526" width="2.7109375" style="4" customWidth="1"/>
    <col min="527" max="527" width="9.42578125" style="4" customWidth="1"/>
    <col min="528" max="544" width="2.7109375" style="4" customWidth="1"/>
    <col min="545" max="545" width="11.140625" style="4" bestFit="1" customWidth="1"/>
    <col min="546" max="546" width="2.7109375" style="4" customWidth="1"/>
    <col min="547" max="547" width="7.7109375" style="4" customWidth="1"/>
    <col min="548" max="553" width="2.7109375" style="4" customWidth="1"/>
    <col min="554" max="768" width="9.140625" style="4"/>
    <col min="769" max="775" width="2.7109375" style="4" customWidth="1"/>
    <col min="776" max="776" width="8.7109375" style="4" customWidth="1"/>
    <col min="777" max="782" width="2.7109375" style="4" customWidth="1"/>
    <col min="783" max="783" width="9.42578125" style="4" customWidth="1"/>
    <col min="784" max="800" width="2.7109375" style="4" customWidth="1"/>
    <col min="801" max="801" width="11.140625" style="4" bestFit="1" customWidth="1"/>
    <col min="802" max="802" width="2.7109375" style="4" customWidth="1"/>
    <col min="803" max="803" width="7.7109375" style="4" customWidth="1"/>
    <col min="804" max="809" width="2.7109375" style="4" customWidth="1"/>
    <col min="810" max="1024" width="9.140625" style="4"/>
    <col min="1025" max="1031" width="2.7109375" style="4" customWidth="1"/>
    <col min="1032" max="1032" width="8.7109375" style="4" customWidth="1"/>
    <col min="1033" max="1038" width="2.7109375" style="4" customWidth="1"/>
    <col min="1039" max="1039" width="9.42578125" style="4" customWidth="1"/>
    <col min="1040" max="1056" width="2.7109375" style="4" customWidth="1"/>
    <col min="1057" max="1057" width="11.140625" style="4" bestFit="1" customWidth="1"/>
    <col min="1058" max="1058" width="2.7109375" style="4" customWidth="1"/>
    <col min="1059" max="1059" width="7.7109375" style="4" customWidth="1"/>
    <col min="1060" max="1065" width="2.7109375" style="4" customWidth="1"/>
    <col min="1066" max="1280" width="9.140625" style="4"/>
    <col min="1281" max="1287" width="2.7109375" style="4" customWidth="1"/>
    <col min="1288" max="1288" width="8.7109375" style="4" customWidth="1"/>
    <col min="1289" max="1294" width="2.7109375" style="4" customWidth="1"/>
    <col min="1295" max="1295" width="9.42578125" style="4" customWidth="1"/>
    <col min="1296" max="1312" width="2.7109375" style="4" customWidth="1"/>
    <col min="1313" max="1313" width="11.140625" style="4" bestFit="1" customWidth="1"/>
    <col min="1314" max="1314" width="2.7109375" style="4" customWidth="1"/>
    <col min="1315" max="1315" width="7.7109375" style="4" customWidth="1"/>
    <col min="1316" max="1321" width="2.7109375" style="4" customWidth="1"/>
    <col min="1322" max="1536" width="9.140625" style="4"/>
    <col min="1537" max="1543" width="2.7109375" style="4" customWidth="1"/>
    <col min="1544" max="1544" width="8.7109375" style="4" customWidth="1"/>
    <col min="1545" max="1550" width="2.7109375" style="4" customWidth="1"/>
    <col min="1551" max="1551" width="9.42578125" style="4" customWidth="1"/>
    <col min="1552" max="1568" width="2.7109375" style="4" customWidth="1"/>
    <col min="1569" max="1569" width="11.140625" style="4" bestFit="1" customWidth="1"/>
    <col min="1570" max="1570" width="2.7109375" style="4" customWidth="1"/>
    <col min="1571" max="1571" width="7.7109375" style="4" customWidth="1"/>
    <col min="1572" max="1577" width="2.7109375" style="4" customWidth="1"/>
    <col min="1578" max="1792" width="9.140625" style="4"/>
    <col min="1793" max="1799" width="2.7109375" style="4" customWidth="1"/>
    <col min="1800" max="1800" width="8.7109375" style="4" customWidth="1"/>
    <col min="1801" max="1806" width="2.7109375" style="4" customWidth="1"/>
    <col min="1807" max="1807" width="9.42578125" style="4" customWidth="1"/>
    <col min="1808" max="1824" width="2.7109375" style="4" customWidth="1"/>
    <col min="1825" max="1825" width="11.140625" style="4" bestFit="1" customWidth="1"/>
    <col min="1826" max="1826" width="2.7109375" style="4" customWidth="1"/>
    <col min="1827" max="1827" width="7.7109375" style="4" customWidth="1"/>
    <col min="1828" max="1833" width="2.7109375" style="4" customWidth="1"/>
    <col min="1834" max="2048" width="9.140625" style="4"/>
    <col min="2049" max="2055" width="2.7109375" style="4" customWidth="1"/>
    <col min="2056" max="2056" width="8.7109375" style="4" customWidth="1"/>
    <col min="2057" max="2062" width="2.7109375" style="4" customWidth="1"/>
    <col min="2063" max="2063" width="9.42578125" style="4" customWidth="1"/>
    <col min="2064" max="2080" width="2.7109375" style="4" customWidth="1"/>
    <col min="2081" max="2081" width="11.140625" style="4" bestFit="1" customWidth="1"/>
    <col min="2082" max="2082" width="2.7109375" style="4" customWidth="1"/>
    <col min="2083" max="2083" width="7.7109375" style="4" customWidth="1"/>
    <col min="2084" max="2089" width="2.7109375" style="4" customWidth="1"/>
    <col min="2090" max="2304" width="9.140625" style="4"/>
    <col min="2305" max="2311" width="2.7109375" style="4" customWidth="1"/>
    <col min="2312" max="2312" width="8.7109375" style="4" customWidth="1"/>
    <col min="2313" max="2318" width="2.7109375" style="4" customWidth="1"/>
    <col min="2319" max="2319" width="9.42578125" style="4" customWidth="1"/>
    <col min="2320" max="2336" width="2.7109375" style="4" customWidth="1"/>
    <col min="2337" max="2337" width="11.140625" style="4" bestFit="1" customWidth="1"/>
    <col min="2338" max="2338" width="2.7109375" style="4" customWidth="1"/>
    <col min="2339" max="2339" width="7.7109375" style="4" customWidth="1"/>
    <col min="2340" max="2345" width="2.7109375" style="4" customWidth="1"/>
    <col min="2346" max="2560" width="9.140625" style="4"/>
    <col min="2561" max="2567" width="2.7109375" style="4" customWidth="1"/>
    <col min="2568" max="2568" width="8.7109375" style="4" customWidth="1"/>
    <col min="2569" max="2574" width="2.7109375" style="4" customWidth="1"/>
    <col min="2575" max="2575" width="9.42578125" style="4" customWidth="1"/>
    <col min="2576" max="2592" width="2.7109375" style="4" customWidth="1"/>
    <col min="2593" max="2593" width="11.140625" style="4" bestFit="1" customWidth="1"/>
    <col min="2594" max="2594" width="2.7109375" style="4" customWidth="1"/>
    <col min="2595" max="2595" width="7.7109375" style="4" customWidth="1"/>
    <col min="2596" max="2601" width="2.7109375" style="4" customWidth="1"/>
    <col min="2602" max="2816" width="9.140625" style="4"/>
    <col min="2817" max="2823" width="2.7109375" style="4" customWidth="1"/>
    <col min="2824" max="2824" width="8.7109375" style="4" customWidth="1"/>
    <col min="2825" max="2830" width="2.7109375" style="4" customWidth="1"/>
    <col min="2831" max="2831" width="9.42578125" style="4" customWidth="1"/>
    <col min="2832" max="2848" width="2.7109375" style="4" customWidth="1"/>
    <col min="2849" max="2849" width="11.140625" style="4" bestFit="1" customWidth="1"/>
    <col min="2850" max="2850" width="2.7109375" style="4" customWidth="1"/>
    <col min="2851" max="2851" width="7.7109375" style="4" customWidth="1"/>
    <col min="2852" max="2857" width="2.7109375" style="4" customWidth="1"/>
    <col min="2858" max="3072" width="9.140625" style="4"/>
    <col min="3073" max="3079" width="2.7109375" style="4" customWidth="1"/>
    <col min="3080" max="3080" width="8.7109375" style="4" customWidth="1"/>
    <col min="3081" max="3086" width="2.7109375" style="4" customWidth="1"/>
    <col min="3087" max="3087" width="9.42578125" style="4" customWidth="1"/>
    <col min="3088" max="3104" width="2.7109375" style="4" customWidth="1"/>
    <col min="3105" max="3105" width="11.140625" style="4" bestFit="1" customWidth="1"/>
    <col min="3106" max="3106" width="2.7109375" style="4" customWidth="1"/>
    <col min="3107" max="3107" width="7.7109375" style="4" customWidth="1"/>
    <col min="3108" max="3113" width="2.7109375" style="4" customWidth="1"/>
    <col min="3114" max="3328" width="9.140625" style="4"/>
    <col min="3329" max="3335" width="2.7109375" style="4" customWidth="1"/>
    <col min="3336" max="3336" width="8.7109375" style="4" customWidth="1"/>
    <col min="3337" max="3342" width="2.7109375" style="4" customWidth="1"/>
    <col min="3343" max="3343" width="9.42578125" style="4" customWidth="1"/>
    <col min="3344" max="3360" width="2.7109375" style="4" customWidth="1"/>
    <col min="3361" max="3361" width="11.140625" style="4" bestFit="1" customWidth="1"/>
    <col min="3362" max="3362" width="2.7109375" style="4" customWidth="1"/>
    <col min="3363" max="3363" width="7.7109375" style="4" customWidth="1"/>
    <col min="3364" max="3369" width="2.7109375" style="4" customWidth="1"/>
    <col min="3370" max="3584" width="9.140625" style="4"/>
    <col min="3585" max="3591" width="2.7109375" style="4" customWidth="1"/>
    <col min="3592" max="3592" width="8.7109375" style="4" customWidth="1"/>
    <col min="3593" max="3598" width="2.7109375" style="4" customWidth="1"/>
    <col min="3599" max="3599" width="9.42578125" style="4" customWidth="1"/>
    <col min="3600" max="3616" width="2.7109375" style="4" customWidth="1"/>
    <col min="3617" max="3617" width="11.140625" style="4" bestFit="1" customWidth="1"/>
    <col min="3618" max="3618" width="2.7109375" style="4" customWidth="1"/>
    <col min="3619" max="3619" width="7.7109375" style="4" customWidth="1"/>
    <col min="3620" max="3625" width="2.7109375" style="4" customWidth="1"/>
    <col min="3626" max="3840" width="9.140625" style="4"/>
    <col min="3841" max="3847" width="2.7109375" style="4" customWidth="1"/>
    <col min="3848" max="3848" width="8.7109375" style="4" customWidth="1"/>
    <col min="3849" max="3854" width="2.7109375" style="4" customWidth="1"/>
    <col min="3855" max="3855" width="9.42578125" style="4" customWidth="1"/>
    <col min="3856" max="3872" width="2.7109375" style="4" customWidth="1"/>
    <col min="3873" max="3873" width="11.140625" style="4" bestFit="1" customWidth="1"/>
    <col min="3874" max="3874" width="2.7109375" style="4" customWidth="1"/>
    <col min="3875" max="3875" width="7.7109375" style="4" customWidth="1"/>
    <col min="3876" max="3881" width="2.7109375" style="4" customWidth="1"/>
    <col min="3882" max="4096" width="9.140625" style="4"/>
    <col min="4097" max="4103" width="2.7109375" style="4" customWidth="1"/>
    <col min="4104" max="4104" width="8.7109375" style="4" customWidth="1"/>
    <col min="4105" max="4110" width="2.7109375" style="4" customWidth="1"/>
    <col min="4111" max="4111" width="9.42578125" style="4" customWidth="1"/>
    <col min="4112" max="4128" width="2.7109375" style="4" customWidth="1"/>
    <col min="4129" max="4129" width="11.140625" style="4" bestFit="1" customWidth="1"/>
    <col min="4130" max="4130" width="2.7109375" style="4" customWidth="1"/>
    <col min="4131" max="4131" width="7.7109375" style="4" customWidth="1"/>
    <col min="4132" max="4137" width="2.7109375" style="4" customWidth="1"/>
    <col min="4138" max="4352" width="9.140625" style="4"/>
    <col min="4353" max="4359" width="2.7109375" style="4" customWidth="1"/>
    <col min="4360" max="4360" width="8.7109375" style="4" customWidth="1"/>
    <col min="4361" max="4366" width="2.7109375" style="4" customWidth="1"/>
    <col min="4367" max="4367" width="9.42578125" style="4" customWidth="1"/>
    <col min="4368" max="4384" width="2.7109375" style="4" customWidth="1"/>
    <col min="4385" max="4385" width="11.140625" style="4" bestFit="1" customWidth="1"/>
    <col min="4386" max="4386" width="2.7109375" style="4" customWidth="1"/>
    <col min="4387" max="4387" width="7.7109375" style="4" customWidth="1"/>
    <col min="4388" max="4393" width="2.7109375" style="4" customWidth="1"/>
    <col min="4394" max="4608" width="9.140625" style="4"/>
    <col min="4609" max="4615" width="2.7109375" style="4" customWidth="1"/>
    <col min="4616" max="4616" width="8.7109375" style="4" customWidth="1"/>
    <col min="4617" max="4622" width="2.7109375" style="4" customWidth="1"/>
    <col min="4623" max="4623" width="9.42578125" style="4" customWidth="1"/>
    <col min="4624" max="4640" width="2.7109375" style="4" customWidth="1"/>
    <col min="4641" max="4641" width="11.140625" style="4" bestFit="1" customWidth="1"/>
    <col min="4642" max="4642" width="2.7109375" style="4" customWidth="1"/>
    <col min="4643" max="4643" width="7.7109375" style="4" customWidth="1"/>
    <col min="4644" max="4649" width="2.7109375" style="4" customWidth="1"/>
    <col min="4650" max="4864" width="9.140625" style="4"/>
    <col min="4865" max="4871" width="2.7109375" style="4" customWidth="1"/>
    <col min="4872" max="4872" width="8.7109375" style="4" customWidth="1"/>
    <col min="4873" max="4878" width="2.7109375" style="4" customWidth="1"/>
    <col min="4879" max="4879" width="9.42578125" style="4" customWidth="1"/>
    <col min="4880" max="4896" width="2.7109375" style="4" customWidth="1"/>
    <col min="4897" max="4897" width="11.140625" style="4" bestFit="1" customWidth="1"/>
    <col min="4898" max="4898" width="2.7109375" style="4" customWidth="1"/>
    <col min="4899" max="4899" width="7.7109375" style="4" customWidth="1"/>
    <col min="4900" max="4905" width="2.7109375" style="4" customWidth="1"/>
    <col min="4906" max="5120" width="9.140625" style="4"/>
    <col min="5121" max="5127" width="2.7109375" style="4" customWidth="1"/>
    <col min="5128" max="5128" width="8.7109375" style="4" customWidth="1"/>
    <col min="5129" max="5134" width="2.7109375" style="4" customWidth="1"/>
    <col min="5135" max="5135" width="9.42578125" style="4" customWidth="1"/>
    <col min="5136" max="5152" width="2.7109375" style="4" customWidth="1"/>
    <col min="5153" max="5153" width="11.140625" style="4" bestFit="1" customWidth="1"/>
    <col min="5154" max="5154" width="2.7109375" style="4" customWidth="1"/>
    <col min="5155" max="5155" width="7.7109375" style="4" customWidth="1"/>
    <col min="5156" max="5161" width="2.7109375" style="4" customWidth="1"/>
    <col min="5162" max="5376" width="9.140625" style="4"/>
    <col min="5377" max="5383" width="2.7109375" style="4" customWidth="1"/>
    <col min="5384" max="5384" width="8.7109375" style="4" customWidth="1"/>
    <col min="5385" max="5390" width="2.7109375" style="4" customWidth="1"/>
    <col min="5391" max="5391" width="9.42578125" style="4" customWidth="1"/>
    <col min="5392" max="5408" width="2.7109375" style="4" customWidth="1"/>
    <col min="5409" max="5409" width="11.140625" style="4" bestFit="1" customWidth="1"/>
    <col min="5410" max="5410" width="2.7109375" style="4" customWidth="1"/>
    <col min="5411" max="5411" width="7.7109375" style="4" customWidth="1"/>
    <col min="5412" max="5417" width="2.7109375" style="4" customWidth="1"/>
    <col min="5418" max="5632" width="9.140625" style="4"/>
    <col min="5633" max="5639" width="2.7109375" style="4" customWidth="1"/>
    <col min="5640" max="5640" width="8.7109375" style="4" customWidth="1"/>
    <col min="5641" max="5646" width="2.7109375" style="4" customWidth="1"/>
    <col min="5647" max="5647" width="9.42578125" style="4" customWidth="1"/>
    <col min="5648" max="5664" width="2.7109375" style="4" customWidth="1"/>
    <col min="5665" max="5665" width="11.140625" style="4" bestFit="1" customWidth="1"/>
    <col min="5666" max="5666" width="2.7109375" style="4" customWidth="1"/>
    <col min="5667" max="5667" width="7.7109375" style="4" customWidth="1"/>
    <col min="5668" max="5673" width="2.7109375" style="4" customWidth="1"/>
    <col min="5674" max="5888" width="9.140625" style="4"/>
    <col min="5889" max="5895" width="2.7109375" style="4" customWidth="1"/>
    <col min="5896" max="5896" width="8.7109375" style="4" customWidth="1"/>
    <col min="5897" max="5902" width="2.7109375" style="4" customWidth="1"/>
    <col min="5903" max="5903" width="9.42578125" style="4" customWidth="1"/>
    <col min="5904" max="5920" width="2.7109375" style="4" customWidth="1"/>
    <col min="5921" max="5921" width="11.140625" style="4" bestFit="1" customWidth="1"/>
    <col min="5922" max="5922" width="2.7109375" style="4" customWidth="1"/>
    <col min="5923" max="5923" width="7.7109375" style="4" customWidth="1"/>
    <col min="5924" max="5929" width="2.7109375" style="4" customWidth="1"/>
    <col min="5930" max="6144" width="9.140625" style="4"/>
    <col min="6145" max="6151" width="2.7109375" style="4" customWidth="1"/>
    <col min="6152" max="6152" width="8.7109375" style="4" customWidth="1"/>
    <col min="6153" max="6158" width="2.7109375" style="4" customWidth="1"/>
    <col min="6159" max="6159" width="9.42578125" style="4" customWidth="1"/>
    <col min="6160" max="6176" width="2.7109375" style="4" customWidth="1"/>
    <col min="6177" max="6177" width="11.140625" style="4" bestFit="1" customWidth="1"/>
    <col min="6178" max="6178" width="2.7109375" style="4" customWidth="1"/>
    <col min="6179" max="6179" width="7.7109375" style="4" customWidth="1"/>
    <col min="6180" max="6185" width="2.7109375" style="4" customWidth="1"/>
    <col min="6186" max="6400" width="9.140625" style="4"/>
    <col min="6401" max="6407" width="2.7109375" style="4" customWidth="1"/>
    <col min="6408" max="6408" width="8.7109375" style="4" customWidth="1"/>
    <col min="6409" max="6414" width="2.7109375" style="4" customWidth="1"/>
    <col min="6415" max="6415" width="9.42578125" style="4" customWidth="1"/>
    <col min="6416" max="6432" width="2.7109375" style="4" customWidth="1"/>
    <col min="6433" max="6433" width="11.140625" style="4" bestFit="1" customWidth="1"/>
    <col min="6434" max="6434" width="2.7109375" style="4" customWidth="1"/>
    <col min="6435" max="6435" width="7.7109375" style="4" customWidth="1"/>
    <col min="6436" max="6441" width="2.7109375" style="4" customWidth="1"/>
    <col min="6442" max="6656" width="9.140625" style="4"/>
    <col min="6657" max="6663" width="2.7109375" style="4" customWidth="1"/>
    <col min="6664" max="6664" width="8.7109375" style="4" customWidth="1"/>
    <col min="6665" max="6670" width="2.7109375" style="4" customWidth="1"/>
    <col min="6671" max="6671" width="9.42578125" style="4" customWidth="1"/>
    <col min="6672" max="6688" width="2.7109375" style="4" customWidth="1"/>
    <col min="6689" max="6689" width="11.140625" style="4" bestFit="1" customWidth="1"/>
    <col min="6690" max="6690" width="2.7109375" style="4" customWidth="1"/>
    <col min="6691" max="6691" width="7.7109375" style="4" customWidth="1"/>
    <col min="6692" max="6697" width="2.7109375" style="4" customWidth="1"/>
    <col min="6698" max="6912" width="9.140625" style="4"/>
    <col min="6913" max="6919" width="2.7109375" style="4" customWidth="1"/>
    <col min="6920" max="6920" width="8.7109375" style="4" customWidth="1"/>
    <col min="6921" max="6926" width="2.7109375" style="4" customWidth="1"/>
    <col min="6927" max="6927" width="9.42578125" style="4" customWidth="1"/>
    <col min="6928" max="6944" width="2.7109375" style="4" customWidth="1"/>
    <col min="6945" max="6945" width="11.140625" style="4" bestFit="1" customWidth="1"/>
    <col min="6946" max="6946" width="2.7109375" style="4" customWidth="1"/>
    <col min="6947" max="6947" width="7.7109375" style="4" customWidth="1"/>
    <col min="6948" max="6953" width="2.7109375" style="4" customWidth="1"/>
    <col min="6954" max="7168" width="9.140625" style="4"/>
    <col min="7169" max="7175" width="2.7109375" style="4" customWidth="1"/>
    <col min="7176" max="7176" width="8.7109375" style="4" customWidth="1"/>
    <col min="7177" max="7182" width="2.7109375" style="4" customWidth="1"/>
    <col min="7183" max="7183" width="9.42578125" style="4" customWidth="1"/>
    <col min="7184" max="7200" width="2.7109375" style="4" customWidth="1"/>
    <col min="7201" max="7201" width="11.140625" style="4" bestFit="1" customWidth="1"/>
    <col min="7202" max="7202" width="2.7109375" style="4" customWidth="1"/>
    <col min="7203" max="7203" width="7.7109375" style="4" customWidth="1"/>
    <col min="7204" max="7209" width="2.7109375" style="4" customWidth="1"/>
    <col min="7210" max="7424" width="9.140625" style="4"/>
    <col min="7425" max="7431" width="2.7109375" style="4" customWidth="1"/>
    <col min="7432" max="7432" width="8.7109375" style="4" customWidth="1"/>
    <col min="7433" max="7438" width="2.7109375" style="4" customWidth="1"/>
    <col min="7439" max="7439" width="9.42578125" style="4" customWidth="1"/>
    <col min="7440" max="7456" width="2.7109375" style="4" customWidth="1"/>
    <col min="7457" max="7457" width="11.140625" style="4" bestFit="1" customWidth="1"/>
    <col min="7458" max="7458" width="2.7109375" style="4" customWidth="1"/>
    <col min="7459" max="7459" width="7.7109375" style="4" customWidth="1"/>
    <col min="7460" max="7465" width="2.7109375" style="4" customWidth="1"/>
    <col min="7466" max="7680" width="9.140625" style="4"/>
    <col min="7681" max="7687" width="2.7109375" style="4" customWidth="1"/>
    <col min="7688" max="7688" width="8.7109375" style="4" customWidth="1"/>
    <col min="7689" max="7694" width="2.7109375" style="4" customWidth="1"/>
    <col min="7695" max="7695" width="9.42578125" style="4" customWidth="1"/>
    <col min="7696" max="7712" width="2.7109375" style="4" customWidth="1"/>
    <col min="7713" max="7713" width="11.140625" style="4" bestFit="1" customWidth="1"/>
    <col min="7714" max="7714" width="2.7109375" style="4" customWidth="1"/>
    <col min="7715" max="7715" width="7.7109375" style="4" customWidth="1"/>
    <col min="7716" max="7721" width="2.7109375" style="4" customWidth="1"/>
    <col min="7722" max="7936" width="9.140625" style="4"/>
    <col min="7937" max="7943" width="2.7109375" style="4" customWidth="1"/>
    <col min="7944" max="7944" width="8.7109375" style="4" customWidth="1"/>
    <col min="7945" max="7950" width="2.7109375" style="4" customWidth="1"/>
    <col min="7951" max="7951" width="9.42578125" style="4" customWidth="1"/>
    <col min="7952" max="7968" width="2.7109375" style="4" customWidth="1"/>
    <col min="7969" max="7969" width="11.140625" style="4" bestFit="1" customWidth="1"/>
    <col min="7970" max="7970" width="2.7109375" style="4" customWidth="1"/>
    <col min="7971" max="7971" width="7.7109375" style="4" customWidth="1"/>
    <col min="7972" max="7977" width="2.7109375" style="4" customWidth="1"/>
    <col min="7978" max="8192" width="9.140625" style="4"/>
    <col min="8193" max="8199" width="2.7109375" style="4" customWidth="1"/>
    <col min="8200" max="8200" width="8.7109375" style="4" customWidth="1"/>
    <col min="8201" max="8206" width="2.7109375" style="4" customWidth="1"/>
    <col min="8207" max="8207" width="9.42578125" style="4" customWidth="1"/>
    <col min="8208" max="8224" width="2.7109375" style="4" customWidth="1"/>
    <col min="8225" max="8225" width="11.140625" style="4" bestFit="1" customWidth="1"/>
    <col min="8226" max="8226" width="2.7109375" style="4" customWidth="1"/>
    <col min="8227" max="8227" width="7.7109375" style="4" customWidth="1"/>
    <col min="8228" max="8233" width="2.7109375" style="4" customWidth="1"/>
    <col min="8234" max="8448" width="9.140625" style="4"/>
    <col min="8449" max="8455" width="2.7109375" style="4" customWidth="1"/>
    <col min="8456" max="8456" width="8.7109375" style="4" customWidth="1"/>
    <col min="8457" max="8462" width="2.7109375" style="4" customWidth="1"/>
    <col min="8463" max="8463" width="9.42578125" style="4" customWidth="1"/>
    <col min="8464" max="8480" width="2.7109375" style="4" customWidth="1"/>
    <col min="8481" max="8481" width="11.140625" style="4" bestFit="1" customWidth="1"/>
    <col min="8482" max="8482" width="2.7109375" style="4" customWidth="1"/>
    <col min="8483" max="8483" width="7.7109375" style="4" customWidth="1"/>
    <col min="8484" max="8489" width="2.7109375" style="4" customWidth="1"/>
    <col min="8490" max="8704" width="9.140625" style="4"/>
    <col min="8705" max="8711" width="2.7109375" style="4" customWidth="1"/>
    <col min="8712" max="8712" width="8.7109375" style="4" customWidth="1"/>
    <col min="8713" max="8718" width="2.7109375" style="4" customWidth="1"/>
    <col min="8719" max="8719" width="9.42578125" style="4" customWidth="1"/>
    <col min="8720" max="8736" width="2.7109375" style="4" customWidth="1"/>
    <col min="8737" max="8737" width="11.140625" style="4" bestFit="1" customWidth="1"/>
    <col min="8738" max="8738" width="2.7109375" style="4" customWidth="1"/>
    <col min="8739" max="8739" width="7.7109375" style="4" customWidth="1"/>
    <col min="8740" max="8745" width="2.7109375" style="4" customWidth="1"/>
    <col min="8746" max="8960" width="9.140625" style="4"/>
    <col min="8961" max="8967" width="2.7109375" style="4" customWidth="1"/>
    <col min="8968" max="8968" width="8.7109375" style="4" customWidth="1"/>
    <col min="8969" max="8974" width="2.7109375" style="4" customWidth="1"/>
    <col min="8975" max="8975" width="9.42578125" style="4" customWidth="1"/>
    <col min="8976" max="8992" width="2.7109375" style="4" customWidth="1"/>
    <col min="8993" max="8993" width="11.140625" style="4" bestFit="1" customWidth="1"/>
    <col min="8994" max="8994" width="2.7109375" style="4" customWidth="1"/>
    <col min="8995" max="8995" width="7.7109375" style="4" customWidth="1"/>
    <col min="8996" max="9001" width="2.7109375" style="4" customWidth="1"/>
    <col min="9002" max="9216" width="9.140625" style="4"/>
    <col min="9217" max="9223" width="2.7109375" style="4" customWidth="1"/>
    <col min="9224" max="9224" width="8.7109375" style="4" customWidth="1"/>
    <col min="9225" max="9230" width="2.7109375" style="4" customWidth="1"/>
    <col min="9231" max="9231" width="9.42578125" style="4" customWidth="1"/>
    <col min="9232" max="9248" width="2.7109375" style="4" customWidth="1"/>
    <col min="9249" max="9249" width="11.140625" style="4" bestFit="1" customWidth="1"/>
    <col min="9250" max="9250" width="2.7109375" style="4" customWidth="1"/>
    <col min="9251" max="9251" width="7.7109375" style="4" customWidth="1"/>
    <col min="9252" max="9257" width="2.7109375" style="4" customWidth="1"/>
    <col min="9258" max="9472" width="9.140625" style="4"/>
    <col min="9473" max="9479" width="2.7109375" style="4" customWidth="1"/>
    <col min="9480" max="9480" width="8.7109375" style="4" customWidth="1"/>
    <col min="9481" max="9486" width="2.7109375" style="4" customWidth="1"/>
    <col min="9487" max="9487" width="9.42578125" style="4" customWidth="1"/>
    <col min="9488" max="9504" width="2.7109375" style="4" customWidth="1"/>
    <col min="9505" max="9505" width="11.140625" style="4" bestFit="1" customWidth="1"/>
    <col min="9506" max="9506" width="2.7109375" style="4" customWidth="1"/>
    <col min="9507" max="9507" width="7.7109375" style="4" customWidth="1"/>
    <col min="9508" max="9513" width="2.7109375" style="4" customWidth="1"/>
    <col min="9514" max="9728" width="9.140625" style="4"/>
    <col min="9729" max="9735" width="2.7109375" style="4" customWidth="1"/>
    <col min="9736" max="9736" width="8.7109375" style="4" customWidth="1"/>
    <col min="9737" max="9742" width="2.7109375" style="4" customWidth="1"/>
    <col min="9743" max="9743" width="9.42578125" style="4" customWidth="1"/>
    <col min="9744" max="9760" width="2.7109375" style="4" customWidth="1"/>
    <col min="9761" max="9761" width="11.140625" style="4" bestFit="1" customWidth="1"/>
    <col min="9762" max="9762" width="2.7109375" style="4" customWidth="1"/>
    <col min="9763" max="9763" width="7.7109375" style="4" customWidth="1"/>
    <col min="9764" max="9769" width="2.7109375" style="4" customWidth="1"/>
    <col min="9770" max="9984" width="9.140625" style="4"/>
    <col min="9985" max="9991" width="2.7109375" style="4" customWidth="1"/>
    <col min="9992" max="9992" width="8.7109375" style="4" customWidth="1"/>
    <col min="9993" max="9998" width="2.7109375" style="4" customWidth="1"/>
    <col min="9999" max="9999" width="9.42578125" style="4" customWidth="1"/>
    <col min="10000" max="10016" width="2.7109375" style="4" customWidth="1"/>
    <col min="10017" max="10017" width="11.140625" style="4" bestFit="1" customWidth="1"/>
    <col min="10018" max="10018" width="2.7109375" style="4" customWidth="1"/>
    <col min="10019" max="10019" width="7.7109375" style="4" customWidth="1"/>
    <col min="10020" max="10025" width="2.7109375" style="4" customWidth="1"/>
    <col min="10026" max="10240" width="9.140625" style="4"/>
    <col min="10241" max="10247" width="2.7109375" style="4" customWidth="1"/>
    <col min="10248" max="10248" width="8.7109375" style="4" customWidth="1"/>
    <col min="10249" max="10254" width="2.7109375" style="4" customWidth="1"/>
    <col min="10255" max="10255" width="9.42578125" style="4" customWidth="1"/>
    <col min="10256" max="10272" width="2.7109375" style="4" customWidth="1"/>
    <col min="10273" max="10273" width="11.140625" style="4" bestFit="1" customWidth="1"/>
    <col min="10274" max="10274" width="2.7109375" style="4" customWidth="1"/>
    <col min="10275" max="10275" width="7.7109375" style="4" customWidth="1"/>
    <col min="10276" max="10281" width="2.7109375" style="4" customWidth="1"/>
    <col min="10282" max="10496" width="9.140625" style="4"/>
    <col min="10497" max="10503" width="2.7109375" style="4" customWidth="1"/>
    <col min="10504" max="10504" width="8.7109375" style="4" customWidth="1"/>
    <col min="10505" max="10510" width="2.7109375" style="4" customWidth="1"/>
    <col min="10511" max="10511" width="9.42578125" style="4" customWidth="1"/>
    <col min="10512" max="10528" width="2.7109375" style="4" customWidth="1"/>
    <col min="10529" max="10529" width="11.140625" style="4" bestFit="1" customWidth="1"/>
    <col min="10530" max="10530" width="2.7109375" style="4" customWidth="1"/>
    <col min="10531" max="10531" width="7.7109375" style="4" customWidth="1"/>
    <col min="10532" max="10537" width="2.7109375" style="4" customWidth="1"/>
    <col min="10538" max="10752" width="9.140625" style="4"/>
    <col min="10753" max="10759" width="2.7109375" style="4" customWidth="1"/>
    <col min="10760" max="10760" width="8.7109375" style="4" customWidth="1"/>
    <col min="10761" max="10766" width="2.7109375" style="4" customWidth="1"/>
    <col min="10767" max="10767" width="9.42578125" style="4" customWidth="1"/>
    <col min="10768" max="10784" width="2.7109375" style="4" customWidth="1"/>
    <col min="10785" max="10785" width="11.140625" style="4" bestFit="1" customWidth="1"/>
    <col min="10786" max="10786" width="2.7109375" style="4" customWidth="1"/>
    <col min="10787" max="10787" width="7.7109375" style="4" customWidth="1"/>
    <col min="10788" max="10793" width="2.7109375" style="4" customWidth="1"/>
    <col min="10794" max="11008" width="9.140625" style="4"/>
    <col min="11009" max="11015" width="2.7109375" style="4" customWidth="1"/>
    <col min="11016" max="11016" width="8.7109375" style="4" customWidth="1"/>
    <col min="11017" max="11022" width="2.7109375" style="4" customWidth="1"/>
    <col min="11023" max="11023" width="9.42578125" style="4" customWidth="1"/>
    <col min="11024" max="11040" width="2.7109375" style="4" customWidth="1"/>
    <col min="11041" max="11041" width="11.140625" style="4" bestFit="1" customWidth="1"/>
    <col min="11042" max="11042" width="2.7109375" style="4" customWidth="1"/>
    <col min="11043" max="11043" width="7.7109375" style="4" customWidth="1"/>
    <col min="11044" max="11049" width="2.7109375" style="4" customWidth="1"/>
    <col min="11050" max="11264" width="9.140625" style="4"/>
    <col min="11265" max="11271" width="2.7109375" style="4" customWidth="1"/>
    <col min="11272" max="11272" width="8.7109375" style="4" customWidth="1"/>
    <col min="11273" max="11278" width="2.7109375" style="4" customWidth="1"/>
    <col min="11279" max="11279" width="9.42578125" style="4" customWidth="1"/>
    <col min="11280" max="11296" width="2.7109375" style="4" customWidth="1"/>
    <col min="11297" max="11297" width="11.140625" style="4" bestFit="1" customWidth="1"/>
    <col min="11298" max="11298" width="2.7109375" style="4" customWidth="1"/>
    <col min="11299" max="11299" width="7.7109375" style="4" customWidth="1"/>
    <col min="11300" max="11305" width="2.7109375" style="4" customWidth="1"/>
    <col min="11306" max="11520" width="9.140625" style="4"/>
    <col min="11521" max="11527" width="2.7109375" style="4" customWidth="1"/>
    <col min="11528" max="11528" width="8.7109375" style="4" customWidth="1"/>
    <col min="11529" max="11534" width="2.7109375" style="4" customWidth="1"/>
    <col min="11535" max="11535" width="9.42578125" style="4" customWidth="1"/>
    <col min="11536" max="11552" width="2.7109375" style="4" customWidth="1"/>
    <col min="11553" max="11553" width="11.140625" style="4" bestFit="1" customWidth="1"/>
    <col min="11554" max="11554" width="2.7109375" style="4" customWidth="1"/>
    <col min="11555" max="11555" width="7.7109375" style="4" customWidth="1"/>
    <col min="11556" max="11561" width="2.7109375" style="4" customWidth="1"/>
    <col min="11562" max="11776" width="9.140625" style="4"/>
    <col min="11777" max="11783" width="2.7109375" style="4" customWidth="1"/>
    <col min="11784" max="11784" width="8.7109375" style="4" customWidth="1"/>
    <col min="11785" max="11790" width="2.7109375" style="4" customWidth="1"/>
    <col min="11791" max="11791" width="9.42578125" style="4" customWidth="1"/>
    <col min="11792" max="11808" width="2.7109375" style="4" customWidth="1"/>
    <col min="11809" max="11809" width="11.140625" style="4" bestFit="1" customWidth="1"/>
    <col min="11810" max="11810" width="2.7109375" style="4" customWidth="1"/>
    <col min="11811" max="11811" width="7.7109375" style="4" customWidth="1"/>
    <col min="11812" max="11817" width="2.7109375" style="4" customWidth="1"/>
    <col min="11818" max="12032" width="9.140625" style="4"/>
    <col min="12033" max="12039" width="2.7109375" style="4" customWidth="1"/>
    <col min="12040" max="12040" width="8.7109375" style="4" customWidth="1"/>
    <col min="12041" max="12046" width="2.7109375" style="4" customWidth="1"/>
    <col min="12047" max="12047" width="9.42578125" style="4" customWidth="1"/>
    <col min="12048" max="12064" width="2.7109375" style="4" customWidth="1"/>
    <col min="12065" max="12065" width="11.140625" style="4" bestFit="1" customWidth="1"/>
    <col min="12066" max="12066" width="2.7109375" style="4" customWidth="1"/>
    <col min="12067" max="12067" width="7.7109375" style="4" customWidth="1"/>
    <col min="12068" max="12073" width="2.7109375" style="4" customWidth="1"/>
    <col min="12074" max="12288" width="9.140625" style="4"/>
    <col min="12289" max="12295" width="2.7109375" style="4" customWidth="1"/>
    <col min="12296" max="12296" width="8.7109375" style="4" customWidth="1"/>
    <col min="12297" max="12302" width="2.7109375" style="4" customWidth="1"/>
    <col min="12303" max="12303" width="9.42578125" style="4" customWidth="1"/>
    <col min="12304" max="12320" width="2.7109375" style="4" customWidth="1"/>
    <col min="12321" max="12321" width="11.140625" style="4" bestFit="1" customWidth="1"/>
    <col min="12322" max="12322" width="2.7109375" style="4" customWidth="1"/>
    <col min="12323" max="12323" width="7.7109375" style="4" customWidth="1"/>
    <col min="12324" max="12329" width="2.7109375" style="4" customWidth="1"/>
    <col min="12330" max="12544" width="9.140625" style="4"/>
    <col min="12545" max="12551" width="2.7109375" style="4" customWidth="1"/>
    <col min="12552" max="12552" width="8.7109375" style="4" customWidth="1"/>
    <col min="12553" max="12558" width="2.7109375" style="4" customWidth="1"/>
    <col min="12559" max="12559" width="9.42578125" style="4" customWidth="1"/>
    <col min="12560" max="12576" width="2.7109375" style="4" customWidth="1"/>
    <col min="12577" max="12577" width="11.140625" style="4" bestFit="1" customWidth="1"/>
    <col min="12578" max="12578" width="2.7109375" style="4" customWidth="1"/>
    <col min="12579" max="12579" width="7.7109375" style="4" customWidth="1"/>
    <col min="12580" max="12585" width="2.7109375" style="4" customWidth="1"/>
    <col min="12586" max="12800" width="9.140625" style="4"/>
    <col min="12801" max="12807" width="2.7109375" style="4" customWidth="1"/>
    <col min="12808" max="12808" width="8.7109375" style="4" customWidth="1"/>
    <col min="12809" max="12814" width="2.7109375" style="4" customWidth="1"/>
    <col min="12815" max="12815" width="9.42578125" style="4" customWidth="1"/>
    <col min="12816" max="12832" width="2.7109375" style="4" customWidth="1"/>
    <col min="12833" max="12833" width="11.140625" style="4" bestFit="1" customWidth="1"/>
    <col min="12834" max="12834" width="2.7109375" style="4" customWidth="1"/>
    <col min="12835" max="12835" width="7.7109375" style="4" customWidth="1"/>
    <col min="12836" max="12841" width="2.7109375" style="4" customWidth="1"/>
    <col min="12842" max="13056" width="9.140625" style="4"/>
    <col min="13057" max="13063" width="2.7109375" style="4" customWidth="1"/>
    <col min="13064" max="13064" width="8.7109375" style="4" customWidth="1"/>
    <col min="13065" max="13070" width="2.7109375" style="4" customWidth="1"/>
    <col min="13071" max="13071" width="9.42578125" style="4" customWidth="1"/>
    <col min="13072" max="13088" width="2.7109375" style="4" customWidth="1"/>
    <col min="13089" max="13089" width="11.140625" style="4" bestFit="1" customWidth="1"/>
    <col min="13090" max="13090" width="2.7109375" style="4" customWidth="1"/>
    <col min="13091" max="13091" width="7.7109375" style="4" customWidth="1"/>
    <col min="13092" max="13097" width="2.7109375" style="4" customWidth="1"/>
    <col min="13098" max="13312" width="9.140625" style="4"/>
    <col min="13313" max="13319" width="2.7109375" style="4" customWidth="1"/>
    <col min="13320" max="13320" width="8.7109375" style="4" customWidth="1"/>
    <col min="13321" max="13326" width="2.7109375" style="4" customWidth="1"/>
    <col min="13327" max="13327" width="9.42578125" style="4" customWidth="1"/>
    <col min="13328" max="13344" width="2.7109375" style="4" customWidth="1"/>
    <col min="13345" max="13345" width="11.140625" style="4" bestFit="1" customWidth="1"/>
    <col min="13346" max="13346" width="2.7109375" style="4" customWidth="1"/>
    <col min="13347" max="13347" width="7.7109375" style="4" customWidth="1"/>
    <col min="13348" max="13353" width="2.7109375" style="4" customWidth="1"/>
    <col min="13354" max="13568" width="9.140625" style="4"/>
    <col min="13569" max="13575" width="2.7109375" style="4" customWidth="1"/>
    <col min="13576" max="13576" width="8.7109375" style="4" customWidth="1"/>
    <col min="13577" max="13582" width="2.7109375" style="4" customWidth="1"/>
    <col min="13583" max="13583" width="9.42578125" style="4" customWidth="1"/>
    <col min="13584" max="13600" width="2.7109375" style="4" customWidth="1"/>
    <col min="13601" max="13601" width="11.140625" style="4" bestFit="1" customWidth="1"/>
    <col min="13602" max="13602" width="2.7109375" style="4" customWidth="1"/>
    <col min="13603" max="13603" width="7.7109375" style="4" customWidth="1"/>
    <col min="13604" max="13609" width="2.7109375" style="4" customWidth="1"/>
    <col min="13610" max="13824" width="9.140625" style="4"/>
    <col min="13825" max="13831" width="2.7109375" style="4" customWidth="1"/>
    <col min="13832" max="13832" width="8.7109375" style="4" customWidth="1"/>
    <col min="13833" max="13838" width="2.7109375" style="4" customWidth="1"/>
    <col min="13839" max="13839" width="9.42578125" style="4" customWidth="1"/>
    <col min="13840" max="13856" width="2.7109375" style="4" customWidth="1"/>
    <col min="13857" max="13857" width="11.140625" style="4" bestFit="1" customWidth="1"/>
    <col min="13858" max="13858" width="2.7109375" style="4" customWidth="1"/>
    <col min="13859" max="13859" width="7.7109375" style="4" customWidth="1"/>
    <col min="13860" max="13865" width="2.7109375" style="4" customWidth="1"/>
    <col min="13866" max="14080" width="9.140625" style="4"/>
    <col min="14081" max="14087" width="2.7109375" style="4" customWidth="1"/>
    <col min="14088" max="14088" width="8.7109375" style="4" customWidth="1"/>
    <col min="14089" max="14094" width="2.7109375" style="4" customWidth="1"/>
    <col min="14095" max="14095" width="9.42578125" style="4" customWidth="1"/>
    <col min="14096" max="14112" width="2.7109375" style="4" customWidth="1"/>
    <col min="14113" max="14113" width="11.140625" style="4" bestFit="1" customWidth="1"/>
    <col min="14114" max="14114" width="2.7109375" style="4" customWidth="1"/>
    <col min="14115" max="14115" width="7.7109375" style="4" customWidth="1"/>
    <col min="14116" max="14121" width="2.7109375" style="4" customWidth="1"/>
    <col min="14122" max="14336" width="9.140625" style="4"/>
    <col min="14337" max="14343" width="2.7109375" style="4" customWidth="1"/>
    <col min="14344" max="14344" width="8.7109375" style="4" customWidth="1"/>
    <col min="14345" max="14350" width="2.7109375" style="4" customWidth="1"/>
    <col min="14351" max="14351" width="9.42578125" style="4" customWidth="1"/>
    <col min="14352" max="14368" width="2.7109375" style="4" customWidth="1"/>
    <col min="14369" max="14369" width="11.140625" style="4" bestFit="1" customWidth="1"/>
    <col min="14370" max="14370" width="2.7109375" style="4" customWidth="1"/>
    <col min="14371" max="14371" width="7.7109375" style="4" customWidth="1"/>
    <col min="14372" max="14377" width="2.7109375" style="4" customWidth="1"/>
    <col min="14378" max="14592" width="9.140625" style="4"/>
    <col min="14593" max="14599" width="2.7109375" style="4" customWidth="1"/>
    <col min="14600" max="14600" width="8.7109375" style="4" customWidth="1"/>
    <col min="14601" max="14606" width="2.7109375" style="4" customWidth="1"/>
    <col min="14607" max="14607" width="9.42578125" style="4" customWidth="1"/>
    <col min="14608" max="14624" width="2.7109375" style="4" customWidth="1"/>
    <col min="14625" max="14625" width="11.140625" style="4" bestFit="1" customWidth="1"/>
    <col min="14626" max="14626" width="2.7109375" style="4" customWidth="1"/>
    <col min="14627" max="14627" width="7.7109375" style="4" customWidth="1"/>
    <col min="14628" max="14633" width="2.7109375" style="4" customWidth="1"/>
    <col min="14634" max="14848" width="9.140625" style="4"/>
    <col min="14849" max="14855" width="2.7109375" style="4" customWidth="1"/>
    <col min="14856" max="14856" width="8.7109375" style="4" customWidth="1"/>
    <col min="14857" max="14862" width="2.7109375" style="4" customWidth="1"/>
    <col min="14863" max="14863" width="9.42578125" style="4" customWidth="1"/>
    <col min="14864" max="14880" width="2.7109375" style="4" customWidth="1"/>
    <col min="14881" max="14881" width="11.140625" style="4" bestFit="1" customWidth="1"/>
    <col min="14882" max="14882" width="2.7109375" style="4" customWidth="1"/>
    <col min="14883" max="14883" width="7.7109375" style="4" customWidth="1"/>
    <col min="14884" max="14889" width="2.7109375" style="4" customWidth="1"/>
    <col min="14890" max="15104" width="9.140625" style="4"/>
    <col min="15105" max="15111" width="2.7109375" style="4" customWidth="1"/>
    <col min="15112" max="15112" width="8.7109375" style="4" customWidth="1"/>
    <col min="15113" max="15118" width="2.7109375" style="4" customWidth="1"/>
    <col min="15119" max="15119" width="9.42578125" style="4" customWidth="1"/>
    <col min="15120" max="15136" width="2.7109375" style="4" customWidth="1"/>
    <col min="15137" max="15137" width="11.140625" style="4" bestFit="1" customWidth="1"/>
    <col min="15138" max="15138" width="2.7109375" style="4" customWidth="1"/>
    <col min="15139" max="15139" width="7.7109375" style="4" customWidth="1"/>
    <col min="15140" max="15145" width="2.7109375" style="4" customWidth="1"/>
    <col min="15146" max="15360" width="9.140625" style="4"/>
    <col min="15361" max="15367" width="2.7109375" style="4" customWidth="1"/>
    <col min="15368" max="15368" width="8.7109375" style="4" customWidth="1"/>
    <col min="15369" max="15374" width="2.7109375" style="4" customWidth="1"/>
    <col min="15375" max="15375" width="9.42578125" style="4" customWidth="1"/>
    <col min="15376" max="15392" width="2.7109375" style="4" customWidth="1"/>
    <col min="15393" max="15393" width="11.140625" style="4" bestFit="1" customWidth="1"/>
    <col min="15394" max="15394" width="2.7109375" style="4" customWidth="1"/>
    <col min="15395" max="15395" width="7.7109375" style="4" customWidth="1"/>
    <col min="15396" max="15401" width="2.7109375" style="4" customWidth="1"/>
    <col min="15402" max="15616" width="9.140625" style="4"/>
    <col min="15617" max="15623" width="2.7109375" style="4" customWidth="1"/>
    <col min="15624" max="15624" width="8.7109375" style="4" customWidth="1"/>
    <col min="15625" max="15630" width="2.7109375" style="4" customWidth="1"/>
    <col min="15631" max="15631" width="9.42578125" style="4" customWidth="1"/>
    <col min="15632" max="15648" width="2.7109375" style="4" customWidth="1"/>
    <col min="15649" max="15649" width="11.140625" style="4" bestFit="1" customWidth="1"/>
    <col min="15650" max="15650" width="2.7109375" style="4" customWidth="1"/>
    <col min="15651" max="15651" width="7.7109375" style="4" customWidth="1"/>
    <col min="15652" max="15657" width="2.7109375" style="4" customWidth="1"/>
    <col min="15658" max="15872" width="9.140625" style="4"/>
    <col min="15873" max="15879" width="2.7109375" style="4" customWidth="1"/>
    <col min="15880" max="15880" width="8.7109375" style="4" customWidth="1"/>
    <col min="15881" max="15886" width="2.7109375" style="4" customWidth="1"/>
    <col min="15887" max="15887" width="9.42578125" style="4" customWidth="1"/>
    <col min="15888" max="15904" width="2.7109375" style="4" customWidth="1"/>
    <col min="15905" max="15905" width="11.140625" style="4" bestFit="1" customWidth="1"/>
    <col min="15906" max="15906" width="2.7109375" style="4" customWidth="1"/>
    <col min="15907" max="15907" width="7.7109375" style="4" customWidth="1"/>
    <col min="15908" max="15913" width="2.7109375" style="4" customWidth="1"/>
    <col min="15914" max="16128" width="9.140625" style="4"/>
    <col min="16129" max="16135" width="2.7109375" style="4" customWidth="1"/>
    <col min="16136" max="16136" width="8.7109375" style="4" customWidth="1"/>
    <col min="16137" max="16142" width="2.7109375" style="4" customWidth="1"/>
    <col min="16143" max="16143" width="9.42578125" style="4" customWidth="1"/>
    <col min="16144" max="16160" width="2.7109375" style="4" customWidth="1"/>
    <col min="16161" max="16161" width="11.140625" style="4" bestFit="1" customWidth="1"/>
    <col min="16162" max="16162" width="2.7109375" style="4" customWidth="1"/>
    <col min="16163" max="16163" width="7.7109375" style="4" customWidth="1"/>
    <col min="16164" max="16169" width="2.7109375" style="4" customWidth="1"/>
    <col min="16170" max="16384" width="9.140625" style="4"/>
  </cols>
  <sheetData>
    <row r="1" spans="1:33" ht="25.5" customHeight="1">
      <c r="A1" s="570" t="s">
        <v>1054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</row>
    <row r="2" spans="1:33" ht="36.75" customHeight="1">
      <c r="A2" s="637" t="s">
        <v>305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3"/>
      <c r="Y2" s="653"/>
      <c r="Z2" s="653"/>
      <c r="AA2" s="653"/>
      <c r="AB2" s="653"/>
      <c r="AC2" s="653"/>
      <c r="AD2" s="653"/>
      <c r="AE2" s="653"/>
      <c r="AF2" s="10"/>
      <c r="AG2" s="10"/>
    </row>
    <row r="3" spans="1:33" ht="25.5" customHeight="1">
      <c r="A3" s="13"/>
      <c r="B3" s="441" t="s">
        <v>303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</row>
    <row r="4" spans="1:33" ht="9.75" customHeight="1">
      <c r="A4" s="13"/>
      <c r="B4" s="1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5.95" customHeight="1" thickBot="1">
      <c r="A5" s="15"/>
      <c r="B5" s="16"/>
      <c r="C5" s="17"/>
      <c r="D5" s="18"/>
      <c r="E5" s="19"/>
      <c r="F5" s="19"/>
      <c r="G5" s="19"/>
      <c r="H5" s="19"/>
      <c r="I5" s="20"/>
      <c r="J5" s="19"/>
      <c r="K5" s="21"/>
      <c r="L5" s="15"/>
      <c r="M5" s="474" t="s">
        <v>3</v>
      </c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  <c r="AF5" s="475"/>
      <c r="AG5" s="475"/>
    </row>
    <row r="6" spans="1:33" ht="35.1" customHeight="1">
      <c r="A6" s="512" t="s">
        <v>8</v>
      </c>
      <c r="B6" s="513"/>
      <c r="C6" s="456" t="s">
        <v>4</v>
      </c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56"/>
      <c r="AB6" s="456"/>
      <c r="AC6" s="445" t="s">
        <v>5</v>
      </c>
      <c r="AD6" s="445"/>
      <c r="AE6" s="445"/>
      <c r="AF6" s="445"/>
      <c r="AG6" s="6" t="s">
        <v>6</v>
      </c>
    </row>
    <row r="7" spans="1:33" ht="14.1" customHeight="1">
      <c r="A7" s="503" t="s">
        <v>9</v>
      </c>
      <c r="B7" s="504"/>
      <c r="C7" s="510" t="s">
        <v>49</v>
      </c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0"/>
      <c r="U7" s="510"/>
      <c r="V7" s="510"/>
      <c r="W7" s="510"/>
      <c r="X7" s="510"/>
      <c r="Y7" s="510"/>
      <c r="Z7" s="510"/>
      <c r="AA7" s="510"/>
      <c r="AB7" s="510"/>
      <c r="AC7" s="511" t="s">
        <v>50</v>
      </c>
      <c r="AD7" s="511"/>
      <c r="AE7" s="511"/>
      <c r="AF7" s="511"/>
      <c r="AG7" s="7">
        <v>10966</v>
      </c>
    </row>
    <row r="8" spans="1:33" ht="14.1" customHeight="1">
      <c r="A8" s="503" t="s">
        <v>10</v>
      </c>
      <c r="B8" s="504"/>
      <c r="C8" s="510" t="s">
        <v>51</v>
      </c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0"/>
      <c r="R8" s="510"/>
      <c r="S8" s="510"/>
      <c r="T8" s="510"/>
      <c r="U8" s="510"/>
      <c r="V8" s="510"/>
      <c r="W8" s="510"/>
      <c r="X8" s="510"/>
      <c r="Y8" s="510"/>
      <c r="Z8" s="510"/>
      <c r="AA8" s="510"/>
      <c r="AB8" s="510"/>
      <c r="AC8" s="481" t="s">
        <v>52</v>
      </c>
      <c r="AD8" s="481"/>
      <c r="AE8" s="481"/>
      <c r="AF8" s="481"/>
      <c r="AG8" s="7">
        <v>0</v>
      </c>
    </row>
    <row r="9" spans="1:33" ht="14.1" customHeight="1">
      <c r="A9" s="503" t="s">
        <v>11</v>
      </c>
      <c r="B9" s="504"/>
      <c r="C9" s="510" t="s">
        <v>53</v>
      </c>
      <c r="D9" s="510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  <c r="Q9" s="510"/>
      <c r="R9" s="510"/>
      <c r="S9" s="510"/>
      <c r="T9" s="510"/>
      <c r="U9" s="510"/>
      <c r="V9" s="510"/>
      <c r="W9" s="510"/>
      <c r="X9" s="510"/>
      <c r="Y9" s="510"/>
      <c r="Z9" s="510"/>
      <c r="AA9" s="510"/>
      <c r="AB9" s="510"/>
      <c r="AC9" s="481" t="s">
        <v>54</v>
      </c>
      <c r="AD9" s="481"/>
      <c r="AE9" s="481"/>
      <c r="AF9" s="481"/>
      <c r="AG9" s="7">
        <v>0</v>
      </c>
    </row>
    <row r="10" spans="1:33" ht="14.1" customHeight="1">
      <c r="A10" s="503" t="s">
        <v>12</v>
      </c>
      <c r="B10" s="504"/>
      <c r="C10" s="455" t="s">
        <v>55</v>
      </c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5"/>
      <c r="Y10" s="455"/>
      <c r="Z10" s="455"/>
      <c r="AA10" s="455"/>
      <c r="AB10" s="455"/>
      <c r="AC10" s="481" t="s">
        <v>56</v>
      </c>
      <c r="AD10" s="481"/>
      <c r="AE10" s="481"/>
      <c r="AF10" s="481"/>
      <c r="AG10" s="7">
        <v>0</v>
      </c>
    </row>
    <row r="11" spans="1:33" ht="14.1" customHeight="1">
      <c r="A11" s="503" t="s">
        <v>13</v>
      </c>
      <c r="B11" s="504"/>
      <c r="C11" s="455" t="s">
        <v>57</v>
      </c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  <c r="Y11" s="455"/>
      <c r="Z11" s="455"/>
      <c r="AA11" s="455"/>
      <c r="AB11" s="455"/>
      <c r="AC11" s="481" t="s">
        <v>58</v>
      </c>
      <c r="AD11" s="481"/>
      <c r="AE11" s="481"/>
      <c r="AF11" s="481"/>
      <c r="AG11" s="7">
        <v>0</v>
      </c>
    </row>
    <row r="12" spans="1:33" ht="14.1" customHeight="1">
      <c r="A12" s="503" t="s">
        <v>14</v>
      </c>
      <c r="B12" s="504"/>
      <c r="C12" s="455" t="s">
        <v>59</v>
      </c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455"/>
      <c r="Z12" s="455"/>
      <c r="AA12" s="455"/>
      <c r="AB12" s="455"/>
      <c r="AC12" s="481" t="s">
        <v>60</v>
      </c>
      <c r="AD12" s="481"/>
      <c r="AE12" s="481"/>
      <c r="AF12" s="481"/>
      <c r="AG12" s="7">
        <v>0</v>
      </c>
    </row>
    <row r="13" spans="1:33" ht="14.1" customHeight="1">
      <c r="A13" s="503" t="s">
        <v>15</v>
      </c>
      <c r="B13" s="504"/>
      <c r="C13" s="455" t="s">
        <v>61</v>
      </c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55"/>
      <c r="AB13" s="455"/>
      <c r="AC13" s="481" t="s">
        <v>62</v>
      </c>
      <c r="AD13" s="481"/>
      <c r="AE13" s="481"/>
      <c r="AF13" s="481"/>
      <c r="AG13" s="7">
        <v>0</v>
      </c>
    </row>
    <row r="14" spans="1:33" ht="14.1" customHeight="1">
      <c r="A14" s="503" t="s">
        <v>16</v>
      </c>
      <c r="B14" s="504"/>
      <c r="C14" s="455" t="s">
        <v>63</v>
      </c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5"/>
      <c r="Y14" s="455"/>
      <c r="Z14" s="455"/>
      <c r="AA14" s="455"/>
      <c r="AB14" s="455"/>
      <c r="AC14" s="481" t="s">
        <v>64</v>
      </c>
      <c r="AD14" s="481"/>
      <c r="AE14" s="481"/>
      <c r="AF14" s="481"/>
      <c r="AG14" s="7">
        <v>0</v>
      </c>
    </row>
    <row r="15" spans="1:33" ht="14.1" customHeight="1">
      <c r="A15" s="503" t="s">
        <v>17</v>
      </c>
      <c r="B15" s="504"/>
      <c r="C15" s="437" t="s">
        <v>65</v>
      </c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7"/>
      <c r="AC15" s="481" t="s">
        <v>66</v>
      </c>
      <c r="AD15" s="481"/>
      <c r="AE15" s="481"/>
      <c r="AF15" s="481"/>
      <c r="AG15" s="7">
        <v>0</v>
      </c>
    </row>
    <row r="16" spans="1:33" ht="14.1" customHeight="1">
      <c r="A16" s="503" t="s">
        <v>18</v>
      </c>
      <c r="B16" s="504"/>
      <c r="C16" s="437" t="s">
        <v>67</v>
      </c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7"/>
      <c r="AC16" s="481" t="s">
        <v>68</v>
      </c>
      <c r="AD16" s="481"/>
      <c r="AE16" s="481"/>
      <c r="AF16" s="481"/>
      <c r="AG16" s="7">
        <v>0</v>
      </c>
    </row>
    <row r="17" spans="1:35" ht="14.1" customHeight="1">
      <c r="A17" s="503" t="s">
        <v>19</v>
      </c>
      <c r="B17" s="504"/>
      <c r="C17" s="437" t="s">
        <v>69</v>
      </c>
      <c r="D17" s="437"/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/>
      <c r="U17" s="437"/>
      <c r="V17" s="437"/>
      <c r="W17" s="437"/>
      <c r="X17" s="437"/>
      <c r="Y17" s="437"/>
      <c r="Z17" s="437"/>
      <c r="AA17" s="437"/>
      <c r="AB17" s="437"/>
      <c r="AC17" s="481" t="s">
        <v>70</v>
      </c>
      <c r="AD17" s="481"/>
      <c r="AE17" s="481"/>
      <c r="AF17" s="481"/>
      <c r="AG17" s="7">
        <v>0</v>
      </c>
    </row>
    <row r="18" spans="1:35" s="11" customFormat="1" ht="14.1" customHeight="1">
      <c r="A18" s="503" t="s">
        <v>20</v>
      </c>
      <c r="B18" s="504"/>
      <c r="C18" s="437" t="s">
        <v>71</v>
      </c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7"/>
      <c r="U18" s="437"/>
      <c r="V18" s="437"/>
      <c r="W18" s="437"/>
      <c r="X18" s="437"/>
      <c r="Y18" s="437"/>
      <c r="Z18" s="437"/>
      <c r="AA18" s="437"/>
      <c r="AB18" s="437"/>
      <c r="AC18" s="481" t="s">
        <v>72</v>
      </c>
      <c r="AD18" s="481"/>
      <c r="AE18" s="481"/>
      <c r="AF18" s="481"/>
      <c r="AG18" s="7">
        <v>0</v>
      </c>
    </row>
    <row r="19" spans="1:35" s="11" customFormat="1" ht="14.1" customHeight="1">
      <c r="A19" s="503" t="s">
        <v>21</v>
      </c>
      <c r="B19" s="504"/>
      <c r="C19" s="437" t="s">
        <v>73</v>
      </c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437"/>
      <c r="U19" s="437"/>
      <c r="V19" s="437"/>
      <c r="W19" s="437"/>
      <c r="X19" s="437"/>
      <c r="Y19" s="437"/>
      <c r="Z19" s="437"/>
      <c r="AA19" s="437"/>
      <c r="AB19" s="437"/>
      <c r="AC19" s="481" t="s">
        <v>74</v>
      </c>
      <c r="AD19" s="481"/>
      <c r="AE19" s="481"/>
      <c r="AF19" s="481"/>
      <c r="AG19" s="7">
        <v>312</v>
      </c>
    </row>
    <row r="20" spans="1:35" s="11" customFormat="1" ht="14.1" customHeight="1">
      <c r="A20" s="506" t="s">
        <v>22</v>
      </c>
      <c r="B20" s="507"/>
      <c r="C20" s="509" t="s">
        <v>75</v>
      </c>
      <c r="D20" s="509"/>
      <c r="E20" s="509"/>
      <c r="F20" s="509"/>
      <c r="G20" s="509"/>
      <c r="H20" s="509"/>
      <c r="I20" s="509"/>
      <c r="J20" s="509"/>
      <c r="K20" s="509"/>
      <c r="L20" s="509"/>
      <c r="M20" s="509"/>
      <c r="N20" s="509"/>
      <c r="O20" s="509"/>
      <c r="P20" s="509"/>
      <c r="Q20" s="509"/>
      <c r="R20" s="509"/>
      <c r="S20" s="509"/>
      <c r="T20" s="509"/>
      <c r="U20" s="509"/>
      <c r="V20" s="509"/>
      <c r="W20" s="509"/>
      <c r="X20" s="509"/>
      <c r="Y20" s="509"/>
      <c r="Z20" s="509"/>
      <c r="AA20" s="509"/>
      <c r="AB20" s="509"/>
      <c r="AC20" s="491" t="s">
        <v>76</v>
      </c>
      <c r="AD20" s="491"/>
      <c r="AE20" s="491"/>
      <c r="AF20" s="491"/>
      <c r="AG20" s="7">
        <v>11278</v>
      </c>
    </row>
    <row r="21" spans="1:35" ht="14.1" customHeight="1">
      <c r="A21" s="503" t="s">
        <v>23</v>
      </c>
      <c r="B21" s="504"/>
      <c r="C21" s="437" t="s">
        <v>77</v>
      </c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437"/>
      <c r="V21" s="437"/>
      <c r="W21" s="437"/>
      <c r="X21" s="437"/>
      <c r="Y21" s="437"/>
      <c r="Z21" s="437"/>
      <c r="AA21" s="437"/>
      <c r="AB21" s="437"/>
      <c r="AC21" s="481" t="s">
        <v>78</v>
      </c>
      <c r="AD21" s="481"/>
      <c r="AE21" s="481"/>
      <c r="AF21" s="481"/>
      <c r="AG21" s="7">
        <v>0</v>
      </c>
    </row>
    <row r="22" spans="1:35" ht="14.1" customHeight="1">
      <c r="A22" s="503" t="s">
        <v>24</v>
      </c>
      <c r="B22" s="504"/>
      <c r="C22" s="437" t="s">
        <v>79</v>
      </c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37"/>
      <c r="U22" s="437"/>
      <c r="V22" s="437"/>
      <c r="W22" s="437"/>
      <c r="X22" s="437"/>
      <c r="Y22" s="437"/>
      <c r="Z22" s="437"/>
      <c r="AA22" s="437"/>
      <c r="AB22" s="437"/>
      <c r="AC22" s="481" t="s">
        <v>80</v>
      </c>
      <c r="AD22" s="481"/>
      <c r="AE22" s="481"/>
      <c r="AF22" s="481"/>
      <c r="AG22" s="7">
        <v>0</v>
      </c>
    </row>
    <row r="23" spans="1:35" ht="14.1" customHeight="1">
      <c r="A23" s="503" t="s">
        <v>25</v>
      </c>
      <c r="B23" s="504"/>
      <c r="C23" s="435" t="s">
        <v>81</v>
      </c>
      <c r="D23" s="435"/>
      <c r="E23" s="435"/>
      <c r="F23" s="435"/>
      <c r="G23" s="435"/>
      <c r="H23" s="435"/>
      <c r="I23" s="435"/>
      <c r="J23" s="435"/>
      <c r="K23" s="435"/>
      <c r="L23" s="435"/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81" t="s">
        <v>82</v>
      </c>
      <c r="AD23" s="481"/>
      <c r="AE23" s="481"/>
      <c r="AF23" s="481"/>
      <c r="AG23" s="7">
        <v>0</v>
      </c>
    </row>
    <row r="24" spans="1:35" ht="14.1" customHeight="1">
      <c r="A24" s="506" t="s">
        <v>26</v>
      </c>
      <c r="B24" s="507"/>
      <c r="C24" s="450" t="s">
        <v>83</v>
      </c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0"/>
      <c r="T24" s="450"/>
      <c r="U24" s="450"/>
      <c r="V24" s="450"/>
      <c r="W24" s="450"/>
      <c r="X24" s="450"/>
      <c r="Y24" s="450"/>
      <c r="Z24" s="450"/>
      <c r="AA24" s="450"/>
      <c r="AB24" s="450"/>
      <c r="AC24" s="491" t="s">
        <v>84</v>
      </c>
      <c r="AD24" s="491"/>
      <c r="AE24" s="491"/>
      <c r="AF24" s="491"/>
      <c r="AG24" s="7">
        <v>0</v>
      </c>
    </row>
    <row r="25" spans="1:35" ht="14.1" customHeight="1">
      <c r="A25" s="506" t="s">
        <v>27</v>
      </c>
      <c r="B25" s="507"/>
      <c r="C25" s="509" t="s">
        <v>85</v>
      </c>
      <c r="D25" s="509"/>
      <c r="E25" s="509"/>
      <c r="F25" s="509"/>
      <c r="G25" s="509"/>
      <c r="H25" s="509"/>
      <c r="I25" s="509"/>
      <c r="J25" s="509"/>
      <c r="K25" s="509"/>
      <c r="L25" s="509"/>
      <c r="M25" s="509"/>
      <c r="N25" s="509"/>
      <c r="O25" s="509"/>
      <c r="P25" s="509"/>
      <c r="Q25" s="509"/>
      <c r="R25" s="509"/>
      <c r="S25" s="509"/>
      <c r="T25" s="509"/>
      <c r="U25" s="509"/>
      <c r="V25" s="509"/>
      <c r="W25" s="509"/>
      <c r="X25" s="509"/>
      <c r="Y25" s="509"/>
      <c r="Z25" s="509"/>
      <c r="AA25" s="509"/>
      <c r="AB25" s="509"/>
      <c r="AC25" s="491" t="s">
        <v>39</v>
      </c>
      <c r="AD25" s="491"/>
      <c r="AE25" s="491"/>
      <c r="AF25" s="491"/>
      <c r="AG25" s="12">
        <v>11278</v>
      </c>
      <c r="AI25" s="23">
        <f>SUM(AG20+AG24)</f>
        <v>11278</v>
      </c>
    </row>
    <row r="26" spans="1:35" s="8" customFormat="1" ht="14.1" customHeight="1">
      <c r="A26" s="506" t="s">
        <v>28</v>
      </c>
      <c r="B26" s="507"/>
      <c r="C26" s="450" t="s">
        <v>40</v>
      </c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91" t="s">
        <v>41</v>
      </c>
      <c r="AD26" s="491"/>
      <c r="AE26" s="491"/>
      <c r="AF26" s="491"/>
      <c r="AG26" s="12">
        <v>3315</v>
      </c>
      <c r="AI26" s="8">
        <v>3315</v>
      </c>
    </row>
    <row r="27" spans="1:35" ht="14.1" customHeight="1">
      <c r="A27" s="503" t="s">
        <v>29</v>
      </c>
      <c r="B27" s="504"/>
      <c r="C27" s="437" t="s">
        <v>86</v>
      </c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7"/>
      <c r="AC27" s="481" t="s">
        <v>87</v>
      </c>
      <c r="AD27" s="481"/>
      <c r="AE27" s="481"/>
      <c r="AF27" s="481"/>
      <c r="AG27" s="7">
        <v>0</v>
      </c>
    </row>
    <row r="28" spans="1:35" ht="14.1" customHeight="1">
      <c r="A28" s="503" t="s">
        <v>30</v>
      </c>
      <c r="B28" s="504"/>
      <c r="C28" s="437" t="s">
        <v>88</v>
      </c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7"/>
      <c r="S28" s="437"/>
      <c r="T28" s="437"/>
      <c r="U28" s="437"/>
      <c r="V28" s="437"/>
      <c r="W28" s="437"/>
      <c r="X28" s="437"/>
      <c r="Y28" s="437"/>
      <c r="Z28" s="437"/>
      <c r="AA28" s="437"/>
      <c r="AB28" s="437"/>
      <c r="AC28" s="481" t="s">
        <v>89</v>
      </c>
      <c r="AD28" s="481"/>
      <c r="AE28" s="481"/>
      <c r="AF28" s="481"/>
      <c r="AG28" s="7">
        <v>3623</v>
      </c>
    </row>
    <row r="29" spans="1:35" ht="14.1" customHeight="1">
      <c r="A29" s="503" t="s">
        <v>31</v>
      </c>
      <c r="B29" s="504"/>
      <c r="C29" s="437" t="s">
        <v>90</v>
      </c>
      <c r="D29" s="437"/>
      <c r="E29" s="437"/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437"/>
      <c r="S29" s="437"/>
      <c r="T29" s="437"/>
      <c r="U29" s="437"/>
      <c r="V29" s="437"/>
      <c r="W29" s="437"/>
      <c r="X29" s="437"/>
      <c r="Y29" s="437"/>
      <c r="Z29" s="437"/>
      <c r="AA29" s="437"/>
      <c r="AB29" s="437"/>
      <c r="AC29" s="481" t="s">
        <v>91</v>
      </c>
      <c r="AD29" s="481"/>
      <c r="AE29" s="481"/>
      <c r="AF29" s="481"/>
      <c r="AG29" s="7">
        <v>0</v>
      </c>
    </row>
    <row r="30" spans="1:35" ht="14.1" customHeight="1">
      <c r="A30" s="506" t="s">
        <v>32</v>
      </c>
      <c r="B30" s="507"/>
      <c r="C30" s="450" t="s">
        <v>92</v>
      </c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0"/>
      <c r="P30" s="450"/>
      <c r="Q30" s="450"/>
      <c r="R30" s="450"/>
      <c r="S30" s="450"/>
      <c r="T30" s="450"/>
      <c r="U30" s="450"/>
      <c r="V30" s="450"/>
      <c r="W30" s="450"/>
      <c r="X30" s="450"/>
      <c r="Y30" s="450"/>
      <c r="Z30" s="450"/>
      <c r="AA30" s="450"/>
      <c r="AB30" s="450"/>
      <c r="AC30" s="491" t="s">
        <v>93</v>
      </c>
      <c r="AD30" s="491"/>
      <c r="AE30" s="491"/>
      <c r="AF30" s="491"/>
      <c r="AG30" s="7">
        <v>3623</v>
      </c>
    </row>
    <row r="31" spans="1:35" ht="14.1" customHeight="1">
      <c r="A31" s="503" t="s">
        <v>33</v>
      </c>
      <c r="B31" s="504"/>
      <c r="C31" s="437" t="s">
        <v>94</v>
      </c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7"/>
      <c r="S31" s="437"/>
      <c r="T31" s="437"/>
      <c r="U31" s="437"/>
      <c r="V31" s="437"/>
      <c r="W31" s="437"/>
      <c r="X31" s="437"/>
      <c r="Y31" s="437"/>
      <c r="Z31" s="437"/>
      <c r="AA31" s="437"/>
      <c r="AB31" s="437"/>
      <c r="AC31" s="481" t="s">
        <v>95</v>
      </c>
      <c r="AD31" s="481"/>
      <c r="AE31" s="481"/>
      <c r="AF31" s="481"/>
      <c r="AG31" s="7">
        <v>100</v>
      </c>
    </row>
    <row r="32" spans="1:35" ht="14.1" customHeight="1">
      <c r="A32" s="503" t="s">
        <v>34</v>
      </c>
      <c r="B32" s="504"/>
      <c r="C32" s="437" t="s">
        <v>96</v>
      </c>
      <c r="D32" s="437"/>
      <c r="E32" s="437"/>
      <c r="F32" s="437"/>
      <c r="G32" s="437"/>
      <c r="H32" s="437"/>
      <c r="I32" s="437"/>
      <c r="J32" s="437"/>
      <c r="K32" s="437"/>
      <c r="L32" s="437"/>
      <c r="M32" s="437"/>
      <c r="N32" s="437"/>
      <c r="O32" s="437"/>
      <c r="P32" s="437"/>
      <c r="Q32" s="437"/>
      <c r="R32" s="437"/>
      <c r="S32" s="437"/>
      <c r="T32" s="437"/>
      <c r="U32" s="437"/>
      <c r="V32" s="437"/>
      <c r="W32" s="437"/>
      <c r="X32" s="437"/>
      <c r="Y32" s="437"/>
      <c r="Z32" s="437"/>
      <c r="AA32" s="437"/>
      <c r="AB32" s="437"/>
      <c r="AC32" s="481" t="s">
        <v>97</v>
      </c>
      <c r="AD32" s="481"/>
      <c r="AE32" s="481"/>
      <c r="AF32" s="481"/>
      <c r="AG32" s="7">
        <v>130</v>
      </c>
    </row>
    <row r="33" spans="1:33" ht="14.1" customHeight="1">
      <c r="A33" s="506" t="s">
        <v>35</v>
      </c>
      <c r="B33" s="507"/>
      <c r="C33" s="450" t="s">
        <v>98</v>
      </c>
      <c r="D33" s="450"/>
      <c r="E33" s="450"/>
      <c r="F33" s="450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50"/>
      <c r="R33" s="450"/>
      <c r="S33" s="450"/>
      <c r="T33" s="450"/>
      <c r="U33" s="450"/>
      <c r="V33" s="450"/>
      <c r="W33" s="450"/>
      <c r="X33" s="450"/>
      <c r="Y33" s="450"/>
      <c r="Z33" s="450"/>
      <c r="AA33" s="450"/>
      <c r="AB33" s="450"/>
      <c r="AC33" s="491" t="s">
        <v>99</v>
      </c>
      <c r="AD33" s="491"/>
      <c r="AE33" s="491"/>
      <c r="AF33" s="491"/>
      <c r="AG33" s="7">
        <v>230</v>
      </c>
    </row>
    <row r="34" spans="1:33" ht="14.1" customHeight="1">
      <c r="A34" s="503" t="s">
        <v>36</v>
      </c>
      <c r="B34" s="504"/>
      <c r="C34" s="437" t="s">
        <v>100</v>
      </c>
      <c r="D34" s="437"/>
      <c r="E34" s="437"/>
      <c r="F34" s="437"/>
      <c r="G34" s="437"/>
      <c r="H34" s="437"/>
      <c r="I34" s="437"/>
      <c r="J34" s="437"/>
      <c r="K34" s="437"/>
      <c r="L34" s="437"/>
      <c r="M34" s="437"/>
      <c r="N34" s="437"/>
      <c r="O34" s="437"/>
      <c r="P34" s="437"/>
      <c r="Q34" s="437"/>
      <c r="R34" s="437"/>
      <c r="S34" s="437"/>
      <c r="T34" s="437"/>
      <c r="U34" s="437"/>
      <c r="V34" s="437"/>
      <c r="W34" s="437"/>
      <c r="X34" s="437"/>
      <c r="Y34" s="437"/>
      <c r="Z34" s="437"/>
      <c r="AA34" s="437"/>
      <c r="AB34" s="437"/>
      <c r="AC34" s="481" t="s">
        <v>101</v>
      </c>
      <c r="AD34" s="481"/>
      <c r="AE34" s="481"/>
      <c r="AF34" s="481"/>
      <c r="AG34" s="7">
        <v>17585</v>
      </c>
    </row>
    <row r="35" spans="1:33" ht="14.1" customHeight="1">
      <c r="A35" s="503" t="s">
        <v>37</v>
      </c>
      <c r="B35" s="504"/>
      <c r="C35" s="437" t="s">
        <v>102</v>
      </c>
      <c r="D35" s="437"/>
      <c r="E35" s="437"/>
      <c r="F35" s="437"/>
      <c r="G35" s="437"/>
      <c r="H35" s="437"/>
      <c r="I35" s="437"/>
      <c r="J35" s="437"/>
      <c r="K35" s="437"/>
      <c r="L35" s="437"/>
      <c r="M35" s="437"/>
      <c r="N35" s="437"/>
      <c r="O35" s="437"/>
      <c r="P35" s="437"/>
      <c r="Q35" s="437"/>
      <c r="R35" s="437"/>
      <c r="S35" s="437"/>
      <c r="T35" s="437"/>
      <c r="U35" s="437"/>
      <c r="V35" s="437"/>
      <c r="W35" s="437"/>
      <c r="X35" s="437"/>
      <c r="Y35" s="437"/>
      <c r="Z35" s="437"/>
      <c r="AA35" s="437"/>
      <c r="AB35" s="437"/>
      <c r="AC35" s="481" t="s">
        <v>103</v>
      </c>
      <c r="AD35" s="481"/>
      <c r="AE35" s="481"/>
      <c r="AF35" s="481"/>
      <c r="AG35" s="7"/>
    </row>
    <row r="36" spans="1:33" ht="14.1" customHeight="1">
      <c r="A36" s="503" t="s">
        <v>104</v>
      </c>
      <c r="B36" s="504"/>
      <c r="C36" s="437" t="s">
        <v>105</v>
      </c>
      <c r="D36" s="437"/>
      <c r="E36" s="437"/>
      <c r="F36" s="437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437"/>
      <c r="V36" s="437"/>
      <c r="W36" s="437"/>
      <c r="X36" s="437"/>
      <c r="Y36" s="437"/>
      <c r="Z36" s="437"/>
      <c r="AA36" s="437"/>
      <c r="AB36" s="437"/>
      <c r="AC36" s="481" t="s">
        <v>106</v>
      </c>
      <c r="AD36" s="481"/>
      <c r="AE36" s="481"/>
      <c r="AF36" s="481"/>
      <c r="AG36" s="7"/>
    </row>
    <row r="37" spans="1:33" ht="14.1" customHeight="1">
      <c r="A37" s="503" t="s">
        <v>107</v>
      </c>
      <c r="B37" s="504"/>
      <c r="C37" s="437" t="s">
        <v>108</v>
      </c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437"/>
      <c r="V37" s="437"/>
      <c r="W37" s="437"/>
      <c r="X37" s="437"/>
      <c r="Y37" s="437"/>
      <c r="Z37" s="437"/>
      <c r="AA37" s="437"/>
      <c r="AB37" s="437"/>
      <c r="AC37" s="481" t="s">
        <v>109</v>
      </c>
      <c r="AD37" s="481"/>
      <c r="AE37" s="481"/>
      <c r="AF37" s="481"/>
      <c r="AG37" s="7">
        <v>1006</v>
      </c>
    </row>
    <row r="38" spans="1:33" ht="14.1" customHeight="1">
      <c r="A38" s="503" t="s">
        <v>110</v>
      </c>
      <c r="B38" s="504"/>
      <c r="C38" s="508" t="s">
        <v>111</v>
      </c>
      <c r="D38" s="508"/>
      <c r="E38" s="508"/>
      <c r="F38" s="508"/>
      <c r="G38" s="508"/>
      <c r="H38" s="508"/>
      <c r="I38" s="508"/>
      <c r="J38" s="508"/>
      <c r="K38" s="508"/>
      <c r="L38" s="508"/>
      <c r="M38" s="508"/>
      <c r="N38" s="508"/>
      <c r="O38" s="508"/>
      <c r="P38" s="508"/>
      <c r="Q38" s="508"/>
      <c r="R38" s="508"/>
      <c r="S38" s="508"/>
      <c r="T38" s="508"/>
      <c r="U38" s="508"/>
      <c r="V38" s="508"/>
      <c r="W38" s="508"/>
      <c r="X38" s="508"/>
      <c r="Y38" s="508"/>
      <c r="Z38" s="508"/>
      <c r="AA38" s="508"/>
      <c r="AB38" s="508"/>
      <c r="AC38" s="481" t="s">
        <v>112</v>
      </c>
      <c r="AD38" s="481"/>
      <c r="AE38" s="481"/>
      <c r="AF38" s="481"/>
      <c r="AG38" s="7"/>
    </row>
    <row r="39" spans="1:33" ht="14.1" customHeight="1">
      <c r="A39" s="503" t="s">
        <v>113</v>
      </c>
      <c r="B39" s="504"/>
      <c r="C39" s="435" t="s">
        <v>114</v>
      </c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435"/>
      <c r="P39" s="435"/>
      <c r="Q39" s="435"/>
      <c r="R39" s="435"/>
      <c r="S39" s="435"/>
      <c r="T39" s="435"/>
      <c r="U39" s="435"/>
      <c r="V39" s="435"/>
      <c r="W39" s="435"/>
      <c r="X39" s="435"/>
      <c r="Y39" s="435"/>
      <c r="Z39" s="435"/>
      <c r="AA39" s="435"/>
      <c r="AB39" s="435"/>
      <c r="AC39" s="481" t="s">
        <v>115</v>
      </c>
      <c r="AD39" s="481"/>
      <c r="AE39" s="481"/>
      <c r="AF39" s="481"/>
      <c r="AG39" s="7">
        <v>1397</v>
      </c>
    </row>
    <row r="40" spans="1:33" ht="14.1" customHeight="1">
      <c r="A40" s="503" t="s">
        <v>116</v>
      </c>
      <c r="B40" s="504"/>
      <c r="C40" s="437" t="s">
        <v>117</v>
      </c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37"/>
      <c r="Q40" s="437"/>
      <c r="R40" s="437"/>
      <c r="S40" s="437"/>
      <c r="T40" s="437"/>
      <c r="U40" s="437"/>
      <c r="V40" s="437"/>
      <c r="W40" s="437"/>
      <c r="X40" s="437"/>
      <c r="Y40" s="437"/>
      <c r="Z40" s="437"/>
      <c r="AA40" s="437"/>
      <c r="AB40" s="437"/>
      <c r="AC40" s="481" t="s">
        <v>118</v>
      </c>
      <c r="AD40" s="481"/>
      <c r="AE40" s="481"/>
      <c r="AF40" s="481"/>
      <c r="AG40" s="7">
        <v>1037</v>
      </c>
    </row>
    <row r="41" spans="1:33" ht="14.1" customHeight="1">
      <c r="A41" s="506" t="s">
        <v>119</v>
      </c>
      <c r="B41" s="507"/>
      <c r="C41" s="450" t="s">
        <v>120</v>
      </c>
      <c r="D41" s="450"/>
      <c r="E41" s="450"/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0"/>
      <c r="Q41" s="450"/>
      <c r="R41" s="450"/>
      <c r="S41" s="450"/>
      <c r="T41" s="450"/>
      <c r="U41" s="450"/>
      <c r="V41" s="450"/>
      <c r="W41" s="450"/>
      <c r="X41" s="450"/>
      <c r="Y41" s="450"/>
      <c r="Z41" s="450"/>
      <c r="AA41" s="450"/>
      <c r="AB41" s="450"/>
      <c r="AC41" s="491" t="s">
        <v>121</v>
      </c>
      <c r="AD41" s="491"/>
      <c r="AE41" s="491"/>
      <c r="AF41" s="491"/>
      <c r="AG41" s="7">
        <v>21025</v>
      </c>
    </row>
    <row r="42" spans="1:33" ht="14.1" customHeight="1">
      <c r="A42" s="503" t="s">
        <v>122</v>
      </c>
      <c r="B42" s="504"/>
      <c r="C42" s="437" t="s">
        <v>123</v>
      </c>
      <c r="D42" s="437"/>
      <c r="E42" s="437"/>
      <c r="F42" s="437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  <c r="S42" s="437"/>
      <c r="T42" s="437"/>
      <c r="U42" s="437"/>
      <c r="V42" s="437"/>
      <c r="W42" s="437"/>
      <c r="X42" s="437"/>
      <c r="Y42" s="437"/>
      <c r="Z42" s="437"/>
      <c r="AA42" s="437"/>
      <c r="AB42" s="437"/>
      <c r="AC42" s="481" t="s">
        <v>124</v>
      </c>
      <c r="AD42" s="481"/>
      <c r="AE42" s="481"/>
      <c r="AF42" s="481"/>
      <c r="AG42" s="7">
        <v>239</v>
      </c>
    </row>
    <row r="43" spans="1:33" ht="14.1" customHeight="1">
      <c r="A43" s="503" t="s">
        <v>125</v>
      </c>
      <c r="B43" s="504"/>
      <c r="C43" s="437" t="s">
        <v>126</v>
      </c>
      <c r="D43" s="437"/>
      <c r="E43" s="437"/>
      <c r="F43" s="437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  <c r="S43" s="437"/>
      <c r="T43" s="437"/>
      <c r="U43" s="437"/>
      <c r="V43" s="437"/>
      <c r="W43" s="437"/>
      <c r="X43" s="437"/>
      <c r="Y43" s="437"/>
      <c r="Z43" s="437"/>
      <c r="AA43" s="437"/>
      <c r="AB43" s="437"/>
      <c r="AC43" s="481" t="s">
        <v>127</v>
      </c>
      <c r="AD43" s="481"/>
      <c r="AE43" s="481"/>
      <c r="AF43" s="481"/>
      <c r="AG43" s="7">
        <v>12</v>
      </c>
    </row>
    <row r="44" spans="1:33" ht="14.1" customHeight="1">
      <c r="A44" s="506" t="s">
        <v>128</v>
      </c>
      <c r="B44" s="507"/>
      <c r="C44" s="450" t="s">
        <v>129</v>
      </c>
      <c r="D44" s="450"/>
      <c r="E44" s="450"/>
      <c r="F44" s="450"/>
      <c r="G44" s="450"/>
      <c r="H44" s="450"/>
      <c r="I44" s="450"/>
      <c r="J44" s="450"/>
      <c r="K44" s="450"/>
      <c r="L44" s="450"/>
      <c r="M44" s="450"/>
      <c r="N44" s="450"/>
      <c r="O44" s="450"/>
      <c r="P44" s="450"/>
      <c r="Q44" s="450"/>
      <c r="R44" s="450"/>
      <c r="S44" s="450"/>
      <c r="T44" s="450"/>
      <c r="U44" s="450"/>
      <c r="V44" s="450"/>
      <c r="W44" s="450"/>
      <c r="X44" s="450"/>
      <c r="Y44" s="450"/>
      <c r="Z44" s="450"/>
      <c r="AA44" s="450"/>
      <c r="AB44" s="450"/>
      <c r="AC44" s="491" t="s">
        <v>130</v>
      </c>
      <c r="AD44" s="491"/>
      <c r="AE44" s="491"/>
      <c r="AF44" s="491"/>
      <c r="AG44" s="7">
        <v>251</v>
      </c>
    </row>
    <row r="45" spans="1:33" ht="14.1" customHeight="1">
      <c r="A45" s="503" t="s">
        <v>131</v>
      </c>
      <c r="B45" s="504"/>
      <c r="C45" s="437" t="s">
        <v>132</v>
      </c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  <c r="S45" s="437"/>
      <c r="T45" s="437"/>
      <c r="U45" s="437"/>
      <c r="V45" s="437"/>
      <c r="W45" s="437"/>
      <c r="X45" s="437"/>
      <c r="Y45" s="437"/>
      <c r="Z45" s="437"/>
      <c r="AA45" s="437"/>
      <c r="AB45" s="437"/>
      <c r="AC45" s="481" t="s">
        <v>133</v>
      </c>
      <c r="AD45" s="481"/>
      <c r="AE45" s="481"/>
      <c r="AF45" s="481"/>
      <c r="AG45" s="7">
        <v>6334</v>
      </c>
    </row>
    <row r="46" spans="1:33" ht="14.1" customHeight="1">
      <c r="A46" s="503" t="s">
        <v>134</v>
      </c>
      <c r="B46" s="504"/>
      <c r="C46" s="437" t="s">
        <v>135</v>
      </c>
      <c r="D46" s="437"/>
      <c r="E46" s="437"/>
      <c r="F46" s="437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  <c r="S46" s="437"/>
      <c r="T46" s="437"/>
      <c r="U46" s="437"/>
      <c r="V46" s="437"/>
      <c r="W46" s="437"/>
      <c r="X46" s="437"/>
      <c r="Y46" s="437"/>
      <c r="Z46" s="437"/>
      <c r="AA46" s="437"/>
      <c r="AB46" s="437"/>
      <c r="AC46" s="481" t="s">
        <v>136</v>
      </c>
      <c r="AD46" s="481"/>
      <c r="AE46" s="481"/>
      <c r="AF46" s="481"/>
      <c r="AG46" s="7">
        <v>29</v>
      </c>
    </row>
    <row r="47" spans="1:33" ht="14.1" customHeight="1">
      <c r="A47" s="503" t="s">
        <v>137</v>
      </c>
      <c r="B47" s="504"/>
      <c r="C47" s="437" t="s">
        <v>138</v>
      </c>
      <c r="D47" s="437"/>
      <c r="E47" s="437"/>
      <c r="F47" s="437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  <c r="S47" s="437"/>
      <c r="T47" s="437"/>
      <c r="U47" s="437"/>
      <c r="V47" s="437"/>
      <c r="W47" s="437"/>
      <c r="X47" s="437"/>
      <c r="Y47" s="437"/>
      <c r="Z47" s="437"/>
      <c r="AA47" s="437"/>
      <c r="AB47" s="437"/>
      <c r="AC47" s="481" t="s">
        <v>139</v>
      </c>
      <c r="AD47" s="481"/>
      <c r="AE47" s="481"/>
      <c r="AF47" s="481"/>
      <c r="AG47" s="7">
        <v>119</v>
      </c>
    </row>
    <row r="48" spans="1:33" ht="14.1" customHeight="1">
      <c r="A48" s="503" t="s">
        <v>140</v>
      </c>
      <c r="B48" s="504"/>
      <c r="C48" s="437" t="s">
        <v>141</v>
      </c>
      <c r="D48" s="437"/>
      <c r="E48" s="437"/>
      <c r="F48" s="437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  <c r="S48" s="437"/>
      <c r="T48" s="437"/>
      <c r="U48" s="437"/>
      <c r="V48" s="437"/>
      <c r="W48" s="437"/>
      <c r="X48" s="437"/>
      <c r="Y48" s="437"/>
      <c r="Z48" s="437"/>
      <c r="AA48" s="437"/>
      <c r="AB48" s="437"/>
      <c r="AC48" s="481" t="s">
        <v>142</v>
      </c>
      <c r="AD48" s="481"/>
      <c r="AE48" s="481"/>
      <c r="AF48" s="481"/>
      <c r="AG48" s="7"/>
    </row>
    <row r="49" spans="1:35" ht="14.1" customHeight="1">
      <c r="A49" s="503" t="s">
        <v>143</v>
      </c>
      <c r="B49" s="504"/>
      <c r="C49" s="437" t="s">
        <v>144</v>
      </c>
      <c r="D49" s="437"/>
      <c r="E49" s="437"/>
      <c r="F49" s="437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  <c r="S49" s="437"/>
      <c r="T49" s="437"/>
      <c r="U49" s="437"/>
      <c r="V49" s="437"/>
      <c r="W49" s="437"/>
      <c r="X49" s="437"/>
      <c r="Y49" s="437"/>
      <c r="Z49" s="437"/>
      <c r="AA49" s="437"/>
      <c r="AB49" s="437"/>
      <c r="AC49" s="481" t="s">
        <v>145</v>
      </c>
      <c r="AD49" s="481"/>
      <c r="AE49" s="481"/>
      <c r="AF49" s="481"/>
      <c r="AG49" s="7">
        <v>45</v>
      </c>
    </row>
    <row r="50" spans="1:35" ht="14.1" customHeight="1">
      <c r="A50" s="506" t="s">
        <v>146</v>
      </c>
      <c r="B50" s="507"/>
      <c r="C50" s="450" t="s">
        <v>147</v>
      </c>
      <c r="D50" s="450"/>
      <c r="E50" s="450"/>
      <c r="F50" s="450"/>
      <c r="G50" s="450"/>
      <c r="H50" s="450"/>
      <c r="I50" s="450"/>
      <c r="J50" s="450"/>
      <c r="K50" s="450"/>
      <c r="L50" s="450"/>
      <c r="M50" s="450"/>
      <c r="N50" s="450"/>
      <c r="O50" s="450"/>
      <c r="P50" s="450"/>
      <c r="Q50" s="450"/>
      <c r="R50" s="450"/>
      <c r="S50" s="450"/>
      <c r="T50" s="450"/>
      <c r="U50" s="450"/>
      <c r="V50" s="450"/>
      <c r="W50" s="450"/>
      <c r="X50" s="450"/>
      <c r="Y50" s="450"/>
      <c r="Z50" s="450"/>
      <c r="AA50" s="450"/>
      <c r="AB50" s="450"/>
      <c r="AC50" s="491" t="s">
        <v>148</v>
      </c>
      <c r="AD50" s="491"/>
      <c r="AE50" s="491"/>
      <c r="AF50" s="491"/>
      <c r="AG50" s="7">
        <v>6527</v>
      </c>
    </row>
    <row r="51" spans="1:35" ht="14.1" customHeight="1">
      <c r="A51" s="506" t="s">
        <v>149</v>
      </c>
      <c r="B51" s="507"/>
      <c r="C51" s="450" t="s">
        <v>150</v>
      </c>
      <c r="D51" s="450"/>
      <c r="E51" s="450"/>
      <c r="F51" s="450"/>
      <c r="G51" s="450"/>
      <c r="H51" s="450"/>
      <c r="I51" s="450"/>
      <c r="J51" s="450"/>
      <c r="K51" s="450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0"/>
      <c r="AA51" s="450"/>
      <c r="AB51" s="450"/>
      <c r="AC51" s="491" t="s">
        <v>42</v>
      </c>
      <c r="AD51" s="491"/>
      <c r="AE51" s="491"/>
      <c r="AF51" s="491"/>
      <c r="AG51" s="12">
        <v>31656</v>
      </c>
      <c r="AI51" s="23">
        <f>SUM(AG30+AG33+AG41+AG44+AG50)</f>
        <v>31656</v>
      </c>
    </row>
    <row r="52" spans="1:35" ht="14.1" customHeight="1">
      <c r="A52" s="503" t="s">
        <v>151</v>
      </c>
      <c r="B52" s="504"/>
      <c r="C52" s="434" t="s">
        <v>152</v>
      </c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4"/>
      <c r="U52" s="434"/>
      <c r="V52" s="434"/>
      <c r="W52" s="434"/>
      <c r="X52" s="434"/>
      <c r="Y52" s="434"/>
      <c r="Z52" s="434"/>
      <c r="AA52" s="434"/>
      <c r="AB52" s="434"/>
      <c r="AC52" s="481" t="s">
        <v>153</v>
      </c>
      <c r="AD52" s="481"/>
      <c r="AE52" s="481"/>
      <c r="AF52" s="481"/>
      <c r="AG52" s="7">
        <v>0</v>
      </c>
    </row>
    <row r="53" spans="1:35" ht="14.1" customHeight="1">
      <c r="A53" s="503" t="s">
        <v>154</v>
      </c>
      <c r="B53" s="504"/>
      <c r="C53" s="434" t="s">
        <v>155</v>
      </c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  <c r="R53" s="434"/>
      <c r="S53" s="434"/>
      <c r="T53" s="434"/>
      <c r="U53" s="434"/>
      <c r="V53" s="434"/>
      <c r="W53" s="434"/>
      <c r="X53" s="434"/>
      <c r="Y53" s="434"/>
      <c r="Z53" s="434"/>
      <c r="AA53" s="434"/>
      <c r="AB53" s="434"/>
      <c r="AC53" s="481" t="s">
        <v>156</v>
      </c>
      <c r="AD53" s="481"/>
      <c r="AE53" s="481"/>
      <c r="AF53" s="481"/>
      <c r="AG53" s="7">
        <v>0</v>
      </c>
    </row>
    <row r="54" spans="1:35" ht="14.1" customHeight="1">
      <c r="A54" s="503" t="s">
        <v>157</v>
      </c>
      <c r="B54" s="504"/>
      <c r="C54" s="505" t="s">
        <v>158</v>
      </c>
      <c r="D54" s="505"/>
      <c r="E54" s="505"/>
      <c r="F54" s="505"/>
      <c r="G54" s="505"/>
      <c r="H54" s="505"/>
      <c r="I54" s="505"/>
      <c r="J54" s="505"/>
      <c r="K54" s="505"/>
      <c r="L54" s="505"/>
      <c r="M54" s="505"/>
      <c r="N54" s="505"/>
      <c r="O54" s="505"/>
      <c r="P54" s="505"/>
      <c r="Q54" s="505"/>
      <c r="R54" s="505"/>
      <c r="S54" s="505"/>
      <c r="T54" s="505"/>
      <c r="U54" s="505"/>
      <c r="V54" s="505"/>
      <c r="W54" s="505"/>
      <c r="X54" s="505"/>
      <c r="Y54" s="505"/>
      <c r="Z54" s="505"/>
      <c r="AA54" s="505"/>
      <c r="AB54" s="505"/>
      <c r="AC54" s="481" t="s">
        <v>159</v>
      </c>
      <c r="AD54" s="481"/>
      <c r="AE54" s="481"/>
      <c r="AF54" s="481"/>
      <c r="AG54" s="7">
        <v>0</v>
      </c>
    </row>
    <row r="55" spans="1:35" ht="14.1" customHeight="1">
      <c r="A55" s="503" t="s">
        <v>160</v>
      </c>
      <c r="B55" s="504"/>
      <c r="C55" s="505" t="s">
        <v>161</v>
      </c>
      <c r="D55" s="505"/>
      <c r="E55" s="505"/>
      <c r="F55" s="505"/>
      <c r="G55" s="505"/>
      <c r="H55" s="505"/>
      <c r="I55" s="505"/>
      <c r="J55" s="505"/>
      <c r="K55" s="505"/>
      <c r="L55" s="505"/>
      <c r="M55" s="505"/>
      <c r="N55" s="505"/>
      <c r="O55" s="505"/>
      <c r="P55" s="505"/>
      <c r="Q55" s="505"/>
      <c r="R55" s="505"/>
      <c r="S55" s="505"/>
      <c r="T55" s="505"/>
      <c r="U55" s="505"/>
      <c r="V55" s="505"/>
      <c r="W55" s="505"/>
      <c r="X55" s="505"/>
      <c r="Y55" s="505"/>
      <c r="Z55" s="505"/>
      <c r="AA55" s="505"/>
      <c r="AB55" s="505"/>
      <c r="AC55" s="481" t="s">
        <v>162</v>
      </c>
      <c r="AD55" s="481"/>
      <c r="AE55" s="481"/>
      <c r="AF55" s="481"/>
      <c r="AG55" s="7">
        <v>0</v>
      </c>
    </row>
    <row r="56" spans="1:35" ht="14.1" customHeight="1">
      <c r="A56" s="503" t="s">
        <v>163</v>
      </c>
      <c r="B56" s="504"/>
      <c r="C56" s="505" t="s">
        <v>164</v>
      </c>
      <c r="D56" s="505"/>
      <c r="E56" s="505"/>
      <c r="F56" s="505"/>
      <c r="G56" s="505"/>
      <c r="H56" s="505"/>
      <c r="I56" s="505"/>
      <c r="J56" s="505"/>
      <c r="K56" s="505"/>
      <c r="L56" s="505"/>
      <c r="M56" s="505"/>
      <c r="N56" s="505"/>
      <c r="O56" s="505"/>
      <c r="P56" s="505"/>
      <c r="Q56" s="505"/>
      <c r="R56" s="505"/>
      <c r="S56" s="505"/>
      <c r="T56" s="505"/>
      <c r="U56" s="505"/>
      <c r="V56" s="505"/>
      <c r="W56" s="505"/>
      <c r="X56" s="505"/>
      <c r="Y56" s="505"/>
      <c r="Z56" s="505"/>
      <c r="AA56" s="505"/>
      <c r="AB56" s="505"/>
      <c r="AC56" s="481" t="s">
        <v>165</v>
      </c>
      <c r="AD56" s="481"/>
      <c r="AE56" s="481"/>
      <c r="AF56" s="481"/>
      <c r="AG56" s="7">
        <v>0</v>
      </c>
    </row>
    <row r="57" spans="1:35" ht="14.1" customHeight="1">
      <c r="A57" s="503" t="s">
        <v>166</v>
      </c>
      <c r="B57" s="504"/>
      <c r="C57" s="434" t="s">
        <v>167</v>
      </c>
      <c r="D57" s="434"/>
      <c r="E57" s="434"/>
      <c r="F57" s="434"/>
      <c r="G57" s="434"/>
      <c r="H57" s="434"/>
      <c r="I57" s="434"/>
      <c r="J57" s="434"/>
      <c r="K57" s="434"/>
      <c r="L57" s="434"/>
      <c r="M57" s="434"/>
      <c r="N57" s="434"/>
      <c r="O57" s="434"/>
      <c r="P57" s="434"/>
      <c r="Q57" s="434"/>
      <c r="R57" s="434"/>
      <c r="S57" s="434"/>
      <c r="T57" s="434"/>
      <c r="U57" s="434"/>
      <c r="V57" s="434"/>
      <c r="W57" s="434"/>
      <c r="X57" s="434"/>
      <c r="Y57" s="434"/>
      <c r="Z57" s="434"/>
      <c r="AA57" s="434"/>
      <c r="AB57" s="434"/>
      <c r="AC57" s="481" t="s">
        <v>168</v>
      </c>
      <c r="AD57" s="481"/>
      <c r="AE57" s="481"/>
      <c r="AF57" s="481"/>
      <c r="AG57" s="7">
        <v>0</v>
      </c>
    </row>
    <row r="58" spans="1:35" ht="14.1" customHeight="1">
      <c r="A58" s="503" t="s">
        <v>169</v>
      </c>
      <c r="B58" s="504"/>
      <c r="C58" s="434" t="s">
        <v>170</v>
      </c>
      <c r="D58" s="434"/>
      <c r="E58" s="434"/>
      <c r="F58" s="434"/>
      <c r="G58" s="434"/>
      <c r="H58" s="434"/>
      <c r="I58" s="434"/>
      <c r="J58" s="434"/>
      <c r="K58" s="434"/>
      <c r="L58" s="434"/>
      <c r="M58" s="434"/>
      <c r="N58" s="434"/>
      <c r="O58" s="434"/>
      <c r="P58" s="434"/>
      <c r="Q58" s="434"/>
      <c r="R58" s="434"/>
      <c r="S58" s="434"/>
      <c r="T58" s="434"/>
      <c r="U58" s="434"/>
      <c r="V58" s="434"/>
      <c r="W58" s="434"/>
      <c r="X58" s="434"/>
      <c r="Y58" s="434"/>
      <c r="Z58" s="434"/>
      <c r="AA58" s="434"/>
      <c r="AB58" s="434"/>
      <c r="AC58" s="481" t="s">
        <v>171</v>
      </c>
      <c r="AD58" s="481"/>
      <c r="AE58" s="481"/>
      <c r="AF58" s="481"/>
      <c r="AG58" s="7">
        <v>0</v>
      </c>
    </row>
    <row r="59" spans="1:35" ht="14.1" customHeight="1">
      <c r="A59" s="503" t="s">
        <v>172</v>
      </c>
      <c r="B59" s="504"/>
      <c r="C59" s="434" t="s">
        <v>173</v>
      </c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4"/>
      <c r="P59" s="434"/>
      <c r="Q59" s="434"/>
      <c r="R59" s="434"/>
      <c r="S59" s="434"/>
      <c r="T59" s="434"/>
      <c r="U59" s="434"/>
      <c r="V59" s="434"/>
      <c r="W59" s="434"/>
      <c r="X59" s="434"/>
      <c r="Y59" s="434"/>
      <c r="Z59" s="434"/>
      <c r="AA59" s="434"/>
      <c r="AB59" s="434"/>
      <c r="AC59" s="481" t="s">
        <v>174</v>
      </c>
      <c r="AD59" s="481"/>
      <c r="AE59" s="481"/>
      <c r="AF59" s="481"/>
      <c r="AG59" s="7">
        <v>0</v>
      </c>
    </row>
    <row r="60" spans="1:35" ht="14.1" customHeight="1">
      <c r="A60" s="506" t="s">
        <v>175</v>
      </c>
      <c r="B60" s="507"/>
      <c r="C60" s="454" t="s">
        <v>176</v>
      </c>
      <c r="D60" s="454"/>
      <c r="E60" s="454"/>
      <c r="F60" s="454"/>
      <c r="G60" s="454"/>
      <c r="H60" s="454"/>
      <c r="I60" s="454"/>
      <c r="J60" s="454"/>
      <c r="K60" s="454"/>
      <c r="L60" s="454"/>
      <c r="M60" s="454"/>
      <c r="N60" s="454"/>
      <c r="O60" s="454"/>
      <c r="P60" s="454"/>
      <c r="Q60" s="454"/>
      <c r="R60" s="454"/>
      <c r="S60" s="454"/>
      <c r="T60" s="454"/>
      <c r="U60" s="454"/>
      <c r="V60" s="454"/>
      <c r="W60" s="454"/>
      <c r="X60" s="454"/>
      <c r="Y60" s="454"/>
      <c r="Z60" s="454"/>
      <c r="AA60" s="454"/>
      <c r="AB60" s="454"/>
      <c r="AC60" s="491" t="s">
        <v>43</v>
      </c>
      <c r="AD60" s="491"/>
      <c r="AE60" s="491"/>
      <c r="AF60" s="491"/>
      <c r="AG60" s="12">
        <v>0</v>
      </c>
    </row>
    <row r="61" spans="1:35" ht="14.1" customHeight="1">
      <c r="A61" s="503" t="s">
        <v>177</v>
      </c>
      <c r="B61" s="504"/>
      <c r="C61" s="501" t="s">
        <v>178</v>
      </c>
      <c r="D61" s="502"/>
      <c r="E61" s="502"/>
      <c r="F61" s="502"/>
      <c r="G61" s="502"/>
      <c r="H61" s="502"/>
      <c r="I61" s="502"/>
      <c r="J61" s="502"/>
      <c r="K61" s="502"/>
      <c r="L61" s="502"/>
      <c r="M61" s="502"/>
      <c r="N61" s="502"/>
      <c r="O61" s="502"/>
      <c r="P61" s="502"/>
      <c r="Q61" s="502"/>
      <c r="R61" s="502"/>
      <c r="S61" s="502"/>
      <c r="T61" s="502"/>
      <c r="U61" s="502"/>
      <c r="V61" s="502"/>
      <c r="W61" s="502"/>
      <c r="X61" s="502"/>
      <c r="Y61" s="502"/>
      <c r="Z61" s="502"/>
      <c r="AA61" s="502"/>
      <c r="AB61" s="502"/>
      <c r="AC61" s="594" t="s">
        <v>179</v>
      </c>
      <c r="AD61" s="595"/>
      <c r="AE61" s="595"/>
      <c r="AF61" s="596"/>
      <c r="AG61" s="7">
        <v>0</v>
      </c>
    </row>
    <row r="62" spans="1:35" ht="14.1" customHeight="1">
      <c r="A62" s="495" t="s">
        <v>180</v>
      </c>
      <c r="B62" s="496"/>
      <c r="C62" s="501" t="s">
        <v>181</v>
      </c>
      <c r="D62" s="502"/>
      <c r="E62" s="502"/>
      <c r="F62" s="502"/>
      <c r="G62" s="502"/>
      <c r="H62" s="502"/>
      <c r="I62" s="502"/>
      <c r="J62" s="502"/>
      <c r="K62" s="502"/>
      <c r="L62" s="502"/>
      <c r="M62" s="502"/>
      <c r="N62" s="502"/>
      <c r="O62" s="502"/>
      <c r="P62" s="502"/>
      <c r="Q62" s="502"/>
      <c r="R62" s="502"/>
      <c r="S62" s="502"/>
      <c r="T62" s="502"/>
      <c r="U62" s="502"/>
      <c r="V62" s="502"/>
      <c r="W62" s="502"/>
      <c r="X62" s="502"/>
      <c r="Y62" s="502"/>
      <c r="Z62" s="502"/>
      <c r="AA62" s="502"/>
      <c r="AB62" s="502"/>
      <c r="AC62" s="594" t="s">
        <v>182</v>
      </c>
      <c r="AD62" s="595"/>
      <c r="AE62" s="595"/>
      <c r="AF62" s="596"/>
      <c r="AG62" s="7">
        <v>0</v>
      </c>
    </row>
    <row r="63" spans="1:35" ht="14.1" customHeight="1">
      <c r="A63" s="495" t="s">
        <v>183</v>
      </c>
      <c r="B63" s="496"/>
      <c r="C63" s="501" t="s">
        <v>184</v>
      </c>
      <c r="D63" s="502"/>
      <c r="E63" s="502"/>
      <c r="F63" s="502"/>
      <c r="G63" s="502"/>
      <c r="H63" s="502"/>
      <c r="I63" s="502"/>
      <c r="J63" s="502"/>
      <c r="K63" s="502"/>
      <c r="L63" s="502"/>
      <c r="M63" s="502"/>
      <c r="N63" s="502"/>
      <c r="O63" s="502"/>
      <c r="P63" s="502"/>
      <c r="Q63" s="502"/>
      <c r="R63" s="502"/>
      <c r="S63" s="502"/>
      <c r="T63" s="502"/>
      <c r="U63" s="502"/>
      <c r="V63" s="502"/>
      <c r="W63" s="502"/>
      <c r="X63" s="502"/>
      <c r="Y63" s="502"/>
      <c r="Z63" s="502"/>
      <c r="AA63" s="502"/>
      <c r="AB63" s="502"/>
      <c r="AC63" s="594" t="s">
        <v>185</v>
      </c>
      <c r="AD63" s="595"/>
      <c r="AE63" s="595"/>
      <c r="AF63" s="596"/>
      <c r="AG63" s="7">
        <v>0</v>
      </c>
    </row>
    <row r="64" spans="1:35" ht="14.1" customHeight="1">
      <c r="A64" s="495" t="s">
        <v>186</v>
      </c>
      <c r="B64" s="496"/>
      <c r="C64" s="501" t="s">
        <v>187</v>
      </c>
      <c r="D64" s="502"/>
      <c r="E64" s="502"/>
      <c r="F64" s="502"/>
      <c r="G64" s="502"/>
      <c r="H64" s="502"/>
      <c r="I64" s="502"/>
      <c r="J64" s="502"/>
      <c r="K64" s="502"/>
      <c r="L64" s="502"/>
      <c r="M64" s="502"/>
      <c r="N64" s="502"/>
      <c r="O64" s="502"/>
      <c r="P64" s="502"/>
      <c r="Q64" s="502"/>
      <c r="R64" s="502"/>
      <c r="S64" s="502"/>
      <c r="T64" s="502"/>
      <c r="U64" s="502"/>
      <c r="V64" s="502"/>
      <c r="W64" s="502"/>
      <c r="X64" s="502"/>
      <c r="Y64" s="502"/>
      <c r="Z64" s="502"/>
      <c r="AA64" s="502"/>
      <c r="AB64" s="502"/>
      <c r="AC64" s="594" t="s">
        <v>188</v>
      </c>
      <c r="AD64" s="595"/>
      <c r="AE64" s="595"/>
      <c r="AF64" s="596"/>
      <c r="AG64" s="7">
        <v>0</v>
      </c>
    </row>
    <row r="65" spans="1:33" ht="14.1" customHeight="1">
      <c r="A65" s="495" t="s">
        <v>189</v>
      </c>
      <c r="B65" s="496"/>
      <c r="C65" s="501" t="s">
        <v>190</v>
      </c>
      <c r="D65" s="502"/>
      <c r="E65" s="502"/>
      <c r="F65" s="502"/>
      <c r="G65" s="502"/>
      <c r="H65" s="502"/>
      <c r="I65" s="502"/>
      <c r="J65" s="502"/>
      <c r="K65" s="502"/>
      <c r="L65" s="502"/>
      <c r="M65" s="502"/>
      <c r="N65" s="502"/>
      <c r="O65" s="502"/>
      <c r="P65" s="502"/>
      <c r="Q65" s="502"/>
      <c r="R65" s="502"/>
      <c r="S65" s="502"/>
      <c r="T65" s="502"/>
      <c r="U65" s="502"/>
      <c r="V65" s="502"/>
      <c r="W65" s="502"/>
      <c r="X65" s="502"/>
      <c r="Y65" s="502"/>
      <c r="Z65" s="502"/>
      <c r="AA65" s="502"/>
      <c r="AB65" s="502"/>
      <c r="AC65" s="594" t="s">
        <v>191</v>
      </c>
      <c r="AD65" s="595"/>
      <c r="AE65" s="595"/>
      <c r="AF65" s="596"/>
      <c r="AG65" s="7">
        <v>0</v>
      </c>
    </row>
    <row r="66" spans="1:33" ht="14.1" customHeight="1">
      <c r="A66" s="495" t="s">
        <v>192</v>
      </c>
      <c r="B66" s="496"/>
      <c r="C66" s="501" t="s">
        <v>193</v>
      </c>
      <c r="D66" s="502"/>
      <c r="E66" s="502"/>
      <c r="F66" s="502"/>
      <c r="G66" s="502"/>
      <c r="H66" s="502"/>
      <c r="I66" s="502"/>
      <c r="J66" s="502"/>
      <c r="K66" s="502"/>
      <c r="L66" s="502"/>
      <c r="M66" s="502"/>
      <c r="N66" s="502"/>
      <c r="O66" s="502"/>
      <c r="P66" s="502"/>
      <c r="Q66" s="502"/>
      <c r="R66" s="502"/>
      <c r="S66" s="502"/>
      <c r="T66" s="502"/>
      <c r="U66" s="502"/>
      <c r="V66" s="502"/>
      <c r="W66" s="502"/>
      <c r="X66" s="502"/>
      <c r="Y66" s="502"/>
      <c r="Z66" s="502"/>
      <c r="AA66" s="502"/>
      <c r="AB66" s="502"/>
      <c r="AC66" s="594" t="s">
        <v>194</v>
      </c>
      <c r="AD66" s="595"/>
      <c r="AE66" s="595"/>
      <c r="AF66" s="596"/>
      <c r="AG66" s="7">
        <v>0</v>
      </c>
    </row>
    <row r="67" spans="1:33" ht="14.1" customHeight="1">
      <c r="A67" s="495" t="s">
        <v>195</v>
      </c>
      <c r="B67" s="496"/>
      <c r="C67" s="501" t="s">
        <v>196</v>
      </c>
      <c r="D67" s="502"/>
      <c r="E67" s="502"/>
      <c r="F67" s="502"/>
      <c r="G67" s="502"/>
      <c r="H67" s="502"/>
      <c r="I67" s="502"/>
      <c r="J67" s="502"/>
      <c r="K67" s="502"/>
      <c r="L67" s="502"/>
      <c r="M67" s="502"/>
      <c r="N67" s="502"/>
      <c r="O67" s="502"/>
      <c r="P67" s="502"/>
      <c r="Q67" s="502"/>
      <c r="R67" s="502"/>
      <c r="S67" s="502"/>
      <c r="T67" s="502"/>
      <c r="U67" s="502"/>
      <c r="V67" s="502"/>
      <c r="W67" s="502"/>
      <c r="X67" s="502"/>
      <c r="Y67" s="502"/>
      <c r="Z67" s="502"/>
      <c r="AA67" s="502"/>
      <c r="AB67" s="502"/>
      <c r="AC67" s="594" t="s">
        <v>197</v>
      </c>
      <c r="AD67" s="595"/>
      <c r="AE67" s="595"/>
      <c r="AF67" s="596"/>
      <c r="AG67" s="7">
        <v>0</v>
      </c>
    </row>
    <row r="68" spans="1:33" ht="14.1" customHeight="1">
      <c r="A68" s="495" t="s">
        <v>198</v>
      </c>
      <c r="B68" s="496"/>
      <c r="C68" s="501" t="s">
        <v>199</v>
      </c>
      <c r="D68" s="502"/>
      <c r="E68" s="502"/>
      <c r="F68" s="502"/>
      <c r="G68" s="502"/>
      <c r="H68" s="502"/>
      <c r="I68" s="502"/>
      <c r="J68" s="502"/>
      <c r="K68" s="502"/>
      <c r="L68" s="502"/>
      <c r="M68" s="502"/>
      <c r="N68" s="502"/>
      <c r="O68" s="502"/>
      <c r="P68" s="502"/>
      <c r="Q68" s="502"/>
      <c r="R68" s="502"/>
      <c r="S68" s="502"/>
      <c r="T68" s="502"/>
      <c r="U68" s="502"/>
      <c r="V68" s="502"/>
      <c r="W68" s="502"/>
      <c r="X68" s="502"/>
      <c r="Y68" s="502"/>
      <c r="Z68" s="502"/>
      <c r="AA68" s="502"/>
      <c r="AB68" s="502"/>
      <c r="AC68" s="594" t="s">
        <v>200</v>
      </c>
      <c r="AD68" s="595"/>
      <c r="AE68" s="595"/>
      <c r="AF68" s="596"/>
      <c r="AG68" s="7">
        <v>0</v>
      </c>
    </row>
    <row r="69" spans="1:33" ht="14.1" customHeight="1">
      <c r="A69" s="495" t="s">
        <v>201</v>
      </c>
      <c r="B69" s="496"/>
      <c r="C69" s="501" t="s">
        <v>202</v>
      </c>
      <c r="D69" s="502"/>
      <c r="E69" s="502"/>
      <c r="F69" s="502"/>
      <c r="G69" s="502"/>
      <c r="H69" s="502"/>
      <c r="I69" s="502"/>
      <c r="J69" s="502"/>
      <c r="K69" s="502"/>
      <c r="L69" s="502"/>
      <c r="M69" s="502"/>
      <c r="N69" s="502"/>
      <c r="O69" s="502"/>
      <c r="P69" s="502"/>
      <c r="Q69" s="502"/>
      <c r="R69" s="502"/>
      <c r="S69" s="502"/>
      <c r="T69" s="502"/>
      <c r="U69" s="502"/>
      <c r="V69" s="502"/>
      <c r="W69" s="502"/>
      <c r="X69" s="502"/>
      <c r="Y69" s="502"/>
      <c r="Z69" s="502"/>
      <c r="AA69" s="502"/>
      <c r="AB69" s="502"/>
      <c r="AC69" s="594" t="s">
        <v>203</v>
      </c>
      <c r="AD69" s="595"/>
      <c r="AE69" s="595"/>
      <c r="AF69" s="596"/>
      <c r="AG69" s="7">
        <v>0</v>
      </c>
    </row>
    <row r="70" spans="1:33" ht="14.1" customHeight="1">
      <c r="A70" s="495" t="s">
        <v>204</v>
      </c>
      <c r="B70" s="496"/>
      <c r="C70" s="501" t="s">
        <v>205</v>
      </c>
      <c r="D70" s="502"/>
      <c r="E70" s="502"/>
      <c r="F70" s="502"/>
      <c r="G70" s="502"/>
      <c r="H70" s="502"/>
      <c r="I70" s="502"/>
      <c r="J70" s="502"/>
      <c r="K70" s="502"/>
      <c r="L70" s="502"/>
      <c r="M70" s="502"/>
      <c r="N70" s="502"/>
      <c r="O70" s="502"/>
      <c r="P70" s="502"/>
      <c r="Q70" s="502"/>
      <c r="R70" s="502"/>
      <c r="S70" s="502"/>
      <c r="T70" s="502"/>
      <c r="U70" s="502"/>
      <c r="V70" s="502"/>
      <c r="W70" s="502"/>
      <c r="X70" s="502"/>
      <c r="Y70" s="502"/>
      <c r="Z70" s="502"/>
      <c r="AA70" s="502"/>
      <c r="AB70" s="502"/>
      <c r="AC70" s="594" t="s">
        <v>206</v>
      </c>
      <c r="AD70" s="595"/>
      <c r="AE70" s="595"/>
      <c r="AF70" s="596"/>
      <c r="AG70" s="7">
        <v>0</v>
      </c>
    </row>
    <row r="71" spans="1:33" ht="14.1" customHeight="1">
      <c r="A71" s="495" t="s">
        <v>207</v>
      </c>
      <c r="B71" s="496"/>
      <c r="C71" s="501" t="s">
        <v>208</v>
      </c>
      <c r="D71" s="502"/>
      <c r="E71" s="502"/>
      <c r="F71" s="502"/>
      <c r="G71" s="502"/>
      <c r="H71" s="502"/>
      <c r="I71" s="502"/>
      <c r="J71" s="502"/>
      <c r="K71" s="502"/>
      <c r="L71" s="502"/>
      <c r="M71" s="502"/>
      <c r="N71" s="502"/>
      <c r="O71" s="502"/>
      <c r="P71" s="502"/>
      <c r="Q71" s="502"/>
      <c r="R71" s="502"/>
      <c r="S71" s="502"/>
      <c r="T71" s="502"/>
      <c r="U71" s="502"/>
      <c r="V71" s="502"/>
      <c r="W71" s="502"/>
      <c r="X71" s="502"/>
      <c r="Y71" s="502"/>
      <c r="Z71" s="502"/>
      <c r="AA71" s="502"/>
      <c r="AB71" s="502"/>
      <c r="AC71" s="594" t="s">
        <v>209</v>
      </c>
      <c r="AD71" s="595"/>
      <c r="AE71" s="595"/>
      <c r="AF71" s="596"/>
      <c r="AG71" s="7">
        <v>0</v>
      </c>
    </row>
    <row r="72" spans="1:33" ht="14.1" customHeight="1">
      <c r="A72" s="495" t="s">
        <v>210</v>
      </c>
      <c r="B72" s="496"/>
      <c r="C72" s="498" t="s">
        <v>211</v>
      </c>
      <c r="D72" s="499"/>
      <c r="E72" s="499"/>
      <c r="F72" s="499"/>
      <c r="G72" s="499"/>
      <c r="H72" s="499"/>
      <c r="I72" s="499"/>
      <c r="J72" s="499"/>
      <c r="K72" s="499"/>
      <c r="L72" s="499"/>
      <c r="M72" s="499"/>
      <c r="N72" s="499"/>
      <c r="O72" s="499"/>
      <c r="P72" s="499"/>
      <c r="Q72" s="499"/>
      <c r="R72" s="499"/>
      <c r="S72" s="499"/>
      <c r="T72" s="499"/>
      <c r="U72" s="499"/>
      <c r="V72" s="499"/>
      <c r="W72" s="499"/>
      <c r="X72" s="499"/>
      <c r="Y72" s="499"/>
      <c r="Z72" s="499"/>
      <c r="AA72" s="499"/>
      <c r="AB72" s="499"/>
      <c r="AC72" s="594" t="s">
        <v>212</v>
      </c>
      <c r="AD72" s="595"/>
      <c r="AE72" s="595"/>
      <c r="AF72" s="596"/>
      <c r="AG72" s="7">
        <v>0</v>
      </c>
    </row>
    <row r="73" spans="1:33" ht="14.1" customHeight="1">
      <c r="A73" s="495" t="s">
        <v>213</v>
      </c>
      <c r="B73" s="496"/>
      <c r="C73" s="501" t="s">
        <v>214</v>
      </c>
      <c r="D73" s="502"/>
      <c r="E73" s="502"/>
      <c r="F73" s="502"/>
      <c r="G73" s="502"/>
      <c r="H73" s="502"/>
      <c r="I73" s="502"/>
      <c r="J73" s="502"/>
      <c r="K73" s="502"/>
      <c r="L73" s="502"/>
      <c r="M73" s="502"/>
      <c r="N73" s="502"/>
      <c r="O73" s="502"/>
      <c r="P73" s="502"/>
      <c r="Q73" s="502"/>
      <c r="R73" s="502"/>
      <c r="S73" s="502"/>
      <c r="T73" s="502"/>
      <c r="U73" s="502"/>
      <c r="V73" s="502"/>
      <c r="W73" s="502"/>
      <c r="X73" s="502"/>
      <c r="Y73" s="502"/>
      <c r="Z73" s="502"/>
      <c r="AA73" s="502"/>
      <c r="AB73" s="502"/>
      <c r="AC73" s="594" t="s">
        <v>215</v>
      </c>
      <c r="AD73" s="595"/>
      <c r="AE73" s="595"/>
      <c r="AF73" s="596"/>
      <c r="AG73" s="7">
        <v>0</v>
      </c>
    </row>
    <row r="74" spans="1:33" ht="14.1" customHeight="1">
      <c r="A74" s="495" t="s">
        <v>216</v>
      </c>
      <c r="B74" s="496"/>
      <c r="C74" s="501" t="s">
        <v>217</v>
      </c>
      <c r="D74" s="502"/>
      <c r="E74" s="502"/>
      <c r="F74" s="502"/>
      <c r="G74" s="502"/>
      <c r="H74" s="502"/>
      <c r="I74" s="502"/>
      <c r="J74" s="502"/>
      <c r="K74" s="502"/>
      <c r="L74" s="502"/>
      <c r="M74" s="502"/>
      <c r="N74" s="502"/>
      <c r="O74" s="502"/>
      <c r="P74" s="502"/>
      <c r="Q74" s="502"/>
      <c r="R74" s="502"/>
      <c r="S74" s="502"/>
      <c r="T74" s="502"/>
      <c r="U74" s="502"/>
      <c r="V74" s="502"/>
      <c r="W74" s="502"/>
      <c r="X74" s="502"/>
      <c r="Y74" s="502"/>
      <c r="Z74" s="502"/>
      <c r="AA74" s="502"/>
      <c r="AB74" s="502"/>
      <c r="AC74" s="594" t="s">
        <v>218</v>
      </c>
      <c r="AD74" s="595"/>
      <c r="AE74" s="595"/>
      <c r="AF74" s="596"/>
      <c r="AG74" s="7">
        <v>0</v>
      </c>
    </row>
    <row r="75" spans="1:33" ht="14.1" customHeight="1">
      <c r="A75" s="495" t="s">
        <v>219</v>
      </c>
      <c r="B75" s="496"/>
      <c r="C75" s="498" t="s">
        <v>220</v>
      </c>
      <c r="D75" s="499"/>
      <c r="E75" s="499"/>
      <c r="F75" s="499"/>
      <c r="G75" s="499"/>
      <c r="H75" s="499"/>
      <c r="I75" s="499"/>
      <c r="J75" s="499"/>
      <c r="K75" s="499"/>
      <c r="L75" s="499"/>
      <c r="M75" s="499"/>
      <c r="N75" s="499"/>
      <c r="O75" s="499"/>
      <c r="P75" s="499"/>
      <c r="Q75" s="499"/>
      <c r="R75" s="499"/>
      <c r="S75" s="499"/>
      <c r="T75" s="499"/>
      <c r="U75" s="499"/>
      <c r="V75" s="499"/>
      <c r="W75" s="499"/>
      <c r="X75" s="499"/>
      <c r="Y75" s="499"/>
      <c r="Z75" s="499"/>
      <c r="AA75" s="499"/>
      <c r="AB75" s="499"/>
      <c r="AC75" s="594" t="s">
        <v>221</v>
      </c>
      <c r="AD75" s="595"/>
      <c r="AE75" s="595"/>
      <c r="AF75" s="596"/>
      <c r="AG75" s="7">
        <v>0</v>
      </c>
    </row>
    <row r="76" spans="1:33" ht="14.1" customHeight="1">
      <c r="A76" s="489" t="s">
        <v>222</v>
      </c>
      <c r="B76" s="490"/>
      <c r="C76" s="641" t="s">
        <v>223</v>
      </c>
      <c r="D76" s="642"/>
      <c r="E76" s="642"/>
      <c r="F76" s="642"/>
      <c r="G76" s="642"/>
      <c r="H76" s="642"/>
      <c r="I76" s="642"/>
      <c r="J76" s="642"/>
      <c r="K76" s="642"/>
      <c r="L76" s="642"/>
      <c r="M76" s="642"/>
      <c r="N76" s="642"/>
      <c r="O76" s="642"/>
      <c r="P76" s="642"/>
      <c r="Q76" s="642"/>
      <c r="R76" s="642"/>
      <c r="S76" s="642"/>
      <c r="T76" s="642"/>
      <c r="U76" s="642"/>
      <c r="V76" s="642"/>
      <c r="W76" s="642"/>
      <c r="X76" s="642"/>
      <c r="Y76" s="642"/>
      <c r="Z76" s="642"/>
      <c r="AA76" s="642"/>
      <c r="AB76" s="643"/>
      <c r="AC76" s="644" t="s">
        <v>44</v>
      </c>
      <c r="AD76" s="645"/>
      <c r="AE76" s="645"/>
      <c r="AF76" s="646"/>
      <c r="AG76" s="12">
        <v>0</v>
      </c>
    </row>
    <row r="77" spans="1:33" ht="14.1" customHeight="1">
      <c r="A77" s="495" t="s">
        <v>224</v>
      </c>
      <c r="B77" s="496"/>
      <c r="C77" s="497" t="s">
        <v>225</v>
      </c>
      <c r="D77" s="497"/>
      <c r="E77" s="497"/>
      <c r="F77" s="497"/>
      <c r="G77" s="497"/>
      <c r="H77" s="497"/>
      <c r="I77" s="497"/>
      <c r="J77" s="497"/>
      <c r="K77" s="497"/>
      <c r="L77" s="497"/>
      <c r="M77" s="497"/>
      <c r="N77" s="497"/>
      <c r="O77" s="497"/>
      <c r="P77" s="497"/>
      <c r="Q77" s="497"/>
      <c r="R77" s="497"/>
      <c r="S77" s="497"/>
      <c r="T77" s="497"/>
      <c r="U77" s="497"/>
      <c r="V77" s="497"/>
      <c r="W77" s="497"/>
      <c r="X77" s="497"/>
      <c r="Y77" s="497"/>
      <c r="Z77" s="497"/>
      <c r="AA77" s="497"/>
      <c r="AB77" s="497"/>
      <c r="AC77" s="481" t="s">
        <v>226</v>
      </c>
      <c r="AD77" s="481"/>
      <c r="AE77" s="481"/>
      <c r="AF77" s="481"/>
      <c r="AG77" s="7">
        <v>0</v>
      </c>
    </row>
    <row r="78" spans="1:33" ht="14.1" customHeight="1">
      <c r="A78" s="495" t="s">
        <v>227</v>
      </c>
      <c r="B78" s="496"/>
      <c r="C78" s="497" t="s">
        <v>228</v>
      </c>
      <c r="D78" s="497"/>
      <c r="E78" s="497"/>
      <c r="F78" s="497"/>
      <c r="G78" s="497"/>
      <c r="H78" s="497"/>
      <c r="I78" s="497"/>
      <c r="J78" s="497"/>
      <c r="K78" s="497"/>
      <c r="L78" s="497"/>
      <c r="M78" s="497"/>
      <c r="N78" s="497"/>
      <c r="O78" s="497"/>
      <c r="P78" s="497"/>
      <c r="Q78" s="497"/>
      <c r="R78" s="497"/>
      <c r="S78" s="497"/>
      <c r="T78" s="497"/>
      <c r="U78" s="497"/>
      <c r="V78" s="497"/>
      <c r="W78" s="497"/>
      <c r="X78" s="497"/>
      <c r="Y78" s="497"/>
      <c r="Z78" s="497"/>
      <c r="AA78" s="497"/>
      <c r="AB78" s="497"/>
      <c r="AC78" s="481" t="s">
        <v>229</v>
      </c>
      <c r="AD78" s="481"/>
      <c r="AE78" s="481"/>
      <c r="AF78" s="481"/>
      <c r="AG78" s="7">
        <v>0</v>
      </c>
    </row>
    <row r="79" spans="1:33" ht="14.1" customHeight="1">
      <c r="A79" s="495" t="s">
        <v>230</v>
      </c>
      <c r="B79" s="496"/>
      <c r="C79" s="497" t="s">
        <v>231</v>
      </c>
      <c r="D79" s="497"/>
      <c r="E79" s="497"/>
      <c r="F79" s="497"/>
      <c r="G79" s="497"/>
      <c r="H79" s="497"/>
      <c r="I79" s="497"/>
      <c r="J79" s="497"/>
      <c r="K79" s="497"/>
      <c r="L79" s="497"/>
      <c r="M79" s="497"/>
      <c r="N79" s="497"/>
      <c r="O79" s="497"/>
      <c r="P79" s="497"/>
      <c r="Q79" s="497"/>
      <c r="R79" s="497"/>
      <c r="S79" s="497"/>
      <c r="T79" s="497"/>
      <c r="U79" s="497"/>
      <c r="V79" s="497"/>
      <c r="W79" s="497"/>
      <c r="X79" s="497"/>
      <c r="Y79" s="497"/>
      <c r="Z79" s="497"/>
      <c r="AA79" s="497"/>
      <c r="AB79" s="497"/>
      <c r="AC79" s="481" t="s">
        <v>232</v>
      </c>
      <c r="AD79" s="481"/>
      <c r="AE79" s="481"/>
      <c r="AF79" s="481"/>
      <c r="AG79" s="7">
        <v>24</v>
      </c>
    </row>
    <row r="80" spans="1:33" ht="14.1" customHeight="1">
      <c r="A80" s="495" t="s">
        <v>233</v>
      </c>
      <c r="B80" s="496"/>
      <c r="C80" s="497" t="s">
        <v>234</v>
      </c>
      <c r="D80" s="497"/>
      <c r="E80" s="497"/>
      <c r="F80" s="497"/>
      <c r="G80" s="497"/>
      <c r="H80" s="497"/>
      <c r="I80" s="497"/>
      <c r="J80" s="497"/>
      <c r="K80" s="497"/>
      <c r="L80" s="497"/>
      <c r="M80" s="497"/>
      <c r="N80" s="497"/>
      <c r="O80" s="497"/>
      <c r="P80" s="497"/>
      <c r="Q80" s="497"/>
      <c r="R80" s="497"/>
      <c r="S80" s="497"/>
      <c r="T80" s="497"/>
      <c r="U80" s="497"/>
      <c r="V80" s="497"/>
      <c r="W80" s="497"/>
      <c r="X80" s="497"/>
      <c r="Y80" s="497"/>
      <c r="Z80" s="497"/>
      <c r="AA80" s="497"/>
      <c r="AB80" s="497"/>
      <c r="AC80" s="481" t="s">
        <v>235</v>
      </c>
      <c r="AD80" s="481"/>
      <c r="AE80" s="481"/>
      <c r="AF80" s="481"/>
      <c r="AG80" s="7">
        <v>10</v>
      </c>
    </row>
    <row r="81" spans="1:33" ht="14.1" customHeight="1">
      <c r="A81" s="495" t="s">
        <v>236</v>
      </c>
      <c r="B81" s="496"/>
      <c r="C81" s="435" t="s">
        <v>237</v>
      </c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435"/>
      <c r="O81" s="435"/>
      <c r="P81" s="435"/>
      <c r="Q81" s="435"/>
      <c r="R81" s="435"/>
      <c r="S81" s="435"/>
      <c r="T81" s="435"/>
      <c r="U81" s="435"/>
      <c r="V81" s="435"/>
      <c r="W81" s="435"/>
      <c r="X81" s="435"/>
      <c r="Y81" s="435"/>
      <c r="Z81" s="435"/>
      <c r="AA81" s="435"/>
      <c r="AB81" s="435"/>
      <c r="AC81" s="481" t="s">
        <v>238</v>
      </c>
      <c r="AD81" s="481"/>
      <c r="AE81" s="481"/>
      <c r="AF81" s="481"/>
      <c r="AG81" s="7">
        <v>0</v>
      </c>
    </row>
    <row r="82" spans="1:33" ht="14.1" customHeight="1">
      <c r="A82" s="495" t="s">
        <v>239</v>
      </c>
      <c r="B82" s="496"/>
      <c r="C82" s="435" t="s">
        <v>240</v>
      </c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435"/>
      <c r="O82" s="435"/>
      <c r="P82" s="435"/>
      <c r="Q82" s="435"/>
      <c r="R82" s="435"/>
      <c r="S82" s="435"/>
      <c r="T82" s="435"/>
      <c r="U82" s="435"/>
      <c r="V82" s="435"/>
      <c r="W82" s="435"/>
      <c r="X82" s="435"/>
      <c r="Y82" s="435"/>
      <c r="Z82" s="435"/>
      <c r="AA82" s="435"/>
      <c r="AB82" s="435"/>
      <c r="AC82" s="481" t="s">
        <v>241</v>
      </c>
      <c r="AD82" s="481"/>
      <c r="AE82" s="481"/>
      <c r="AF82" s="481"/>
      <c r="AG82" s="7">
        <v>0</v>
      </c>
    </row>
    <row r="83" spans="1:33" ht="14.1" customHeight="1">
      <c r="A83" s="495" t="s">
        <v>242</v>
      </c>
      <c r="B83" s="496"/>
      <c r="C83" s="435" t="s">
        <v>243</v>
      </c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435"/>
      <c r="O83" s="435"/>
      <c r="P83" s="435"/>
      <c r="Q83" s="435"/>
      <c r="R83" s="435"/>
      <c r="S83" s="435"/>
      <c r="T83" s="435"/>
      <c r="U83" s="435"/>
      <c r="V83" s="435"/>
      <c r="W83" s="435"/>
      <c r="X83" s="435"/>
      <c r="Y83" s="435"/>
      <c r="Z83" s="435"/>
      <c r="AA83" s="435"/>
      <c r="AB83" s="435"/>
      <c r="AC83" s="481" t="s">
        <v>244</v>
      </c>
      <c r="AD83" s="481"/>
      <c r="AE83" s="481"/>
      <c r="AF83" s="481"/>
      <c r="AG83" s="7">
        <v>9</v>
      </c>
    </row>
    <row r="84" spans="1:33" s="8" customFormat="1" ht="14.1" customHeight="1">
      <c r="A84" s="489" t="s">
        <v>245</v>
      </c>
      <c r="B84" s="490"/>
      <c r="C84" s="451" t="s">
        <v>246</v>
      </c>
      <c r="D84" s="451"/>
      <c r="E84" s="451"/>
      <c r="F84" s="451"/>
      <c r="G84" s="451"/>
      <c r="H84" s="451"/>
      <c r="I84" s="451"/>
      <c r="J84" s="451"/>
      <c r="K84" s="451"/>
      <c r="L84" s="451"/>
      <c r="M84" s="451"/>
      <c r="N84" s="451"/>
      <c r="O84" s="451"/>
      <c r="P84" s="451"/>
      <c r="Q84" s="451"/>
      <c r="R84" s="451"/>
      <c r="S84" s="451"/>
      <c r="T84" s="451"/>
      <c r="U84" s="451"/>
      <c r="V84" s="451"/>
      <c r="W84" s="451"/>
      <c r="X84" s="451"/>
      <c r="Y84" s="451"/>
      <c r="Z84" s="451"/>
      <c r="AA84" s="451"/>
      <c r="AB84" s="451"/>
      <c r="AC84" s="491" t="s">
        <v>46</v>
      </c>
      <c r="AD84" s="491"/>
      <c r="AE84" s="491"/>
      <c r="AF84" s="491"/>
      <c r="AG84" s="12">
        <v>43</v>
      </c>
    </row>
    <row r="85" spans="1:33" ht="14.1" customHeight="1">
      <c r="A85" s="495" t="s">
        <v>247</v>
      </c>
      <c r="B85" s="496"/>
      <c r="C85" s="434" t="s">
        <v>248</v>
      </c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434"/>
      <c r="O85" s="434"/>
      <c r="P85" s="434"/>
      <c r="Q85" s="434"/>
      <c r="R85" s="434"/>
      <c r="S85" s="434"/>
      <c r="T85" s="434"/>
      <c r="U85" s="434"/>
      <c r="V85" s="434"/>
      <c r="W85" s="434"/>
      <c r="X85" s="434"/>
      <c r="Y85" s="434"/>
      <c r="Z85" s="434"/>
      <c r="AA85" s="434"/>
      <c r="AB85" s="434"/>
      <c r="AC85" s="481" t="s">
        <v>249</v>
      </c>
      <c r="AD85" s="481"/>
      <c r="AE85" s="481"/>
      <c r="AF85" s="481"/>
      <c r="AG85" s="7">
        <v>0</v>
      </c>
    </row>
    <row r="86" spans="1:33" ht="14.1" customHeight="1">
      <c r="A86" s="495" t="s">
        <v>250</v>
      </c>
      <c r="B86" s="496"/>
      <c r="C86" s="434" t="s">
        <v>251</v>
      </c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434"/>
      <c r="O86" s="434"/>
      <c r="P86" s="434"/>
      <c r="Q86" s="434"/>
      <c r="R86" s="434"/>
      <c r="S86" s="434"/>
      <c r="T86" s="434"/>
      <c r="U86" s="434"/>
      <c r="V86" s="434"/>
      <c r="W86" s="434"/>
      <c r="X86" s="434"/>
      <c r="Y86" s="434"/>
      <c r="Z86" s="434"/>
      <c r="AA86" s="434"/>
      <c r="AB86" s="434"/>
      <c r="AC86" s="481" t="s">
        <v>252</v>
      </c>
      <c r="AD86" s="481"/>
      <c r="AE86" s="481"/>
      <c r="AF86" s="481"/>
      <c r="AG86" s="7">
        <v>0</v>
      </c>
    </row>
    <row r="87" spans="1:33" ht="14.1" customHeight="1">
      <c r="A87" s="495" t="s">
        <v>253</v>
      </c>
      <c r="B87" s="496"/>
      <c r="C87" s="434" t="s">
        <v>254</v>
      </c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434"/>
      <c r="O87" s="434"/>
      <c r="P87" s="434"/>
      <c r="Q87" s="434"/>
      <c r="R87" s="434"/>
      <c r="S87" s="434"/>
      <c r="T87" s="434"/>
      <c r="U87" s="434"/>
      <c r="V87" s="434"/>
      <c r="W87" s="434"/>
      <c r="X87" s="434"/>
      <c r="Y87" s="434"/>
      <c r="Z87" s="434"/>
      <c r="AA87" s="434"/>
      <c r="AB87" s="434"/>
      <c r="AC87" s="481" t="s">
        <v>255</v>
      </c>
      <c r="AD87" s="481"/>
      <c r="AE87" s="481"/>
      <c r="AF87" s="481"/>
      <c r="AG87" s="7">
        <v>0</v>
      </c>
    </row>
    <row r="88" spans="1:33" ht="14.1" customHeight="1">
      <c r="A88" s="495" t="s">
        <v>256</v>
      </c>
      <c r="B88" s="496"/>
      <c r="C88" s="434" t="s">
        <v>257</v>
      </c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434"/>
      <c r="O88" s="434"/>
      <c r="P88" s="434"/>
      <c r="Q88" s="434"/>
      <c r="R88" s="434"/>
      <c r="S88" s="434"/>
      <c r="T88" s="434"/>
      <c r="U88" s="434"/>
      <c r="V88" s="434"/>
      <c r="W88" s="434"/>
      <c r="X88" s="434"/>
      <c r="Y88" s="434"/>
      <c r="Z88" s="434"/>
      <c r="AA88" s="434"/>
      <c r="AB88" s="434"/>
      <c r="AC88" s="481" t="s">
        <v>258</v>
      </c>
      <c r="AD88" s="481"/>
      <c r="AE88" s="481"/>
      <c r="AF88" s="481"/>
      <c r="AG88" s="7">
        <v>0</v>
      </c>
    </row>
    <row r="89" spans="1:33" s="8" customFormat="1" ht="14.1" customHeight="1">
      <c r="A89" s="489" t="s">
        <v>259</v>
      </c>
      <c r="B89" s="490"/>
      <c r="C89" s="454" t="s">
        <v>260</v>
      </c>
      <c r="D89" s="454"/>
      <c r="E89" s="454"/>
      <c r="F89" s="454"/>
      <c r="G89" s="454"/>
      <c r="H89" s="454"/>
      <c r="I89" s="454"/>
      <c r="J89" s="454"/>
      <c r="K89" s="454"/>
      <c r="L89" s="454"/>
      <c r="M89" s="454"/>
      <c r="N89" s="454"/>
      <c r="O89" s="454"/>
      <c r="P89" s="454"/>
      <c r="Q89" s="454"/>
      <c r="R89" s="454"/>
      <c r="S89" s="454"/>
      <c r="T89" s="454"/>
      <c r="U89" s="454"/>
      <c r="V89" s="454"/>
      <c r="W89" s="454"/>
      <c r="X89" s="454"/>
      <c r="Y89" s="454"/>
      <c r="Z89" s="454"/>
      <c r="AA89" s="454"/>
      <c r="AB89" s="454"/>
      <c r="AC89" s="491" t="s">
        <v>47</v>
      </c>
      <c r="AD89" s="491"/>
      <c r="AE89" s="491"/>
      <c r="AF89" s="491"/>
      <c r="AG89" s="12">
        <v>0</v>
      </c>
    </row>
    <row r="90" spans="1:33" ht="14.1" customHeight="1">
      <c r="A90" s="495" t="s">
        <v>261</v>
      </c>
      <c r="B90" s="496"/>
      <c r="C90" s="434" t="s">
        <v>262</v>
      </c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434"/>
      <c r="O90" s="434"/>
      <c r="P90" s="434"/>
      <c r="Q90" s="434"/>
      <c r="R90" s="434"/>
      <c r="S90" s="434"/>
      <c r="T90" s="434"/>
      <c r="U90" s="434"/>
      <c r="V90" s="434"/>
      <c r="W90" s="434"/>
      <c r="X90" s="434"/>
      <c r="Y90" s="434"/>
      <c r="Z90" s="434"/>
      <c r="AA90" s="434"/>
      <c r="AB90" s="434"/>
      <c r="AC90" s="481" t="s">
        <v>263</v>
      </c>
      <c r="AD90" s="481"/>
      <c r="AE90" s="481"/>
      <c r="AF90" s="481"/>
      <c r="AG90" s="7">
        <v>0</v>
      </c>
    </row>
    <row r="91" spans="1:33" ht="14.1" customHeight="1">
      <c r="A91" s="495" t="s">
        <v>264</v>
      </c>
      <c r="B91" s="496"/>
      <c r="C91" s="434" t="s">
        <v>265</v>
      </c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434"/>
      <c r="O91" s="434"/>
      <c r="P91" s="434"/>
      <c r="Q91" s="434"/>
      <c r="R91" s="434"/>
      <c r="S91" s="434"/>
      <c r="T91" s="434"/>
      <c r="U91" s="434"/>
      <c r="V91" s="434"/>
      <c r="W91" s="434"/>
      <c r="X91" s="434"/>
      <c r="Y91" s="434"/>
      <c r="Z91" s="434"/>
      <c r="AA91" s="434"/>
      <c r="AB91" s="434"/>
      <c r="AC91" s="481" t="s">
        <v>266</v>
      </c>
      <c r="AD91" s="481"/>
      <c r="AE91" s="481"/>
      <c r="AF91" s="481"/>
      <c r="AG91" s="7">
        <v>0</v>
      </c>
    </row>
    <row r="92" spans="1:33" ht="14.1" customHeight="1">
      <c r="A92" s="495" t="s">
        <v>267</v>
      </c>
      <c r="B92" s="496"/>
      <c r="C92" s="434" t="s">
        <v>268</v>
      </c>
      <c r="D92" s="434"/>
      <c r="E92" s="434"/>
      <c r="F92" s="434"/>
      <c r="G92" s="434"/>
      <c r="H92" s="434"/>
      <c r="I92" s="434"/>
      <c r="J92" s="434"/>
      <c r="K92" s="434"/>
      <c r="L92" s="434"/>
      <c r="M92" s="434"/>
      <c r="N92" s="434"/>
      <c r="O92" s="434"/>
      <c r="P92" s="434"/>
      <c r="Q92" s="434"/>
      <c r="R92" s="434"/>
      <c r="S92" s="434"/>
      <c r="T92" s="434"/>
      <c r="U92" s="434"/>
      <c r="V92" s="434"/>
      <c r="W92" s="434"/>
      <c r="X92" s="434"/>
      <c r="Y92" s="434"/>
      <c r="Z92" s="434"/>
      <c r="AA92" s="434"/>
      <c r="AB92" s="434"/>
      <c r="AC92" s="481" t="s">
        <v>269</v>
      </c>
      <c r="AD92" s="481"/>
      <c r="AE92" s="481"/>
      <c r="AF92" s="481"/>
      <c r="AG92" s="7">
        <v>0</v>
      </c>
    </row>
    <row r="93" spans="1:33" ht="14.1" customHeight="1">
      <c r="A93" s="495" t="s">
        <v>270</v>
      </c>
      <c r="B93" s="496"/>
      <c r="C93" s="434" t="s">
        <v>271</v>
      </c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434"/>
      <c r="O93" s="434"/>
      <c r="P93" s="434"/>
      <c r="Q93" s="434"/>
      <c r="R93" s="434"/>
      <c r="S93" s="434"/>
      <c r="T93" s="434"/>
      <c r="U93" s="434"/>
      <c r="V93" s="434"/>
      <c r="W93" s="434"/>
      <c r="X93" s="434"/>
      <c r="Y93" s="434"/>
      <c r="Z93" s="434"/>
      <c r="AA93" s="434"/>
      <c r="AB93" s="434"/>
      <c r="AC93" s="481" t="s">
        <v>272</v>
      </c>
      <c r="AD93" s="481"/>
      <c r="AE93" s="481"/>
      <c r="AF93" s="481"/>
      <c r="AG93" s="7">
        <v>0</v>
      </c>
    </row>
    <row r="94" spans="1:33" ht="14.1" customHeight="1">
      <c r="A94" s="495" t="s">
        <v>273</v>
      </c>
      <c r="B94" s="496"/>
      <c r="C94" s="434" t="s">
        <v>274</v>
      </c>
      <c r="D94" s="434"/>
      <c r="E94" s="434"/>
      <c r="F94" s="434"/>
      <c r="G94" s="434"/>
      <c r="H94" s="434"/>
      <c r="I94" s="434"/>
      <c r="J94" s="434"/>
      <c r="K94" s="434"/>
      <c r="L94" s="434"/>
      <c r="M94" s="434"/>
      <c r="N94" s="434"/>
      <c r="O94" s="434"/>
      <c r="P94" s="434"/>
      <c r="Q94" s="434"/>
      <c r="R94" s="434"/>
      <c r="S94" s="434"/>
      <c r="T94" s="434"/>
      <c r="U94" s="434"/>
      <c r="V94" s="434"/>
      <c r="W94" s="434"/>
      <c r="X94" s="434"/>
      <c r="Y94" s="434"/>
      <c r="Z94" s="434"/>
      <c r="AA94" s="434"/>
      <c r="AB94" s="434"/>
      <c r="AC94" s="481" t="s">
        <v>275</v>
      </c>
      <c r="AD94" s="481"/>
      <c r="AE94" s="481"/>
      <c r="AF94" s="481"/>
      <c r="AG94" s="7">
        <v>0</v>
      </c>
    </row>
    <row r="95" spans="1:33" ht="14.1" customHeight="1">
      <c r="A95" s="495" t="s">
        <v>276</v>
      </c>
      <c r="B95" s="496"/>
      <c r="C95" s="434" t="s">
        <v>277</v>
      </c>
      <c r="D95" s="434"/>
      <c r="E95" s="434"/>
      <c r="F95" s="434"/>
      <c r="G95" s="434"/>
      <c r="H95" s="434"/>
      <c r="I95" s="434"/>
      <c r="J95" s="434"/>
      <c r="K95" s="434"/>
      <c r="L95" s="434"/>
      <c r="M95" s="434"/>
      <c r="N95" s="434"/>
      <c r="O95" s="434"/>
      <c r="P95" s="434"/>
      <c r="Q95" s="434"/>
      <c r="R95" s="434"/>
      <c r="S95" s="434"/>
      <c r="T95" s="434"/>
      <c r="U95" s="434"/>
      <c r="V95" s="434"/>
      <c r="W95" s="434"/>
      <c r="X95" s="434"/>
      <c r="Y95" s="434"/>
      <c r="Z95" s="434"/>
      <c r="AA95" s="434"/>
      <c r="AB95" s="434"/>
      <c r="AC95" s="481" t="s">
        <v>278</v>
      </c>
      <c r="AD95" s="481"/>
      <c r="AE95" s="481"/>
      <c r="AF95" s="481"/>
      <c r="AG95" s="7">
        <v>0</v>
      </c>
    </row>
    <row r="96" spans="1:33" ht="14.1" customHeight="1">
      <c r="A96" s="495" t="s">
        <v>279</v>
      </c>
      <c r="B96" s="496"/>
      <c r="C96" s="434" t="s">
        <v>280</v>
      </c>
      <c r="D96" s="434"/>
      <c r="E96" s="434"/>
      <c r="F96" s="434"/>
      <c r="G96" s="434"/>
      <c r="H96" s="434"/>
      <c r="I96" s="434"/>
      <c r="J96" s="434"/>
      <c r="K96" s="434"/>
      <c r="L96" s="434"/>
      <c r="M96" s="434"/>
      <c r="N96" s="434"/>
      <c r="O96" s="434"/>
      <c r="P96" s="434"/>
      <c r="Q96" s="434"/>
      <c r="R96" s="434"/>
      <c r="S96" s="434"/>
      <c r="T96" s="434"/>
      <c r="U96" s="434"/>
      <c r="V96" s="434"/>
      <c r="W96" s="434"/>
      <c r="X96" s="434"/>
      <c r="Y96" s="434"/>
      <c r="Z96" s="434"/>
      <c r="AA96" s="434"/>
      <c r="AB96" s="434"/>
      <c r="AC96" s="481" t="s">
        <v>281</v>
      </c>
      <c r="AD96" s="481"/>
      <c r="AE96" s="481"/>
      <c r="AF96" s="481"/>
      <c r="AG96" s="7">
        <v>0</v>
      </c>
    </row>
    <row r="97" spans="1:33" ht="14.1" customHeight="1">
      <c r="A97" s="495" t="s">
        <v>297</v>
      </c>
      <c r="B97" s="496"/>
      <c r="C97" s="434" t="s">
        <v>282</v>
      </c>
      <c r="D97" s="434"/>
      <c r="E97" s="434"/>
      <c r="F97" s="434"/>
      <c r="G97" s="434"/>
      <c r="H97" s="434"/>
      <c r="I97" s="434"/>
      <c r="J97" s="434"/>
      <c r="K97" s="434"/>
      <c r="L97" s="434"/>
      <c r="M97" s="434"/>
      <c r="N97" s="434"/>
      <c r="O97" s="434"/>
      <c r="P97" s="434"/>
      <c r="Q97" s="434"/>
      <c r="R97" s="434"/>
      <c r="S97" s="434"/>
      <c r="T97" s="434"/>
      <c r="U97" s="434"/>
      <c r="V97" s="434"/>
      <c r="W97" s="434"/>
      <c r="X97" s="434"/>
      <c r="Y97" s="434"/>
      <c r="Z97" s="434"/>
      <c r="AA97" s="434"/>
      <c r="AB97" s="434"/>
      <c r="AC97" s="481" t="s">
        <v>283</v>
      </c>
      <c r="AD97" s="481"/>
      <c r="AE97" s="481"/>
      <c r="AF97" s="481"/>
      <c r="AG97" s="7">
        <v>0</v>
      </c>
    </row>
    <row r="98" spans="1:33" ht="14.1" customHeight="1">
      <c r="A98" s="495">
        <v>92</v>
      </c>
      <c r="B98" s="496"/>
      <c r="C98" s="434" t="s">
        <v>284</v>
      </c>
      <c r="D98" s="434"/>
      <c r="E98" s="434"/>
      <c r="F98" s="434"/>
      <c r="G98" s="434"/>
      <c r="H98" s="434"/>
      <c r="I98" s="434"/>
      <c r="J98" s="434"/>
      <c r="K98" s="434"/>
      <c r="L98" s="434"/>
      <c r="M98" s="434"/>
      <c r="N98" s="434"/>
      <c r="O98" s="434"/>
      <c r="P98" s="434"/>
      <c r="Q98" s="434"/>
      <c r="R98" s="434"/>
      <c r="S98" s="434"/>
      <c r="T98" s="434"/>
      <c r="U98" s="434"/>
      <c r="V98" s="434"/>
      <c r="W98" s="434"/>
      <c r="X98" s="434"/>
      <c r="Y98" s="434"/>
      <c r="Z98" s="434"/>
      <c r="AA98" s="434"/>
      <c r="AB98" s="434"/>
      <c r="AC98" s="481" t="s">
        <v>285</v>
      </c>
      <c r="AD98" s="481"/>
      <c r="AE98" s="481"/>
      <c r="AF98" s="481"/>
      <c r="AG98" s="7">
        <v>0</v>
      </c>
    </row>
    <row r="99" spans="1:33" ht="14.1" customHeight="1">
      <c r="A99" s="489">
        <v>93</v>
      </c>
      <c r="B99" s="490"/>
      <c r="C99" s="454" t="s">
        <v>286</v>
      </c>
      <c r="D99" s="454"/>
      <c r="E99" s="454"/>
      <c r="F99" s="454"/>
      <c r="G99" s="454"/>
      <c r="H99" s="454"/>
      <c r="I99" s="454"/>
      <c r="J99" s="454"/>
      <c r="K99" s="454"/>
      <c r="L99" s="454"/>
      <c r="M99" s="454"/>
      <c r="N99" s="454"/>
      <c r="O99" s="454"/>
      <c r="P99" s="454"/>
      <c r="Q99" s="454"/>
      <c r="R99" s="454"/>
      <c r="S99" s="454"/>
      <c r="T99" s="454"/>
      <c r="U99" s="454"/>
      <c r="V99" s="454"/>
      <c r="W99" s="454"/>
      <c r="X99" s="454"/>
      <c r="Y99" s="454"/>
      <c r="Z99" s="454"/>
      <c r="AA99" s="454"/>
      <c r="AB99" s="454"/>
      <c r="AC99" s="491" t="s">
        <v>48</v>
      </c>
      <c r="AD99" s="491"/>
      <c r="AE99" s="491"/>
      <c r="AF99" s="491"/>
      <c r="AG99" s="12">
        <v>0</v>
      </c>
    </row>
    <row r="100" spans="1:33" s="8" customFormat="1" ht="16.5" customHeight="1" thickBot="1">
      <c r="A100" s="492">
        <v>94</v>
      </c>
      <c r="B100" s="493"/>
      <c r="C100" s="447" t="s">
        <v>287</v>
      </c>
      <c r="D100" s="447"/>
      <c r="E100" s="447"/>
      <c r="F100" s="447"/>
      <c r="G100" s="447"/>
      <c r="H100" s="447"/>
      <c r="I100" s="447"/>
      <c r="J100" s="447"/>
      <c r="K100" s="447"/>
      <c r="L100" s="447"/>
      <c r="M100" s="447"/>
      <c r="N100" s="447"/>
      <c r="O100" s="447"/>
      <c r="P100" s="447"/>
      <c r="Q100" s="447"/>
      <c r="R100" s="447"/>
      <c r="S100" s="447"/>
      <c r="T100" s="447"/>
      <c r="U100" s="447"/>
      <c r="V100" s="447"/>
      <c r="W100" s="447"/>
      <c r="X100" s="447"/>
      <c r="Y100" s="447"/>
      <c r="Z100" s="447"/>
      <c r="AA100" s="447"/>
      <c r="AB100" s="447"/>
      <c r="AC100" s="494" t="s">
        <v>288</v>
      </c>
      <c r="AD100" s="494"/>
      <c r="AE100" s="494"/>
      <c r="AF100" s="494"/>
      <c r="AG100" s="9">
        <v>46292</v>
      </c>
    </row>
    <row r="101" spans="1:33" ht="14.1" customHeight="1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</row>
    <row r="102" spans="1:33" ht="14.1" customHeight="1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</row>
    <row r="103" spans="1:33"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</row>
    <row r="104" spans="1:33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</row>
    <row r="105" spans="1:33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</row>
    <row r="106" spans="1:33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</row>
    <row r="107" spans="1:33">
      <c r="AC107" s="22"/>
      <c r="AD107" s="22"/>
      <c r="AE107" s="22"/>
      <c r="AF107" s="22"/>
    </row>
    <row r="108" spans="1:33">
      <c r="AC108" s="22"/>
      <c r="AD108" s="22"/>
      <c r="AE108" s="22"/>
      <c r="AF108" s="22"/>
    </row>
  </sheetData>
  <mergeCells count="289">
    <mergeCell ref="A7:B7"/>
    <mergeCell ref="C7:AB7"/>
    <mergeCell ref="AC7:AF7"/>
    <mergeCell ref="A8:B8"/>
    <mergeCell ref="C8:AB8"/>
    <mergeCell ref="AC8:AF8"/>
    <mergeCell ref="A1:AG1"/>
    <mergeCell ref="A2:AE2"/>
    <mergeCell ref="B3:AG3"/>
    <mergeCell ref="M5:AG5"/>
    <mergeCell ref="A6:B6"/>
    <mergeCell ref="C6:AB6"/>
    <mergeCell ref="AC6:AF6"/>
    <mergeCell ref="A11:B11"/>
    <mergeCell ref="C11:AB11"/>
    <mergeCell ref="AC11:AF11"/>
    <mergeCell ref="A12:B12"/>
    <mergeCell ref="C12:AB12"/>
    <mergeCell ref="AC12:AF12"/>
    <mergeCell ref="A9:B9"/>
    <mergeCell ref="C9:AB9"/>
    <mergeCell ref="AC9:AF9"/>
    <mergeCell ref="A10:B10"/>
    <mergeCell ref="C10:AB10"/>
    <mergeCell ref="AC10:AF10"/>
    <mergeCell ref="A15:B15"/>
    <mergeCell ref="C15:AB15"/>
    <mergeCell ref="AC15:AF15"/>
    <mergeCell ref="A16:B16"/>
    <mergeCell ref="C16:AB16"/>
    <mergeCell ref="AC16:AF16"/>
    <mergeCell ref="A13:B13"/>
    <mergeCell ref="C13:AB13"/>
    <mergeCell ref="AC13:AF13"/>
    <mergeCell ref="A14:B14"/>
    <mergeCell ref="C14:AB14"/>
    <mergeCell ref="AC14:AF14"/>
    <mergeCell ref="A19:B19"/>
    <mergeCell ref="C19:AB19"/>
    <mergeCell ref="AC19:AF19"/>
    <mergeCell ref="A20:B20"/>
    <mergeCell ref="C20:AB20"/>
    <mergeCell ref="AC20:AF20"/>
    <mergeCell ref="A17:B17"/>
    <mergeCell ref="C17:AB17"/>
    <mergeCell ref="AC17:AF17"/>
    <mergeCell ref="A18:B18"/>
    <mergeCell ref="C18:AB18"/>
    <mergeCell ref="AC18:AF18"/>
    <mergeCell ref="A23:B23"/>
    <mergeCell ref="C23:AB23"/>
    <mergeCell ref="AC23:AF23"/>
    <mergeCell ref="A24:B24"/>
    <mergeCell ref="C24:AB24"/>
    <mergeCell ref="AC24:AF24"/>
    <mergeCell ref="A21:B21"/>
    <mergeCell ref="C21:AB21"/>
    <mergeCell ref="AC21:AF21"/>
    <mergeCell ref="A22:B22"/>
    <mergeCell ref="C22:AB22"/>
    <mergeCell ref="AC22:AF22"/>
    <mergeCell ref="A27:B27"/>
    <mergeCell ref="C27:AB27"/>
    <mergeCell ref="AC27:AF27"/>
    <mergeCell ref="A28:B28"/>
    <mergeCell ref="C28:AB28"/>
    <mergeCell ref="AC28:AF28"/>
    <mergeCell ref="A25:B25"/>
    <mergeCell ref="C25:AB25"/>
    <mergeCell ref="AC25:AF25"/>
    <mergeCell ref="A26:B26"/>
    <mergeCell ref="C26:AB26"/>
    <mergeCell ref="AC26:AF26"/>
    <mergeCell ref="A31:B31"/>
    <mergeCell ref="C31:AB31"/>
    <mergeCell ref="AC31:AF31"/>
    <mergeCell ref="A32:B32"/>
    <mergeCell ref="C32:AB32"/>
    <mergeCell ref="AC32:AF32"/>
    <mergeCell ref="A29:B29"/>
    <mergeCell ref="C29:AB29"/>
    <mergeCell ref="AC29:AF29"/>
    <mergeCell ref="A30:B30"/>
    <mergeCell ref="C30:AB30"/>
    <mergeCell ref="AC30:AF30"/>
    <mergeCell ref="A35:B35"/>
    <mergeCell ref="C35:AB35"/>
    <mergeCell ref="AC35:AF35"/>
    <mergeCell ref="A36:B36"/>
    <mergeCell ref="C36:AB36"/>
    <mergeCell ref="AC36:AF36"/>
    <mergeCell ref="A33:B33"/>
    <mergeCell ref="C33:AB33"/>
    <mergeCell ref="AC33:AF33"/>
    <mergeCell ref="A34:B34"/>
    <mergeCell ref="C34:AB34"/>
    <mergeCell ref="AC34:AF34"/>
    <mergeCell ref="A39:B39"/>
    <mergeCell ref="C39:AB39"/>
    <mergeCell ref="AC39:AF39"/>
    <mergeCell ref="A40:B40"/>
    <mergeCell ref="C40:AB40"/>
    <mergeCell ref="AC40:AF40"/>
    <mergeCell ref="A37:B37"/>
    <mergeCell ref="C37:AB37"/>
    <mergeCell ref="AC37:AF37"/>
    <mergeCell ref="A38:B38"/>
    <mergeCell ref="C38:AB38"/>
    <mergeCell ref="AC38:AF38"/>
    <mergeCell ref="A43:B43"/>
    <mergeCell ref="C43:AB43"/>
    <mergeCell ref="AC43:AF43"/>
    <mergeCell ref="A44:B44"/>
    <mergeCell ref="C44:AB44"/>
    <mergeCell ref="AC44:AF44"/>
    <mergeCell ref="A41:B41"/>
    <mergeCell ref="C41:AB41"/>
    <mergeCell ref="AC41:AF41"/>
    <mergeCell ref="A42:B42"/>
    <mergeCell ref="C42:AB42"/>
    <mergeCell ref="AC42:AF42"/>
    <mergeCell ref="A47:B47"/>
    <mergeCell ref="C47:AB47"/>
    <mergeCell ref="AC47:AF47"/>
    <mergeCell ref="A48:B48"/>
    <mergeCell ref="C48:AB48"/>
    <mergeCell ref="AC48:AF48"/>
    <mergeCell ref="A45:B45"/>
    <mergeCell ref="C45:AB45"/>
    <mergeCell ref="AC45:AF45"/>
    <mergeCell ref="A46:B46"/>
    <mergeCell ref="C46:AB46"/>
    <mergeCell ref="AC46:AF46"/>
    <mergeCell ref="A51:B51"/>
    <mergeCell ref="C51:AB51"/>
    <mergeCell ref="AC51:AF51"/>
    <mergeCell ref="A52:B52"/>
    <mergeCell ref="C52:AB52"/>
    <mergeCell ref="AC52:AF52"/>
    <mergeCell ref="A49:B49"/>
    <mergeCell ref="C49:AB49"/>
    <mergeCell ref="AC49:AF49"/>
    <mergeCell ref="A50:B50"/>
    <mergeCell ref="C50:AB50"/>
    <mergeCell ref="AC50:AF50"/>
    <mergeCell ref="A55:B55"/>
    <mergeCell ref="C55:AB55"/>
    <mergeCell ref="AC55:AF55"/>
    <mergeCell ref="A56:B56"/>
    <mergeCell ref="C56:AB56"/>
    <mergeCell ref="AC56:AF56"/>
    <mergeCell ref="A53:B53"/>
    <mergeCell ref="C53:AB53"/>
    <mergeCell ref="AC53:AF53"/>
    <mergeCell ref="A54:B54"/>
    <mergeCell ref="C54:AB54"/>
    <mergeCell ref="AC54:AF54"/>
    <mergeCell ref="A59:B59"/>
    <mergeCell ref="C59:AB59"/>
    <mergeCell ref="AC59:AF59"/>
    <mergeCell ref="A60:B60"/>
    <mergeCell ref="C60:AB60"/>
    <mergeCell ref="AC60:AF60"/>
    <mergeCell ref="A57:B57"/>
    <mergeCell ref="C57:AB57"/>
    <mergeCell ref="AC57:AF57"/>
    <mergeCell ref="A58:B58"/>
    <mergeCell ref="C58:AB58"/>
    <mergeCell ref="AC58:AF58"/>
    <mergeCell ref="A63:B63"/>
    <mergeCell ref="C63:AB63"/>
    <mergeCell ref="AC63:AF63"/>
    <mergeCell ref="A64:B64"/>
    <mergeCell ref="C64:AB64"/>
    <mergeCell ref="AC64:AF64"/>
    <mergeCell ref="A61:B61"/>
    <mergeCell ref="C61:AB61"/>
    <mergeCell ref="AC61:AF61"/>
    <mergeCell ref="A62:B62"/>
    <mergeCell ref="C62:AB62"/>
    <mergeCell ref="AC62:AF62"/>
    <mergeCell ref="A67:B67"/>
    <mergeCell ref="C67:AB67"/>
    <mergeCell ref="AC67:AF67"/>
    <mergeCell ref="A68:B68"/>
    <mergeCell ref="C68:AB68"/>
    <mergeCell ref="AC68:AF68"/>
    <mergeCell ref="A65:B65"/>
    <mergeCell ref="C65:AB65"/>
    <mergeCell ref="AC65:AF65"/>
    <mergeCell ref="A66:B66"/>
    <mergeCell ref="C66:AB66"/>
    <mergeCell ref="AC66:AF66"/>
    <mergeCell ref="A71:B71"/>
    <mergeCell ref="C71:AB71"/>
    <mergeCell ref="AC71:AF71"/>
    <mergeCell ref="A72:B72"/>
    <mergeCell ref="C72:AB72"/>
    <mergeCell ref="AC72:AF72"/>
    <mergeCell ref="A69:B69"/>
    <mergeCell ref="C69:AB69"/>
    <mergeCell ref="AC69:AF69"/>
    <mergeCell ref="A70:B70"/>
    <mergeCell ref="C70:AB70"/>
    <mergeCell ref="AC70:AF70"/>
    <mergeCell ref="A75:B75"/>
    <mergeCell ref="C75:AB75"/>
    <mergeCell ref="AC75:AF75"/>
    <mergeCell ref="A76:B76"/>
    <mergeCell ref="C76:AB76"/>
    <mergeCell ref="AC76:AF76"/>
    <mergeCell ref="A73:B73"/>
    <mergeCell ref="C73:AB73"/>
    <mergeCell ref="AC73:AF73"/>
    <mergeCell ref="A74:B74"/>
    <mergeCell ref="C74:AB74"/>
    <mergeCell ref="AC74:AF74"/>
    <mergeCell ref="A79:B79"/>
    <mergeCell ref="C79:AB79"/>
    <mergeCell ref="AC79:AF79"/>
    <mergeCell ref="A80:B80"/>
    <mergeCell ref="C80:AB80"/>
    <mergeCell ref="AC80:AF80"/>
    <mergeCell ref="A77:B77"/>
    <mergeCell ref="C77:AB77"/>
    <mergeCell ref="AC77:AF77"/>
    <mergeCell ref="A78:B78"/>
    <mergeCell ref="C78:AB78"/>
    <mergeCell ref="AC78:AF78"/>
    <mergeCell ref="A83:B83"/>
    <mergeCell ref="C83:AB83"/>
    <mergeCell ref="AC83:AF83"/>
    <mergeCell ref="A84:B84"/>
    <mergeCell ref="C84:AB84"/>
    <mergeCell ref="AC84:AF84"/>
    <mergeCell ref="A81:B81"/>
    <mergeCell ref="C81:AB81"/>
    <mergeCell ref="AC81:AF81"/>
    <mergeCell ref="A82:B82"/>
    <mergeCell ref="C82:AB82"/>
    <mergeCell ref="AC82:AF82"/>
    <mergeCell ref="A87:B87"/>
    <mergeCell ref="C87:AB87"/>
    <mergeCell ref="AC87:AF87"/>
    <mergeCell ref="A88:B88"/>
    <mergeCell ref="C88:AB88"/>
    <mergeCell ref="AC88:AF88"/>
    <mergeCell ref="A85:B85"/>
    <mergeCell ref="C85:AB85"/>
    <mergeCell ref="AC85:AF85"/>
    <mergeCell ref="A86:B86"/>
    <mergeCell ref="C86:AB86"/>
    <mergeCell ref="AC86:AF86"/>
    <mergeCell ref="A91:B91"/>
    <mergeCell ref="C91:AB91"/>
    <mergeCell ref="AC91:AF91"/>
    <mergeCell ref="A92:B92"/>
    <mergeCell ref="C92:AB92"/>
    <mergeCell ref="AC92:AF92"/>
    <mergeCell ref="A89:B89"/>
    <mergeCell ref="C89:AB89"/>
    <mergeCell ref="AC89:AF89"/>
    <mergeCell ref="A90:B90"/>
    <mergeCell ref="C90:AB90"/>
    <mergeCell ref="AC90:AF90"/>
    <mergeCell ref="A95:B95"/>
    <mergeCell ref="C95:AB95"/>
    <mergeCell ref="AC95:AF95"/>
    <mergeCell ref="A96:B96"/>
    <mergeCell ref="C96:AB96"/>
    <mergeCell ref="AC96:AF96"/>
    <mergeCell ref="A93:B93"/>
    <mergeCell ref="C93:AB93"/>
    <mergeCell ref="AC93:AF93"/>
    <mergeCell ref="A94:B94"/>
    <mergeCell ref="C94:AB94"/>
    <mergeCell ref="AC94:AF94"/>
    <mergeCell ref="A99:B99"/>
    <mergeCell ref="C99:AB99"/>
    <mergeCell ref="AC99:AF99"/>
    <mergeCell ref="A100:B100"/>
    <mergeCell ref="C100:AB100"/>
    <mergeCell ref="AC100:AF100"/>
    <mergeCell ref="A97:B97"/>
    <mergeCell ref="C97:AB97"/>
    <mergeCell ref="AC97:AF97"/>
    <mergeCell ref="A98:B98"/>
    <mergeCell ref="C98:AB98"/>
    <mergeCell ref="AC98:AF98"/>
  </mergeCells>
  <printOptions horizontalCentered="1" verticalCentered="1"/>
  <pageMargins left="0.19685039370078741" right="0.19685039370078741" top="0.19685039370078741" bottom="0.35433070866141736" header="0.27559055118110237" footer="0.27559055118110237"/>
  <pageSetup paperSize="9" scale="50" fitToHeight="0" orientation="portrait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>
  <dimension ref="A1:AE10"/>
  <sheetViews>
    <sheetView view="pageBreakPreview" zoomScale="60" zoomScaleNormal="100" workbookViewId="0">
      <selection activeCell="E4" sqref="E4"/>
    </sheetView>
  </sheetViews>
  <sheetFormatPr defaultRowHeight="18"/>
  <cols>
    <col min="1" max="1" width="67.7109375" style="55" bestFit="1" customWidth="1"/>
    <col min="2" max="2" width="11.5703125" style="56" customWidth="1"/>
    <col min="3" max="3" width="16.42578125" style="57" customWidth="1"/>
    <col min="4" max="4" width="11.7109375" style="57" customWidth="1"/>
    <col min="5" max="5" width="11.5703125" style="57" customWidth="1"/>
    <col min="6" max="6" width="11.28515625" style="57" customWidth="1"/>
    <col min="7" max="7" width="9.140625" style="58"/>
    <col min="8" max="8" width="10.5703125" style="55" customWidth="1"/>
    <col min="9" max="10" width="9.140625" style="55"/>
    <col min="257" max="257" width="67.7109375" bestFit="1" customWidth="1"/>
    <col min="258" max="258" width="11.5703125" customWidth="1"/>
    <col min="259" max="259" width="16.42578125" customWidth="1"/>
    <col min="260" max="260" width="11.7109375" customWidth="1"/>
    <col min="261" max="261" width="11.5703125" customWidth="1"/>
    <col min="262" max="262" width="11.28515625" customWidth="1"/>
    <col min="264" max="264" width="10.5703125" customWidth="1"/>
    <col min="513" max="513" width="67.7109375" bestFit="1" customWidth="1"/>
    <col min="514" max="514" width="11.5703125" customWidth="1"/>
    <col min="515" max="515" width="16.42578125" customWidth="1"/>
    <col min="516" max="516" width="11.7109375" customWidth="1"/>
    <col min="517" max="517" width="11.5703125" customWidth="1"/>
    <col min="518" max="518" width="11.28515625" customWidth="1"/>
    <col min="520" max="520" width="10.5703125" customWidth="1"/>
    <col min="769" max="769" width="67.7109375" bestFit="1" customWidth="1"/>
    <col min="770" max="770" width="11.5703125" customWidth="1"/>
    <col min="771" max="771" width="16.42578125" customWidth="1"/>
    <col min="772" max="772" width="11.7109375" customWidth="1"/>
    <col min="773" max="773" width="11.5703125" customWidth="1"/>
    <col min="774" max="774" width="11.28515625" customWidth="1"/>
    <col min="776" max="776" width="10.5703125" customWidth="1"/>
    <col min="1025" max="1025" width="67.7109375" bestFit="1" customWidth="1"/>
    <col min="1026" max="1026" width="11.5703125" customWidth="1"/>
    <col min="1027" max="1027" width="16.42578125" customWidth="1"/>
    <col min="1028" max="1028" width="11.7109375" customWidth="1"/>
    <col min="1029" max="1029" width="11.5703125" customWidth="1"/>
    <col min="1030" max="1030" width="11.28515625" customWidth="1"/>
    <col min="1032" max="1032" width="10.5703125" customWidth="1"/>
    <col min="1281" max="1281" width="67.7109375" bestFit="1" customWidth="1"/>
    <col min="1282" max="1282" width="11.5703125" customWidth="1"/>
    <col min="1283" max="1283" width="16.42578125" customWidth="1"/>
    <col min="1284" max="1284" width="11.7109375" customWidth="1"/>
    <col min="1285" max="1285" width="11.5703125" customWidth="1"/>
    <col min="1286" max="1286" width="11.28515625" customWidth="1"/>
    <col min="1288" max="1288" width="10.5703125" customWidth="1"/>
    <col min="1537" max="1537" width="67.7109375" bestFit="1" customWidth="1"/>
    <col min="1538" max="1538" width="11.5703125" customWidth="1"/>
    <col min="1539" max="1539" width="16.42578125" customWidth="1"/>
    <col min="1540" max="1540" width="11.7109375" customWidth="1"/>
    <col min="1541" max="1541" width="11.5703125" customWidth="1"/>
    <col min="1542" max="1542" width="11.28515625" customWidth="1"/>
    <col min="1544" max="1544" width="10.5703125" customWidth="1"/>
    <col min="1793" max="1793" width="67.7109375" bestFit="1" customWidth="1"/>
    <col min="1794" max="1794" width="11.5703125" customWidth="1"/>
    <col min="1795" max="1795" width="16.42578125" customWidth="1"/>
    <col min="1796" max="1796" width="11.7109375" customWidth="1"/>
    <col min="1797" max="1797" width="11.5703125" customWidth="1"/>
    <col min="1798" max="1798" width="11.28515625" customWidth="1"/>
    <col min="1800" max="1800" width="10.5703125" customWidth="1"/>
    <col min="2049" max="2049" width="67.7109375" bestFit="1" customWidth="1"/>
    <col min="2050" max="2050" width="11.5703125" customWidth="1"/>
    <col min="2051" max="2051" width="16.42578125" customWidth="1"/>
    <col min="2052" max="2052" width="11.7109375" customWidth="1"/>
    <col min="2053" max="2053" width="11.5703125" customWidth="1"/>
    <col min="2054" max="2054" width="11.28515625" customWidth="1"/>
    <col min="2056" max="2056" width="10.5703125" customWidth="1"/>
    <col min="2305" max="2305" width="67.7109375" bestFit="1" customWidth="1"/>
    <col min="2306" max="2306" width="11.5703125" customWidth="1"/>
    <col min="2307" max="2307" width="16.42578125" customWidth="1"/>
    <col min="2308" max="2308" width="11.7109375" customWidth="1"/>
    <col min="2309" max="2309" width="11.5703125" customWidth="1"/>
    <col min="2310" max="2310" width="11.28515625" customWidth="1"/>
    <col min="2312" max="2312" width="10.5703125" customWidth="1"/>
    <col min="2561" max="2561" width="67.7109375" bestFit="1" customWidth="1"/>
    <col min="2562" max="2562" width="11.5703125" customWidth="1"/>
    <col min="2563" max="2563" width="16.42578125" customWidth="1"/>
    <col min="2564" max="2564" width="11.7109375" customWidth="1"/>
    <col min="2565" max="2565" width="11.5703125" customWidth="1"/>
    <col min="2566" max="2566" width="11.28515625" customWidth="1"/>
    <col min="2568" max="2568" width="10.5703125" customWidth="1"/>
    <col min="2817" max="2817" width="67.7109375" bestFit="1" customWidth="1"/>
    <col min="2818" max="2818" width="11.5703125" customWidth="1"/>
    <col min="2819" max="2819" width="16.42578125" customWidth="1"/>
    <col min="2820" max="2820" width="11.7109375" customWidth="1"/>
    <col min="2821" max="2821" width="11.5703125" customWidth="1"/>
    <col min="2822" max="2822" width="11.28515625" customWidth="1"/>
    <col min="2824" max="2824" width="10.5703125" customWidth="1"/>
    <col min="3073" max="3073" width="67.7109375" bestFit="1" customWidth="1"/>
    <col min="3074" max="3074" width="11.5703125" customWidth="1"/>
    <col min="3075" max="3075" width="16.42578125" customWidth="1"/>
    <col min="3076" max="3076" width="11.7109375" customWidth="1"/>
    <col min="3077" max="3077" width="11.5703125" customWidth="1"/>
    <col min="3078" max="3078" width="11.28515625" customWidth="1"/>
    <col min="3080" max="3080" width="10.5703125" customWidth="1"/>
    <col min="3329" max="3329" width="67.7109375" bestFit="1" customWidth="1"/>
    <col min="3330" max="3330" width="11.5703125" customWidth="1"/>
    <col min="3331" max="3331" width="16.42578125" customWidth="1"/>
    <col min="3332" max="3332" width="11.7109375" customWidth="1"/>
    <col min="3333" max="3333" width="11.5703125" customWidth="1"/>
    <col min="3334" max="3334" width="11.28515625" customWidth="1"/>
    <col min="3336" max="3336" width="10.5703125" customWidth="1"/>
    <col min="3585" max="3585" width="67.7109375" bestFit="1" customWidth="1"/>
    <col min="3586" max="3586" width="11.5703125" customWidth="1"/>
    <col min="3587" max="3587" width="16.42578125" customWidth="1"/>
    <col min="3588" max="3588" width="11.7109375" customWidth="1"/>
    <col min="3589" max="3589" width="11.5703125" customWidth="1"/>
    <col min="3590" max="3590" width="11.28515625" customWidth="1"/>
    <col min="3592" max="3592" width="10.5703125" customWidth="1"/>
    <col min="3841" max="3841" width="67.7109375" bestFit="1" customWidth="1"/>
    <col min="3842" max="3842" width="11.5703125" customWidth="1"/>
    <col min="3843" max="3843" width="16.42578125" customWidth="1"/>
    <col min="3844" max="3844" width="11.7109375" customWidth="1"/>
    <col min="3845" max="3845" width="11.5703125" customWidth="1"/>
    <col min="3846" max="3846" width="11.28515625" customWidth="1"/>
    <col min="3848" max="3848" width="10.5703125" customWidth="1"/>
    <col min="4097" max="4097" width="67.7109375" bestFit="1" customWidth="1"/>
    <col min="4098" max="4098" width="11.5703125" customWidth="1"/>
    <col min="4099" max="4099" width="16.42578125" customWidth="1"/>
    <col min="4100" max="4100" width="11.7109375" customWidth="1"/>
    <col min="4101" max="4101" width="11.5703125" customWidth="1"/>
    <col min="4102" max="4102" width="11.28515625" customWidth="1"/>
    <col min="4104" max="4104" width="10.5703125" customWidth="1"/>
    <col min="4353" max="4353" width="67.7109375" bestFit="1" customWidth="1"/>
    <col min="4354" max="4354" width="11.5703125" customWidth="1"/>
    <col min="4355" max="4355" width="16.42578125" customWidth="1"/>
    <col min="4356" max="4356" width="11.7109375" customWidth="1"/>
    <col min="4357" max="4357" width="11.5703125" customWidth="1"/>
    <col min="4358" max="4358" width="11.28515625" customWidth="1"/>
    <col min="4360" max="4360" width="10.5703125" customWidth="1"/>
    <col min="4609" max="4609" width="67.7109375" bestFit="1" customWidth="1"/>
    <col min="4610" max="4610" width="11.5703125" customWidth="1"/>
    <col min="4611" max="4611" width="16.42578125" customWidth="1"/>
    <col min="4612" max="4612" width="11.7109375" customWidth="1"/>
    <col min="4613" max="4613" width="11.5703125" customWidth="1"/>
    <col min="4614" max="4614" width="11.28515625" customWidth="1"/>
    <col min="4616" max="4616" width="10.5703125" customWidth="1"/>
    <col min="4865" max="4865" width="67.7109375" bestFit="1" customWidth="1"/>
    <col min="4866" max="4866" width="11.5703125" customWidth="1"/>
    <col min="4867" max="4867" width="16.42578125" customWidth="1"/>
    <col min="4868" max="4868" width="11.7109375" customWidth="1"/>
    <col min="4869" max="4869" width="11.5703125" customWidth="1"/>
    <col min="4870" max="4870" width="11.28515625" customWidth="1"/>
    <col min="4872" max="4872" width="10.5703125" customWidth="1"/>
    <col min="5121" max="5121" width="67.7109375" bestFit="1" customWidth="1"/>
    <col min="5122" max="5122" width="11.5703125" customWidth="1"/>
    <col min="5123" max="5123" width="16.42578125" customWidth="1"/>
    <col min="5124" max="5124" width="11.7109375" customWidth="1"/>
    <col min="5125" max="5125" width="11.5703125" customWidth="1"/>
    <col min="5126" max="5126" width="11.28515625" customWidth="1"/>
    <col min="5128" max="5128" width="10.5703125" customWidth="1"/>
    <col min="5377" max="5377" width="67.7109375" bestFit="1" customWidth="1"/>
    <col min="5378" max="5378" width="11.5703125" customWidth="1"/>
    <col min="5379" max="5379" width="16.42578125" customWidth="1"/>
    <col min="5380" max="5380" width="11.7109375" customWidth="1"/>
    <col min="5381" max="5381" width="11.5703125" customWidth="1"/>
    <col min="5382" max="5382" width="11.28515625" customWidth="1"/>
    <col min="5384" max="5384" width="10.5703125" customWidth="1"/>
    <col min="5633" max="5633" width="67.7109375" bestFit="1" customWidth="1"/>
    <col min="5634" max="5634" width="11.5703125" customWidth="1"/>
    <col min="5635" max="5635" width="16.42578125" customWidth="1"/>
    <col min="5636" max="5636" width="11.7109375" customWidth="1"/>
    <col min="5637" max="5637" width="11.5703125" customWidth="1"/>
    <col min="5638" max="5638" width="11.28515625" customWidth="1"/>
    <col min="5640" max="5640" width="10.5703125" customWidth="1"/>
    <col min="5889" max="5889" width="67.7109375" bestFit="1" customWidth="1"/>
    <col min="5890" max="5890" width="11.5703125" customWidth="1"/>
    <col min="5891" max="5891" width="16.42578125" customWidth="1"/>
    <col min="5892" max="5892" width="11.7109375" customWidth="1"/>
    <col min="5893" max="5893" width="11.5703125" customWidth="1"/>
    <col min="5894" max="5894" width="11.28515625" customWidth="1"/>
    <col min="5896" max="5896" width="10.5703125" customWidth="1"/>
    <col min="6145" max="6145" width="67.7109375" bestFit="1" customWidth="1"/>
    <col min="6146" max="6146" width="11.5703125" customWidth="1"/>
    <col min="6147" max="6147" width="16.42578125" customWidth="1"/>
    <col min="6148" max="6148" width="11.7109375" customWidth="1"/>
    <col min="6149" max="6149" width="11.5703125" customWidth="1"/>
    <col min="6150" max="6150" width="11.28515625" customWidth="1"/>
    <col min="6152" max="6152" width="10.5703125" customWidth="1"/>
    <col min="6401" max="6401" width="67.7109375" bestFit="1" customWidth="1"/>
    <col min="6402" max="6402" width="11.5703125" customWidth="1"/>
    <col min="6403" max="6403" width="16.42578125" customWidth="1"/>
    <col min="6404" max="6404" width="11.7109375" customWidth="1"/>
    <col min="6405" max="6405" width="11.5703125" customWidth="1"/>
    <col min="6406" max="6406" width="11.28515625" customWidth="1"/>
    <col min="6408" max="6408" width="10.5703125" customWidth="1"/>
    <col min="6657" max="6657" width="67.7109375" bestFit="1" customWidth="1"/>
    <col min="6658" max="6658" width="11.5703125" customWidth="1"/>
    <col min="6659" max="6659" width="16.42578125" customWidth="1"/>
    <col min="6660" max="6660" width="11.7109375" customWidth="1"/>
    <col min="6661" max="6661" width="11.5703125" customWidth="1"/>
    <col min="6662" max="6662" width="11.28515625" customWidth="1"/>
    <col min="6664" max="6664" width="10.5703125" customWidth="1"/>
    <col min="6913" max="6913" width="67.7109375" bestFit="1" customWidth="1"/>
    <col min="6914" max="6914" width="11.5703125" customWidth="1"/>
    <col min="6915" max="6915" width="16.42578125" customWidth="1"/>
    <col min="6916" max="6916" width="11.7109375" customWidth="1"/>
    <col min="6917" max="6917" width="11.5703125" customWidth="1"/>
    <col min="6918" max="6918" width="11.28515625" customWidth="1"/>
    <col min="6920" max="6920" width="10.5703125" customWidth="1"/>
    <col min="7169" max="7169" width="67.7109375" bestFit="1" customWidth="1"/>
    <col min="7170" max="7170" width="11.5703125" customWidth="1"/>
    <col min="7171" max="7171" width="16.42578125" customWidth="1"/>
    <col min="7172" max="7172" width="11.7109375" customWidth="1"/>
    <col min="7173" max="7173" width="11.5703125" customWidth="1"/>
    <col min="7174" max="7174" width="11.28515625" customWidth="1"/>
    <col min="7176" max="7176" width="10.5703125" customWidth="1"/>
    <col min="7425" max="7425" width="67.7109375" bestFit="1" customWidth="1"/>
    <col min="7426" max="7426" width="11.5703125" customWidth="1"/>
    <col min="7427" max="7427" width="16.42578125" customWidth="1"/>
    <col min="7428" max="7428" width="11.7109375" customWidth="1"/>
    <col min="7429" max="7429" width="11.5703125" customWidth="1"/>
    <col min="7430" max="7430" width="11.28515625" customWidth="1"/>
    <col min="7432" max="7432" width="10.5703125" customWidth="1"/>
    <col min="7681" max="7681" width="67.7109375" bestFit="1" customWidth="1"/>
    <col min="7682" max="7682" width="11.5703125" customWidth="1"/>
    <col min="7683" max="7683" width="16.42578125" customWidth="1"/>
    <col min="7684" max="7684" width="11.7109375" customWidth="1"/>
    <col min="7685" max="7685" width="11.5703125" customWidth="1"/>
    <col min="7686" max="7686" width="11.28515625" customWidth="1"/>
    <col min="7688" max="7688" width="10.5703125" customWidth="1"/>
    <col min="7937" max="7937" width="67.7109375" bestFit="1" customWidth="1"/>
    <col min="7938" max="7938" width="11.5703125" customWidth="1"/>
    <col min="7939" max="7939" width="16.42578125" customWidth="1"/>
    <col min="7940" max="7940" width="11.7109375" customWidth="1"/>
    <col min="7941" max="7941" width="11.5703125" customWidth="1"/>
    <col min="7942" max="7942" width="11.28515625" customWidth="1"/>
    <col min="7944" max="7944" width="10.5703125" customWidth="1"/>
    <col min="8193" max="8193" width="67.7109375" bestFit="1" customWidth="1"/>
    <col min="8194" max="8194" width="11.5703125" customWidth="1"/>
    <col min="8195" max="8195" width="16.42578125" customWidth="1"/>
    <col min="8196" max="8196" width="11.7109375" customWidth="1"/>
    <col min="8197" max="8197" width="11.5703125" customWidth="1"/>
    <col min="8198" max="8198" width="11.28515625" customWidth="1"/>
    <col min="8200" max="8200" width="10.5703125" customWidth="1"/>
    <col min="8449" max="8449" width="67.7109375" bestFit="1" customWidth="1"/>
    <col min="8450" max="8450" width="11.5703125" customWidth="1"/>
    <col min="8451" max="8451" width="16.42578125" customWidth="1"/>
    <col min="8452" max="8452" width="11.7109375" customWidth="1"/>
    <col min="8453" max="8453" width="11.5703125" customWidth="1"/>
    <col min="8454" max="8454" width="11.28515625" customWidth="1"/>
    <col min="8456" max="8456" width="10.5703125" customWidth="1"/>
    <col min="8705" max="8705" width="67.7109375" bestFit="1" customWidth="1"/>
    <col min="8706" max="8706" width="11.5703125" customWidth="1"/>
    <col min="8707" max="8707" width="16.42578125" customWidth="1"/>
    <col min="8708" max="8708" width="11.7109375" customWidth="1"/>
    <col min="8709" max="8709" width="11.5703125" customWidth="1"/>
    <col min="8710" max="8710" width="11.28515625" customWidth="1"/>
    <col min="8712" max="8712" width="10.5703125" customWidth="1"/>
    <col min="8961" max="8961" width="67.7109375" bestFit="1" customWidth="1"/>
    <col min="8962" max="8962" width="11.5703125" customWidth="1"/>
    <col min="8963" max="8963" width="16.42578125" customWidth="1"/>
    <col min="8964" max="8964" width="11.7109375" customWidth="1"/>
    <col min="8965" max="8965" width="11.5703125" customWidth="1"/>
    <col min="8966" max="8966" width="11.28515625" customWidth="1"/>
    <col min="8968" max="8968" width="10.5703125" customWidth="1"/>
    <col min="9217" max="9217" width="67.7109375" bestFit="1" customWidth="1"/>
    <col min="9218" max="9218" width="11.5703125" customWidth="1"/>
    <col min="9219" max="9219" width="16.42578125" customWidth="1"/>
    <col min="9220" max="9220" width="11.7109375" customWidth="1"/>
    <col min="9221" max="9221" width="11.5703125" customWidth="1"/>
    <col min="9222" max="9222" width="11.28515625" customWidth="1"/>
    <col min="9224" max="9224" width="10.5703125" customWidth="1"/>
    <col min="9473" max="9473" width="67.7109375" bestFit="1" customWidth="1"/>
    <col min="9474" max="9474" width="11.5703125" customWidth="1"/>
    <col min="9475" max="9475" width="16.42578125" customWidth="1"/>
    <col min="9476" max="9476" width="11.7109375" customWidth="1"/>
    <col min="9477" max="9477" width="11.5703125" customWidth="1"/>
    <col min="9478" max="9478" width="11.28515625" customWidth="1"/>
    <col min="9480" max="9480" width="10.5703125" customWidth="1"/>
    <col min="9729" max="9729" width="67.7109375" bestFit="1" customWidth="1"/>
    <col min="9730" max="9730" width="11.5703125" customWidth="1"/>
    <col min="9731" max="9731" width="16.42578125" customWidth="1"/>
    <col min="9732" max="9732" width="11.7109375" customWidth="1"/>
    <col min="9733" max="9733" width="11.5703125" customWidth="1"/>
    <col min="9734" max="9734" width="11.28515625" customWidth="1"/>
    <col min="9736" max="9736" width="10.5703125" customWidth="1"/>
    <col min="9985" max="9985" width="67.7109375" bestFit="1" customWidth="1"/>
    <col min="9986" max="9986" width="11.5703125" customWidth="1"/>
    <col min="9987" max="9987" width="16.42578125" customWidth="1"/>
    <col min="9988" max="9988" width="11.7109375" customWidth="1"/>
    <col min="9989" max="9989" width="11.5703125" customWidth="1"/>
    <col min="9990" max="9990" width="11.28515625" customWidth="1"/>
    <col min="9992" max="9992" width="10.5703125" customWidth="1"/>
    <col min="10241" max="10241" width="67.7109375" bestFit="1" customWidth="1"/>
    <col min="10242" max="10242" width="11.5703125" customWidth="1"/>
    <col min="10243" max="10243" width="16.42578125" customWidth="1"/>
    <col min="10244" max="10244" width="11.7109375" customWidth="1"/>
    <col min="10245" max="10245" width="11.5703125" customWidth="1"/>
    <col min="10246" max="10246" width="11.28515625" customWidth="1"/>
    <col min="10248" max="10248" width="10.5703125" customWidth="1"/>
    <col min="10497" max="10497" width="67.7109375" bestFit="1" customWidth="1"/>
    <col min="10498" max="10498" width="11.5703125" customWidth="1"/>
    <col min="10499" max="10499" width="16.42578125" customWidth="1"/>
    <col min="10500" max="10500" width="11.7109375" customWidth="1"/>
    <col min="10501" max="10501" width="11.5703125" customWidth="1"/>
    <col min="10502" max="10502" width="11.28515625" customWidth="1"/>
    <col min="10504" max="10504" width="10.5703125" customWidth="1"/>
    <col min="10753" max="10753" width="67.7109375" bestFit="1" customWidth="1"/>
    <col min="10754" max="10754" width="11.5703125" customWidth="1"/>
    <col min="10755" max="10755" width="16.42578125" customWidth="1"/>
    <col min="10756" max="10756" width="11.7109375" customWidth="1"/>
    <col min="10757" max="10757" width="11.5703125" customWidth="1"/>
    <col min="10758" max="10758" width="11.28515625" customWidth="1"/>
    <col min="10760" max="10760" width="10.5703125" customWidth="1"/>
    <col min="11009" max="11009" width="67.7109375" bestFit="1" customWidth="1"/>
    <col min="11010" max="11010" width="11.5703125" customWidth="1"/>
    <col min="11011" max="11011" width="16.42578125" customWidth="1"/>
    <col min="11012" max="11012" width="11.7109375" customWidth="1"/>
    <col min="11013" max="11013" width="11.5703125" customWidth="1"/>
    <col min="11014" max="11014" width="11.28515625" customWidth="1"/>
    <col min="11016" max="11016" width="10.5703125" customWidth="1"/>
    <col min="11265" max="11265" width="67.7109375" bestFit="1" customWidth="1"/>
    <col min="11266" max="11266" width="11.5703125" customWidth="1"/>
    <col min="11267" max="11267" width="16.42578125" customWidth="1"/>
    <col min="11268" max="11268" width="11.7109375" customWidth="1"/>
    <col min="11269" max="11269" width="11.5703125" customWidth="1"/>
    <col min="11270" max="11270" width="11.28515625" customWidth="1"/>
    <col min="11272" max="11272" width="10.5703125" customWidth="1"/>
    <col min="11521" max="11521" width="67.7109375" bestFit="1" customWidth="1"/>
    <col min="11522" max="11522" width="11.5703125" customWidth="1"/>
    <col min="11523" max="11523" width="16.42578125" customWidth="1"/>
    <col min="11524" max="11524" width="11.7109375" customWidth="1"/>
    <col min="11525" max="11525" width="11.5703125" customWidth="1"/>
    <col min="11526" max="11526" width="11.28515625" customWidth="1"/>
    <col min="11528" max="11528" width="10.5703125" customWidth="1"/>
    <col min="11777" max="11777" width="67.7109375" bestFit="1" customWidth="1"/>
    <col min="11778" max="11778" width="11.5703125" customWidth="1"/>
    <col min="11779" max="11779" width="16.42578125" customWidth="1"/>
    <col min="11780" max="11780" width="11.7109375" customWidth="1"/>
    <col min="11781" max="11781" width="11.5703125" customWidth="1"/>
    <col min="11782" max="11782" width="11.28515625" customWidth="1"/>
    <col min="11784" max="11784" width="10.5703125" customWidth="1"/>
    <col min="12033" max="12033" width="67.7109375" bestFit="1" customWidth="1"/>
    <col min="12034" max="12034" width="11.5703125" customWidth="1"/>
    <col min="12035" max="12035" width="16.42578125" customWidth="1"/>
    <col min="12036" max="12036" width="11.7109375" customWidth="1"/>
    <col min="12037" max="12037" width="11.5703125" customWidth="1"/>
    <col min="12038" max="12038" width="11.28515625" customWidth="1"/>
    <col min="12040" max="12040" width="10.5703125" customWidth="1"/>
    <col min="12289" max="12289" width="67.7109375" bestFit="1" customWidth="1"/>
    <col min="12290" max="12290" width="11.5703125" customWidth="1"/>
    <col min="12291" max="12291" width="16.42578125" customWidth="1"/>
    <col min="12292" max="12292" width="11.7109375" customWidth="1"/>
    <col min="12293" max="12293" width="11.5703125" customWidth="1"/>
    <col min="12294" max="12294" width="11.28515625" customWidth="1"/>
    <col min="12296" max="12296" width="10.5703125" customWidth="1"/>
    <col min="12545" max="12545" width="67.7109375" bestFit="1" customWidth="1"/>
    <col min="12546" max="12546" width="11.5703125" customWidth="1"/>
    <col min="12547" max="12547" width="16.42578125" customWidth="1"/>
    <col min="12548" max="12548" width="11.7109375" customWidth="1"/>
    <col min="12549" max="12549" width="11.5703125" customWidth="1"/>
    <col min="12550" max="12550" width="11.28515625" customWidth="1"/>
    <col min="12552" max="12552" width="10.5703125" customWidth="1"/>
    <col min="12801" max="12801" width="67.7109375" bestFit="1" customWidth="1"/>
    <col min="12802" max="12802" width="11.5703125" customWidth="1"/>
    <col min="12803" max="12803" width="16.42578125" customWidth="1"/>
    <col min="12804" max="12804" width="11.7109375" customWidth="1"/>
    <col min="12805" max="12805" width="11.5703125" customWidth="1"/>
    <col min="12806" max="12806" width="11.28515625" customWidth="1"/>
    <col min="12808" max="12808" width="10.5703125" customWidth="1"/>
    <col min="13057" max="13057" width="67.7109375" bestFit="1" customWidth="1"/>
    <col min="13058" max="13058" width="11.5703125" customWidth="1"/>
    <col min="13059" max="13059" width="16.42578125" customWidth="1"/>
    <col min="13060" max="13060" width="11.7109375" customWidth="1"/>
    <col min="13061" max="13061" width="11.5703125" customWidth="1"/>
    <col min="13062" max="13062" width="11.28515625" customWidth="1"/>
    <col min="13064" max="13064" width="10.5703125" customWidth="1"/>
    <col min="13313" max="13313" width="67.7109375" bestFit="1" customWidth="1"/>
    <col min="13314" max="13314" width="11.5703125" customWidth="1"/>
    <col min="13315" max="13315" width="16.42578125" customWidth="1"/>
    <col min="13316" max="13316" width="11.7109375" customWidth="1"/>
    <col min="13317" max="13317" width="11.5703125" customWidth="1"/>
    <col min="13318" max="13318" width="11.28515625" customWidth="1"/>
    <col min="13320" max="13320" width="10.5703125" customWidth="1"/>
    <col min="13569" max="13569" width="67.7109375" bestFit="1" customWidth="1"/>
    <col min="13570" max="13570" width="11.5703125" customWidth="1"/>
    <col min="13571" max="13571" width="16.42578125" customWidth="1"/>
    <col min="13572" max="13572" width="11.7109375" customWidth="1"/>
    <col min="13573" max="13573" width="11.5703125" customWidth="1"/>
    <col min="13574" max="13574" width="11.28515625" customWidth="1"/>
    <col min="13576" max="13576" width="10.5703125" customWidth="1"/>
    <col min="13825" max="13825" width="67.7109375" bestFit="1" customWidth="1"/>
    <col min="13826" max="13826" width="11.5703125" customWidth="1"/>
    <col min="13827" max="13827" width="16.42578125" customWidth="1"/>
    <col min="13828" max="13828" width="11.7109375" customWidth="1"/>
    <col min="13829" max="13829" width="11.5703125" customWidth="1"/>
    <col min="13830" max="13830" width="11.28515625" customWidth="1"/>
    <col min="13832" max="13832" width="10.5703125" customWidth="1"/>
    <col min="14081" max="14081" width="67.7109375" bestFit="1" customWidth="1"/>
    <col min="14082" max="14082" width="11.5703125" customWidth="1"/>
    <col min="14083" max="14083" width="16.42578125" customWidth="1"/>
    <col min="14084" max="14084" width="11.7109375" customWidth="1"/>
    <col min="14085" max="14085" width="11.5703125" customWidth="1"/>
    <col min="14086" max="14086" width="11.28515625" customWidth="1"/>
    <col min="14088" max="14088" width="10.5703125" customWidth="1"/>
    <col min="14337" max="14337" width="67.7109375" bestFit="1" customWidth="1"/>
    <col min="14338" max="14338" width="11.5703125" customWidth="1"/>
    <col min="14339" max="14339" width="16.42578125" customWidth="1"/>
    <col min="14340" max="14340" width="11.7109375" customWidth="1"/>
    <col min="14341" max="14341" width="11.5703125" customWidth="1"/>
    <col min="14342" max="14342" width="11.28515625" customWidth="1"/>
    <col min="14344" max="14344" width="10.5703125" customWidth="1"/>
    <col min="14593" max="14593" width="67.7109375" bestFit="1" customWidth="1"/>
    <col min="14594" max="14594" width="11.5703125" customWidth="1"/>
    <col min="14595" max="14595" width="16.42578125" customWidth="1"/>
    <col min="14596" max="14596" width="11.7109375" customWidth="1"/>
    <col min="14597" max="14597" width="11.5703125" customWidth="1"/>
    <col min="14598" max="14598" width="11.28515625" customWidth="1"/>
    <col min="14600" max="14600" width="10.5703125" customWidth="1"/>
    <col min="14849" max="14849" width="67.7109375" bestFit="1" customWidth="1"/>
    <col min="14850" max="14850" width="11.5703125" customWidth="1"/>
    <col min="14851" max="14851" width="16.42578125" customWidth="1"/>
    <col min="14852" max="14852" width="11.7109375" customWidth="1"/>
    <col min="14853" max="14853" width="11.5703125" customWidth="1"/>
    <col min="14854" max="14854" width="11.28515625" customWidth="1"/>
    <col min="14856" max="14856" width="10.5703125" customWidth="1"/>
    <col min="15105" max="15105" width="67.7109375" bestFit="1" customWidth="1"/>
    <col min="15106" max="15106" width="11.5703125" customWidth="1"/>
    <col min="15107" max="15107" width="16.42578125" customWidth="1"/>
    <col min="15108" max="15108" width="11.7109375" customWidth="1"/>
    <col min="15109" max="15109" width="11.5703125" customWidth="1"/>
    <col min="15110" max="15110" width="11.28515625" customWidth="1"/>
    <col min="15112" max="15112" width="10.5703125" customWidth="1"/>
    <col min="15361" max="15361" width="67.7109375" bestFit="1" customWidth="1"/>
    <col min="15362" max="15362" width="11.5703125" customWidth="1"/>
    <col min="15363" max="15363" width="16.42578125" customWidth="1"/>
    <col min="15364" max="15364" width="11.7109375" customWidth="1"/>
    <col min="15365" max="15365" width="11.5703125" customWidth="1"/>
    <col min="15366" max="15366" width="11.28515625" customWidth="1"/>
    <col min="15368" max="15368" width="10.5703125" customWidth="1"/>
    <col min="15617" max="15617" width="67.7109375" bestFit="1" customWidth="1"/>
    <col min="15618" max="15618" width="11.5703125" customWidth="1"/>
    <col min="15619" max="15619" width="16.42578125" customWidth="1"/>
    <col min="15620" max="15620" width="11.7109375" customWidth="1"/>
    <col min="15621" max="15621" width="11.5703125" customWidth="1"/>
    <col min="15622" max="15622" width="11.28515625" customWidth="1"/>
    <col min="15624" max="15624" width="10.5703125" customWidth="1"/>
    <col min="15873" max="15873" width="67.7109375" bestFit="1" customWidth="1"/>
    <col min="15874" max="15874" width="11.5703125" customWidth="1"/>
    <col min="15875" max="15875" width="16.42578125" customWidth="1"/>
    <col min="15876" max="15876" width="11.7109375" customWidth="1"/>
    <col min="15877" max="15877" width="11.5703125" customWidth="1"/>
    <col min="15878" max="15878" width="11.28515625" customWidth="1"/>
    <col min="15880" max="15880" width="10.5703125" customWidth="1"/>
    <col min="16129" max="16129" width="67.7109375" bestFit="1" customWidth="1"/>
    <col min="16130" max="16130" width="11.5703125" customWidth="1"/>
    <col min="16131" max="16131" width="16.42578125" customWidth="1"/>
    <col min="16132" max="16132" width="11.7109375" customWidth="1"/>
    <col min="16133" max="16133" width="11.5703125" customWidth="1"/>
    <col min="16134" max="16134" width="11.28515625" customWidth="1"/>
    <col min="16136" max="16136" width="10.5703125" customWidth="1"/>
  </cols>
  <sheetData>
    <row r="1" spans="1:31">
      <c r="A1" s="516" t="s">
        <v>940</v>
      </c>
      <c r="B1" s="516"/>
      <c r="C1" s="516"/>
      <c r="D1" s="516"/>
      <c r="E1" s="516"/>
      <c r="F1" s="516"/>
    </row>
    <row r="2" spans="1:31" ht="32.25" customHeight="1">
      <c r="A2" s="637" t="s">
        <v>995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3"/>
      <c r="Y2" s="653"/>
      <c r="Z2" s="653"/>
      <c r="AA2" s="653"/>
      <c r="AB2" s="653"/>
      <c r="AC2" s="653"/>
      <c r="AD2" s="653"/>
      <c r="AE2" s="653"/>
    </row>
    <row r="3" spans="1:31">
      <c r="A3" s="59"/>
      <c r="B3" s="59"/>
      <c r="C3" s="60"/>
      <c r="D3" s="60"/>
      <c r="E3" s="571" t="s">
        <v>1055</v>
      </c>
      <c r="F3" s="572"/>
    </row>
    <row r="5" spans="1:31" ht="18.75" thickBot="1">
      <c r="C5" s="61"/>
      <c r="D5" s="61"/>
      <c r="E5" s="61"/>
      <c r="F5" s="62" t="s">
        <v>619</v>
      </c>
    </row>
    <row r="6" spans="1:31" ht="32.25" thickBot="1">
      <c r="A6" s="63" t="s">
        <v>620</v>
      </c>
      <c r="B6" s="64" t="s">
        <v>621</v>
      </c>
      <c r="C6" s="65" t="s">
        <v>622</v>
      </c>
      <c r="D6" s="65" t="s">
        <v>623</v>
      </c>
      <c r="E6" s="65" t="s">
        <v>624</v>
      </c>
      <c r="F6" s="66" t="s">
        <v>625</v>
      </c>
    </row>
    <row r="7" spans="1:31" ht="15" customHeight="1" thickBot="1">
      <c r="A7" s="67"/>
      <c r="B7" s="68"/>
      <c r="C7" s="69"/>
      <c r="D7" s="70"/>
      <c r="E7" s="70"/>
      <c r="F7" s="71"/>
      <c r="H7" s="72"/>
    </row>
    <row r="8" spans="1:31" s="78" customFormat="1" ht="18.75" customHeight="1" thickBot="1">
      <c r="A8" s="356" t="s">
        <v>941</v>
      </c>
      <c r="B8" s="74">
        <v>8</v>
      </c>
      <c r="C8" s="75">
        <v>46249</v>
      </c>
      <c r="D8" s="76">
        <v>11278</v>
      </c>
      <c r="E8" s="76">
        <v>3315</v>
      </c>
      <c r="F8" s="357">
        <v>31656</v>
      </c>
      <c r="G8" s="58"/>
      <c r="H8" s="77"/>
      <c r="I8" s="77"/>
      <c r="J8" s="77"/>
    </row>
    <row r="9" spans="1:31" s="55" customFormat="1" ht="18.75" customHeight="1" thickBot="1">
      <c r="A9" s="85"/>
      <c r="B9" s="86"/>
      <c r="C9" s="87"/>
      <c r="D9" s="88"/>
      <c r="E9" s="88"/>
      <c r="F9" s="89"/>
      <c r="G9" s="58"/>
      <c r="K9"/>
    </row>
    <row r="10" spans="1:31" s="55" customFormat="1" ht="18.75" customHeight="1" thickBot="1">
      <c r="A10" s="90" t="s">
        <v>632</v>
      </c>
      <c r="B10" s="91">
        <v>8</v>
      </c>
      <c r="C10" s="92">
        <v>46249</v>
      </c>
      <c r="D10" s="92">
        <v>11278</v>
      </c>
      <c r="E10" s="92">
        <v>3315</v>
      </c>
      <c r="F10" s="93">
        <v>31656</v>
      </c>
      <c r="G10" s="58"/>
      <c r="K10"/>
    </row>
  </sheetData>
  <mergeCells count="3">
    <mergeCell ref="A1:F1"/>
    <mergeCell ref="A2:AE2"/>
    <mergeCell ref="E3:F3"/>
  </mergeCells>
  <printOptions horizontalCentered="1"/>
  <pageMargins left="0.59055118110236227" right="0.59055118110236227" top="0.59055118110236227" bottom="0.98425196850393704" header="0.51181102362204722" footer="0.51181102362204722"/>
  <pageSetup paperSize="9" scale="80" orientation="landscape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>
  <dimension ref="A2:AF40"/>
  <sheetViews>
    <sheetView zoomScale="90" zoomScaleNormal="90" workbookViewId="0">
      <selection activeCell="B3" sqref="B3:AF3"/>
    </sheetView>
  </sheetViews>
  <sheetFormatPr defaultRowHeight="12.75"/>
  <cols>
    <col min="1" max="1" width="5.5703125" style="55" customWidth="1"/>
    <col min="2" max="2" width="58.7109375" style="55" bestFit="1" customWidth="1"/>
    <col min="3" max="3" width="10.140625" style="55" bestFit="1" customWidth="1"/>
    <col min="4" max="4" width="4.28515625" style="55" customWidth="1"/>
    <col min="5" max="5" width="61.140625" style="55" bestFit="1" customWidth="1"/>
    <col min="6" max="6" width="10.140625" style="55" customWidth="1"/>
    <col min="7" max="9" width="9.140625" style="55"/>
    <col min="11" max="11" width="9.85546875" bestFit="1" customWidth="1"/>
    <col min="257" max="257" width="5.5703125" customWidth="1"/>
    <col min="258" max="258" width="58.7109375" bestFit="1" customWidth="1"/>
    <col min="259" max="259" width="10.140625" bestFit="1" customWidth="1"/>
    <col min="260" max="260" width="4.28515625" customWidth="1"/>
    <col min="261" max="261" width="61.140625" bestFit="1" customWidth="1"/>
    <col min="262" max="262" width="10.140625" customWidth="1"/>
    <col min="267" max="267" width="9.85546875" bestFit="1" customWidth="1"/>
    <col min="513" max="513" width="5.5703125" customWidth="1"/>
    <col min="514" max="514" width="58.7109375" bestFit="1" customWidth="1"/>
    <col min="515" max="515" width="10.140625" bestFit="1" customWidth="1"/>
    <col min="516" max="516" width="4.28515625" customWidth="1"/>
    <col min="517" max="517" width="61.140625" bestFit="1" customWidth="1"/>
    <col min="518" max="518" width="10.140625" customWidth="1"/>
    <col min="523" max="523" width="9.85546875" bestFit="1" customWidth="1"/>
    <col min="769" max="769" width="5.5703125" customWidth="1"/>
    <col min="770" max="770" width="58.7109375" bestFit="1" customWidth="1"/>
    <col min="771" max="771" width="10.140625" bestFit="1" customWidth="1"/>
    <col min="772" max="772" width="4.28515625" customWidth="1"/>
    <col min="773" max="773" width="61.140625" bestFit="1" customWidth="1"/>
    <col min="774" max="774" width="10.140625" customWidth="1"/>
    <col min="779" max="779" width="9.85546875" bestFit="1" customWidth="1"/>
    <col min="1025" max="1025" width="5.5703125" customWidth="1"/>
    <col min="1026" max="1026" width="58.7109375" bestFit="1" customWidth="1"/>
    <col min="1027" max="1027" width="10.140625" bestFit="1" customWidth="1"/>
    <col min="1028" max="1028" width="4.28515625" customWidth="1"/>
    <col min="1029" max="1029" width="61.140625" bestFit="1" customWidth="1"/>
    <col min="1030" max="1030" width="10.140625" customWidth="1"/>
    <col min="1035" max="1035" width="9.85546875" bestFit="1" customWidth="1"/>
    <col min="1281" max="1281" width="5.5703125" customWidth="1"/>
    <col min="1282" max="1282" width="58.7109375" bestFit="1" customWidth="1"/>
    <col min="1283" max="1283" width="10.140625" bestFit="1" customWidth="1"/>
    <col min="1284" max="1284" width="4.28515625" customWidth="1"/>
    <col min="1285" max="1285" width="61.140625" bestFit="1" customWidth="1"/>
    <col min="1286" max="1286" width="10.140625" customWidth="1"/>
    <col min="1291" max="1291" width="9.85546875" bestFit="1" customWidth="1"/>
    <col min="1537" max="1537" width="5.5703125" customWidth="1"/>
    <col min="1538" max="1538" width="58.7109375" bestFit="1" customWidth="1"/>
    <col min="1539" max="1539" width="10.140625" bestFit="1" customWidth="1"/>
    <col min="1540" max="1540" width="4.28515625" customWidth="1"/>
    <col min="1541" max="1541" width="61.140625" bestFit="1" customWidth="1"/>
    <col min="1542" max="1542" width="10.140625" customWidth="1"/>
    <col min="1547" max="1547" width="9.85546875" bestFit="1" customWidth="1"/>
    <col min="1793" max="1793" width="5.5703125" customWidth="1"/>
    <col min="1794" max="1794" width="58.7109375" bestFit="1" customWidth="1"/>
    <col min="1795" max="1795" width="10.140625" bestFit="1" customWidth="1"/>
    <col min="1796" max="1796" width="4.28515625" customWidth="1"/>
    <col min="1797" max="1797" width="61.140625" bestFit="1" customWidth="1"/>
    <col min="1798" max="1798" width="10.140625" customWidth="1"/>
    <col min="1803" max="1803" width="9.85546875" bestFit="1" customWidth="1"/>
    <col min="2049" max="2049" width="5.5703125" customWidth="1"/>
    <col min="2050" max="2050" width="58.7109375" bestFit="1" customWidth="1"/>
    <col min="2051" max="2051" width="10.140625" bestFit="1" customWidth="1"/>
    <col min="2052" max="2052" width="4.28515625" customWidth="1"/>
    <col min="2053" max="2053" width="61.140625" bestFit="1" customWidth="1"/>
    <col min="2054" max="2054" width="10.140625" customWidth="1"/>
    <col min="2059" max="2059" width="9.85546875" bestFit="1" customWidth="1"/>
    <col min="2305" max="2305" width="5.5703125" customWidth="1"/>
    <col min="2306" max="2306" width="58.7109375" bestFit="1" customWidth="1"/>
    <col min="2307" max="2307" width="10.140625" bestFit="1" customWidth="1"/>
    <col min="2308" max="2308" width="4.28515625" customWidth="1"/>
    <col min="2309" max="2309" width="61.140625" bestFit="1" customWidth="1"/>
    <col min="2310" max="2310" width="10.140625" customWidth="1"/>
    <col min="2315" max="2315" width="9.85546875" bestFit="1" customWidth="1"/>
    <col min="2561" max="2561" width="5.5703125" customWidth="1"/>
    <col min="2562" max="2562" width="58.7109375" bestFit="1" customWidth="1"/>
    <col min="2563" max="2563" width="10.140625" bestFit="1" customWidth="1"/>
    <col min="2564" max="2564" width="4.28515625" customWidth="1"/>
    <col min="2565" max="2565" width="61.140625" bestFit="1" customWidth="1"/>
    <col min="2566" max="2566" width="10.140625" customWidth="1"/>
    <col min="2571" max="2571" width="9.85546875" bestFit="1" customWidth="1"/>
    <col min="2817" max="2817" width="5.5703125" customWidth="1"/>
    <col min="2818" max="2818" width="58.7109375" bestFit="1" customWidth="1"/>
    <col min="2819" max="2819" width="10.140625" bestFit="1" customWidth="1"/>
    <col min="2820" max="2820" width="4.28515625" customWidth="1"/>
    <col min="2821" max="2821" width="61.140625" bestFit="1" customWidth="1"/>
    <col min="2822" max="2822" width="10.140625" customWidth="1"/>
    <col min="2827" max="2827" width="9.85546875" bestFit="1" customWidth="1"/>
    <col min="3073" max="3073" width="5.5703125" customWidth="1"/>
    <col min="3074" max="3074" width="58.7109375" bestFit="1" customWidth="1"/>
    <col min="3075" max="3075" width="10.140625" bestFit="1" customWidth="1"/>
    <col min="3076" max="3076" width="4.28515625" customWidth="1"/>
    <col min="3077" max="3077" width="61.140625" bestFit="1" customWidth="1"/>
    <col min="3078" max="3078" width="10.140625" customWidth="1"/>
    <col min="3083" max="3083" width="9.85546875" bestFit="1" customWidth="1"/>
    <col min="3329" max="3329" width="5.5703125" customWidth="1"/>
    <col min="3330" max="3330" width="58.7109375" bestFit="1" customWidth="1"/>
    <col min="3331" max="3331" width="10.140625" bestFit="1" customWidth="1"/>
    <col min="3332" max="3332" width="4.28515625" customWidth="1"/>
    <col min="3333" max="3333" width="61.140625" bestFit="1" customWidth="1"/>
    <col min="3334" max="3334" width="10.140625" customWidth="1"/>
    <col min="3339" max="3339" width="9.85546875" bestFit="1" customWidth="1"/>
    <col min="3585" max="3585" width="5.5703125" customWidth="1"/>
    <col min="3586" max="3586" width="58.7109375" bestFit="1" customWidth="1"/>
    <col min="3587" max="3587" width="10.140625" bestFit="1" customWidth="1"/>
    <col min="3588" max="3588" width="4.28515625" customWidth="1"/>
    <col min="3589" max="3589" width="61.140625" bestFit="1" customWidth="1"/>
    <col min="3590" max="3590" width="10.140625" customWidth="1"/>
    <col min="3595" max="3595" width="9.85546875" bestFit="1" customWidth="1"/>
    <col min="3841" max="3841" width="5.5703125" customWidth="1"/>
    <col min="3842" max="3842" width="58.7109375" bestFit="1" customWidth="1"/>
    <col min="3843" max="3843" width="10.140625" bestFit="1" customWidth="1"/>
    <col min="3844" max="3844" width="4.28515625" customWidth="1"/>
    <col min="3845" max="3845" width="61.140625" bestFit="1" customWidth="1"/>
    <col min="3846" max="3846" width="10.140625" customWidth="1"/>
    <col min="3851" max="3851" width="9.85546875" bestFit="1" customWidth="1"/>
    <col min="4097" max="4097" width="5.5703125" customWidth="1"/>
    <col min="4098" max="4098" width="58.7109375" bestFit="1" customWidth="1"/>
    <col min="4099" max="4099" width="10.140625" bestFit="1" customWidth="1"/>
    <col min="4100" max="4100" width="4.28515625" customWidth="1"/>
    <col min="4101" max="4101" width="61.140625" bestFit="1" customWidth="1"/>
    <col min="4102" max="4102" width="10.140625" customWidth="1"/>
    <col min="4107" max="4107" width="9.85546875" bestFit="1" customWidth="1"/>
    <col min="4353" max="4353" width="5.5703125" customWidth="1"/>
    <col min="4354" max="4354" width="58.7109375" bestFit="1" customWidth="1"/>
    <col min="4355" max="4355" width="10.140625" bestFit="1" customWidth="1"/>
    <col min="4356" max="4356" width="4.28515625" customWidth="1"/>
    <col min="4357" max="4357" width="61.140625" bestFit="1" customWidth="1"/>
    <col min="4358" max="4358" width="10.140625" customWidth="1"/>
    <col min="4363" max="4363" width="9.85546875" bestFit="1" customWidth="1"/>
    <col min="4609" max="4609" width="5.5703125" customWidth="1"/>
    <col min="4610" max="4610" width="58.7109375" bestFit="1" customWidth="1"/>
    <col min="4611" max="4611" width="10.140625" bestFit="1" customWidth="1"/>
    <col min="4612" max="4612" width="4.28515625" customWidth="1"/>
    <col min="4613" max="4613" width="61.140625" bestFit="1" customWidth="1"/>
    <col min="4614" max="4614" width="10.140625" customWidth="1"/>
    <col min="4619" max="4619" width="9.85546875" bestFit="1" customWidth="1"/>
    <col min="4865" max="4865" width="5.5703125" customWidth="1"/>
    <col min="4866" max="4866" width="58.7109375" bestFit="1" customWidth="1"/>
    <col min="4867" max="4867" width="10.140625" bestFit="1" customWidth="1"/>
    <col min="4868" max="4868" width="4.28515625" customWidth="1"/>
    <col min="4869" max="4869" width="61.140625" bestFit="1" customWidth="1"/>
    <col min="4870" max="4870" width="10.140625" customWidth="1"/>
    <col min="4875" max="4875" width="9.85546875" bestFit="1" customWidth="1"/>
    <col min="5121" max="5121" width="5.5703125" customWidth="1"/>
    <col min="5122" max="5122" width="58.7109375" bestFit="1" customWidth="1"/>
    <col min="5123" max="5123" width="10.140625" bestFit="1" customWidth="1"/>
    <col min="5124" max="5124" width="4.28515625" customWidth="1"/>
    <col min="5125" max="5125" width="61.140625" bestFit="1" customWidth="1"/>
    <col min="5126" max="5126" width="10.140625" customWidth="1"/>
    <col min="5131" max="5131" width="9.85546875" bestFit="1" customWidth="1"/>
    <col min="5377" max="5377" width="5.5703125" customWidth="1"/>
    <col min="5378" max="5378" width="58.7109375" bestFit="1" customWidth="1"/>
    <col min="5379" max="5379" width="10.140625" bestFit="1" customWidth="1"/>
    <col min="5380" max="5380" width="4.28515625" customWidth="1"/>
    <col min="5381" max="5381" width="61.140625" bestFit="1" customWidth="1"/>
    <col min="5382" max="5382" width="10.140625" customWidth="1"/>
    <col min="5387" max="5387" width="9.85546875" bestFit="1" customWidth="1"/>
    <col min="5633" max="5633" width="5.5703125" customWidth="1"/>
    <col min="5634" max="5634" width="58.7109375" bestFit="1" customWidth="1"/>
    <col min="5635" max="5635" width="10.140625" bestFit="1" customWidth="1"/>
    <col min="5636" max="5636" width="4.28515625" customWidth="1"/>
    <col min="5637" max="5637" width="61.140625" bestFit="1" customWidth="1"/>
    <col min="5638" max="5638" width="10.140625" customWidth="1"/>
    <col min="5643" max="5643" width="9.85546875" bestFit="1" customWidth="1"/>
    <col min="5889" max="5889" width="5.5703125" customWidth="1"/>
    <col min="5890" max="5890" width="58.7109375" bestFit="1" customWidth="1"/>
    <col min="5891" max="5891" width="10.140625" bestFit="1" customWidth="1"/>
    <col min="5892" max="5892" width="4.28515625" customWidth="1"/>
    <col min="5893" max="5893" width="61.140625" bestFit="1" customWidth="1"/>
    <col min="5894" max="5894" width="10.140625" customWidth="1"/>
    <col min="5899" max="5899" width="9.85546875" bestFit="1" customWidth="1"/>
    <col min="6145" max="6145" width="5.5703125" customWidth="1"/>
    <col min="6146" max="6146" width="58.7109375" bestFit="1" customWidth="1"/>
    <col min="6147" max="6147" width="10.140625" bestFit="1" customWidth="1"/>
    <col min="6148" max="6148" width="4.28515625" customWidth="1"/>
    <col min="6149" max="6149" width="61.140625" bestFit="1" customWidth="1"/>
    <col min="6150" max="6150" width="10.140625" customWidth="1"/>
    <col min="6155" max="6155" width="9.85546875" bestFit="1" customWidth="1"/>
    <col min="6401" max="6401" width="5.5703125" customWidth="1"/>
    <col min="6402" max="6402" width="58.7109375" bestFit="1" customWidth="1"/>
    <col min="6403" max="6403" width="10.140625" bestFit="1" customWidth="1"/>
    <col min="6404" max="6404" width="4.28515625" customWidth="1"/>
    <col min="6405" max="6405" width="61.140625" bestFit="1" customWidth="1"/>
    <col min="6406" max="6406" width="10.140625" customWidth="1"/>
    <col min="6411" max="6411" width="9.85546875" bestFit="1" customWidth="1"/>
    <col min="6657" max="6657" width="5.5703125" customWidth="1"/>
    <col min="6658" max="6658" width="58.7109375" bestFit="1" customWidth="1"/>
    <col min="6659" max="6659" width="10.140625" bestFit="1" customWidth="1"/>
    <col min="6660" max="6660" width="4.28515625" customWidth="1"/>
    <col min="6661" max="6661" width="61.140625" bestFit="1" customWidth="1"/>
    <col min="6662" max="6662" width="10.140625" customWidth="1"/>
    <col min="6667" max="6667" width="9.85546875" bestFit="1" customWidth="1"/>
    <col min="6913" max="6913" width="5.5703125" customWidth="1"/>
    <col min="6914" max="6914" width="58.7109375" bestFit="1" customWidth="1"/>
    <col min="6915" max="6915" width="10.140625" bestFit="1" customWidth="1"/>
    <col min="6916" max="6916" width="4.28515625" customWidth="1"/>
    <col min="6917" max="6917" width="61.140625" bestFit="1" customWidth="1"/>
    <col min="6918" max="6918" width="10.140625" customWidth="1"/>
    <col min="6923" max="6923" width="9.85546875" bestFit="1" customWidth="1"/>
    <col min="7169" max="7169" width="5.5703125" customWidth="1"/>
    <col min="7170" max="7170" width="58.7109375" bestFit="1" customWidth="1"/>
    <col min="7171" max="7171" width="10.140625" bestFit="1" customWidth="1"/>
    <col min="7172" max="7172" width="4.28515625" customWidth="1"/>
    <col min="7173" max="7173" width="61.140625" bestFit="1" customWidth="1"/>
    <col min="7174" max="7174" width="10.140625" customWidth="1"/>
    <col min="7179" max="7179" width="9.85546875" bestFit="1" customWidth="1"/>
    <col min="7425" max="7425" width="5.5703125" customWidth="1"/>
    <col min="7426" max="7426" width="58.7109375" bestFit="1" customWidth="1"/>
    <col min="7427" max="7427" width="10.140625" bestFit="1" customWidth="1"/>
    <col min="7428" max="7428" width="4.28515625" customWidth="1"/>
    <col min="7429" max="7429" width="61.140625" bestFit="1" customWidth="1"/>
    <col min="7430" max="7430" width="10.140625" customWidth="1"/>
    <col min="7435" max="7435" width="9.85546875" bestFit="1" customWidth="1"/>
    <col min="7681" max="7681" width="5.5703125" customWidth="1"/>
    <col min="7682" max="7682" width="58.7109375" bestFit="1" customWidth="1"/>
    <col min="7683" max="7683" width="10.140625" bestFit="1" customWidth="1"/>
    <col min="7684" max="7684" width="4.28515625" customWidth="1"/>
    <col min="7685" max="7685" width="61.140625" bestFit="1" customWidth="1"/>
    <col min="7686" max="7686" width="10.140625" customWidth="1"/>
    <col min="7691" max="7691" width="9.85546875" bestFit="1" customWidth="1"/>
    <col min="7937" max="7937" width="5.5703125" customWidth="1"/>
    <col min="7938" max="7938" width="58.7109375" bestFit="1" customWidth="1"/>
    <col min="7939" max="7939" width="10.140625" bestFit="1" customWidth="1"/>
    <col min="7940" max="7940" width="4.28515625" customWidth="1"/>
    <col min="7941" max="7941" width="61.140625" bestFit="1" customWidth="1"/>
    <col min="7942" max="7942" width="10.140625" customWidth="1"/>
    <col min="7947" max="7947" width="9.85546875" bestFit="1" customWidth="1"/>
    <col min="8193" max="8193" width="5.5703125" customWidth="1"/>
    <col min="8194" max="8194" width="58.7109375" bestFit="1" customWidth="1"/>
    <col min="8195" max="8195" width="10.140625" bestFit="1" customWidth="1"/>
    <col min="8196" max="8196" width="4.28515625" customWidth="1"/>
    <col min="8197" max="8197" width="61.140625" bestFit="1" customWidth="1"/>
    <col min="8198" max="8198" width="10.140625" customWidth="1"/>
    <col min="8203" max="8203" width="9.85546875" bestFit="1" customWidth="1"/>
    <col min="8449" max="8449" width="5.5703125" customWidth="1"/>
    <col min="8450" max="8450" width="58.7109375" bestFit="1" customWidth="1"/>
    <col min="8451" max="8451" width="10.140625" bestFit="1" customWidth="1"/>
    <col min="8452" max="8452" width="4.28515625" customWidth="1"/>
    <col min="8453" max="8453" width="61.140625" bestFit="1" customWidth="1"/>
    <col min="8454" max="8454" width="10.140625" customWidth="1"/>
    <col min="8459" max="8459" width="9.85546875" bestFit="1" customWidth="1"/>
    <col min="8705" max="8705" width="5.5703125" customWidth="1"/>
    <col min="8706" max="8706" width="58.7109375" bestFit="1" customWidth="1"/>
    <col min="8707" max="8707" width="10.140625" bestFit="1" customWidth="1"/>
    <col min="8708" max="8708" width="4.28515625" customWidth="1"/>
    <col min="8709" max="8709" width="61.140625" bestFit="1" customWidth="1"/>
    <col min="8710" max="8710" width="10.140625" customWidth="1"/>
    <col min="8715" max="8715" width="9.85546875" bestFit="1" customWidth="1"/>
    <col min="8961" max="8961" width="5.5703125" customWidth="1"/>
    <col min="8962" max="8962" width="58.7109375" bestFit="1" customWidth="1"/>
    <col min="8963" max="8963" width="10.140625" bestFit="1" customWidth="1"/>
    <col min="8964" max="8964" width="4.28515625" customWidth="1"/>
    <col min="8965" max="8965" width="61.140625" bestFit="1" customWidth="1"/>
    <col min="8966" max="8966" width="10.140625" customWidth="1"/>
    <col min="8971" max="8971" width="9.85546875" bestFit="1" customWidth="1"/>
    <col min="9217" max="9217" width="5.5703125" customWidth="1"/>
    <col min="9218" max="9218" width="58.7109375" bestFit="1" customWidth="1"/>
    <col min="9219" max="9219" width="10.140625" bestFit="1" customWidth="1"/>
    <col min="9220" max="9220" width="4.28515625" customWidth="1"/>
    <col min="9221" max="9221" width="61.140625" bestFit="1" customWidth="1"/>
    <col min="9222" max="9222" width="10.140625" customWidth="1"/>
    <col min="9227" max="9227" width="9.85546875" bestFit="1" customWidth="1"/>
    <col min="9473" max="9473" width="5.5703125" customWidth="1"/>
    <col min="9474" max="9474" width="58.7109375" bestFit="1" customWidth="1"/>
    <col min="9475" max="9475" width="10.140625" bestFit="1" customWidth="1"/>
    <col min="9476" max="9476" width="4.28515625" customWidth="1"/>
    <col min="9477" max="9477" width="61.140625" bestFit="1" customWidth="1"/>
    <col min="9478" max="9478" width="10.140625" customWidth="1"/>
    <col min="9483" max="9483" width="9.85546875" bestFit="1" customWidth="1"/>
    <col min="9729" max="9729" width="5.5703125" customWidth="1"/>
    <col min="9730" max="9730" width="58.7109375" bestFit="1" customWidth="1"/>
    <col min="9731" max="9731" width="10.140625" bestFit="1" customWidth="1"/>
    <col min="9732" max="9732" width="4.28515625" customWidth="1"/>
    <col min="9733" max="9733" width="61.140625" bestFit="1" customWidth="1"/>
    <col min="9734" max="9734" width="10.140625" customWidth="1"/>
    <col min="9739" max="9739" width="9.85546875" bestFit="1" customWidth="1"/>
    <col min="9985" max="9985" width="5.5703125" customWidth="1"/>
    <col min="9986" max="9986" width="58.7109375" bestFit="1" customWidth="1"/>
    <col min="9987" max="9987" width="10.140625" bestFit="1" customWidth="1"/>
    <col min="9988" max="9988" width="4.28515625" customWidth="1"/>
    <col min="9989" max="9989" width="61.140625" bestFit="1" customWidth="1"/>
    <col min="9990" max="9990" width="10.140625" customWidth="1"/>
    <col min="9995" max="9995" width="9.85546875" bestFit="1" customWidth="1"/>
    <col min="10241" max="10241" width="5.5703125" customWidth="1"/>
    <col min="10242" max="10242" width="58.7109375" bestFit="1" customWidth="1"/>
    <col min="10243" max="10243" width="10.140625" bestFit="1" customWidth="1"/>
    <col min="10244" max="10244" width="4.28515625" customWidth="1"/>
    <col min="10245" max="10245" width="61.140625" bestFit="1" customWidth="1"/>
    <col min="10246" max="10246" width="10.140625" customWidth="1"/>
    <col min="10251" max="10251" width="9.85546875" bestFit="1" customWidth="1"/>
    <col min="10497" max="10497" width="5.5703125" customWidth="1"/>
    <col min="10498" max="10498" width="58.7109375" bestFit="1" customWidth="1"/>
    <col min="10499" max="10499" width="10.140625" bestFit="1" customWidth="1"/>
    <col min="10500" max="10500" width="4.28515625" customWidth="1"/>
    <col min="10501" max="10501" width="61.140625" bestFit="1" customWidth="1"/>
    <col min="10502" max="10502" width="10.140625" customWidth="1"/>
    <col min="10507" max="10507" width="9.85546875" bestFit="1" customWidth="1"/>
    <col min="10753" max="10753" width="5.5703125" customWidth="1"/>
    <col min="10754" max="10754" width="58.7109375" bestFit="1" customWidth="1"/>
    <col min="10755" max="10755" width="10.140625" bestFit="1" customWidth="1"/>
    <col min="10756" max="10756" width="4.28515625" customWidth="1"/>
    <col min="10757" max="10757" width="61.140625" bestFit="1" customWidth="1"/>
    <col min="10758" max="10758" width="10.140625" customWidth="1"/>
    <col min="10763" max="10763" width="9.85546875" bestFit="1" customWidth="1"/>
    <col min="11009" max="11009" width="5.5703125" customWidth="1"/>
    <col min="11010" max="11010" width="58.7109375" bestFit="1" customWidth="1"/>
    <col min="11011" max="11011" width="10.140625" bestFit="1" customWidth="1"/>
    <col min="11012" max="11012" width="4.28515625" customWidth="1"/>
    <col min="11013" max="11013" width="61.140625" bestFit="1" customWidth="1"/>
    <col min="11014" max="11014" width="10.140625" customWidth="1"/>
    <col min="11019" max="11019" width="9.85546875" bestFit="1" customWidth="1"/>
    <col min="11265" max="11265" width="5.5703125" customWidth="1"/>
    <col min="11266" max="11266" width="58.7109375" bestFit="1" customWidth="1"/>
    <col min="11267" max="11267" width="10.140625" bestFit="1" customWidth="1"/>
    <col min="11268" max="11268" width="4.28515625" customWidth="1"/>
    <col min="11269" max="11269" width="61.140625" bestFit="1" customWidth="1"/>
    <col min="11270" max="11270" width="10.140625" customWidth="1"/>
    <col min="11275" max="11275" width="9.85546875" bestFit="1" customWidth="1"/>
    <col min="11521" max="11521" width="5.5703125" customWidth="1"/>
    <col min="11522" max="11522" width="58.7109375" bestFit="1" customWidth="1"/>
    <col min="11523" max="11523" width="10.140625" bestFit="1" customWidth="1"/>
    <col min="11524" max="11524" width="4.28515625" customWidth="1"/>
    <col min="11525" max="11525" width="61.140625" bestFit="1" customWidth="1"/>
    <col min="11526" max="11526" width="10.140625" customWidth="1"/>
    <col min="11531" max="11531" width="9.85546875" bestFit="1" customWidth="1"/>
    <col min="11777" max="11777" width="5.5703125" customWidth="1"/>
    <col min="11778" max="11778" width="58.7109375" bestFit="1" customWidth="1"/>
    <col min="11779" max="11779" width="10.140625" bestFit="1" customWidth="1"/>
    <col min="11780" max="11780" width="4.28515625" customWidth="1"/>
    <col min="11781" max="11781" width="61.140625" bestFit="1" customWidth="1"/>
    <col min="11782" max="11782" width="10.140625" customWidth="1"/>
    <col min="11787" max="11787" width="9.85546875" bestFit="1" customWidth="1"/>
    <col min="12033" max="12033" width="5.5703125" customWidth="1"/>
    <col min="12034" max="12034" width="58.7109375" bestFit="1" customWidth="1"/>
    <col min="12035" max="12035" width="10.140625" bestFit="1" customWidth="1"/>
    <col min="12036" max="12036" width="4.28515625" customWidth="1"/>
    <col min="12037" max="12037" width="61.140625" bestFit="1" customWidth="1"/>
    <col min="12038" max="12038" width="10.140625" customWidth="1"/>
    <col min="12043" max="12043" width="9.85546875" bestFit="1" customWidth="1"/>
    <col min="12289" max="12289" width="5.5703125" customWidth="1"/>
    <col min="12290" max="12290" width="58.7109375" bestFit="1" customWidth="1"/>
    <col min="12291" max="12291" width="10.140625" bestFit="1" customWidth="1"/>
    <col min="12292" max="12292" width="4.28515625" customWidth="1"/>
    <col min="12293" max="12293" width="61.140625" bestFit="1" customWidth="1"/>
    <col min="12294" max="12294" width="10.140625" customWidth="1"/>
    <col min="12299" max="12299" width="9.85546875" bestFit="1" customWidth="1"/>
    <col min="12545" max="12545" width="5.5703125" customWidth="1"/>
    <col min="12546" max="12546" width="58.7109375" bestFit="1" customWidth="1"/>
    <col min="12547" max="12547" width="10.140625" bestFit="1" customWidth="1"/>
    <col min="12548" max="12548" width="4.28515625" customWidth="1"/>
    <col min="12549" max="12549" width="61.140625" bestFit="1" customWidth="1"/>
    <col min="12550" max="12550" width="10.140625" customWidth="1"/>
    <col min="12555" max="12555" width="9.85546875" bestFit="1" customWidth="1"/>
    <col min="12801" max="12801" width="5.5703125" customWidth="1"/>
    <col min="12802" max="12802" width="58.7109375" bestFit="1" customWidth="1"/>
    <col min="12803" max="12803" width="10.140625" bestFit="1" customWidth="1"/>
    <col min="12804" max="12804" width="4.28515625" customWidth="1"/>
    <col min="12805" max="12805" width="61.140625" bestFit="1" customWidth="1"/>
    <col min="12806" max="12806" width="10.140625" customWidth="1"/>
    <col min="12811" max="12811" width="9.85546875" bestFit="1" customWidth="1"/>
    <col min="13057" max="13057" width="5.5703125" customWidth="1"/>
    <col min="13058" max="13058" width="58.7109375" bestFit="1" customWidth="1"/>
    <col min="13059" max="13059" width="10.140625" bestFit="1" customWidth="1"/>
    <col min="13060" max="13060" width="4.28515625" customWidth="1"/>
    <col min="13061" max="13061" width="61.140625" bestFit="1" customWidth="1"/>
    <col min="13062" max="13062" width="10.140625" customWidth="1"/>
    <col min="13067" max="13067" width="9.85546875" bestFit="1" customWidth="1"/>
    <col min="13313" max="13313" width="5.5703125" customWidth="1"/>
    <col min="13314" max="13314" width="58.7109375" bestFit="1" customWidth="1"/>
    <col min="13315" max="13315" width="10.140625" bestFit="1" customWidth="1"/>
    <col min="13316" max="13316" width="4.28515625" customWidth="1"/>
    <col min="13317" max="13317" width="61.140625" bestFit="1" customWidth="1"/>
    <col min="13318" max="13318" width="10.140625" customWidth="1"/>
    <col min="13323" max="13323" width="9.85546875" bestFit="1" customWidth="1"/>
    <col min="13569" max="13569" width="5.5703125" customWidth="1"/>
    <col min="13570" max="13570" width="58.7109375" bestFit="1" customWidth="1"/>
    <col min="13571" max="13571" width="10.140625" bestFit="1" customWidth="1"/>
    <col min="13572" max="13572" width="4.28515625" customWidth="1"/>
    <col min="13573" max="13573" width="61.140625" bestFit="1" customWidth="1"/>
    <col min="13574" max="13574" width="10.140625" customWidth="1"/>
    <col min="13579" max="13579" width="9.85546875" bestFit="1" customWidth="1"/>
    <col min="13825" max="13825" width="5.5703125" customWidth="1"/>
    <col min="13826" max="13826" width="58.7109375" bestFit="1" customWidth="1"/>
    <col min="13827" max="13827" width="10.140625" bestFit="1" customWidth="1"/>
    <col min="13828" max="13828" width="4.28515625" customWidth="1"/>
    <col min="13829" max="13829" width="61.140625" bestFit="1" customWidth="1"/>
    <col min="13830" max="13830" width="10.140625" customWidth="1"/>
    <col min="13835" max="13835" width="9.85546875" bestFit="1" customWidth="1"/>
    <col min="14081" max="14081" width="5.5703125" customWidth="1"/>
    <col min="14082" max="14082" width="58.7109375" bestFit="1" customWidth="1"/>
    <col min="14083" max="14083" width="10.140625" bestFit="1" customWidth="1"/>
    <col min="14084" max="14084" width="4.28515625" customWidth="1"/>
    <col min="14085" max="14085" width="61.140625" bestFit="1" customWidth="1"/>
    <col min="14086" max="14086" width="10.140625" customWidth="1"/>
    <col min="14091" max="14091" width="9.85546875" bestFit="1" customWidth="1"/>
    <col min="14337" max="14337" width="5.5703125" customWidth="1"/>
    <col min="14338" max="14338" width="58.7109375" bestFit="1" customWidth="1"/>
    <col min="14339" max="14339" width="10.140625" bestFit="1" customWidth="1"/>
    <col min="14340" max="14340" width="4.28515625" customWidth="1"/>
    <col min="14341" max="14341" width="61.140625" bestFit="1" customWidth="1"/>
    <col min="14342" max="14342" width="10.140625" customWidth="1"/>
    <col min="14347" max="14347" width="9.85546875" bestFit="1" customWidth="1"/>
    <col min="14593" max="14593" width="5.5703125" customWidth="1"/>
    <col min="14594" max="14594" width="58.7109375" bestFit="1" customWidth="1"/>
    <col min="14595" max="14595" width="10.140625" bestFit="1" customWidth="1"/>
    <col min="14596" max="14596" width="4.28515625" customWidth="1"/>
    <col min="14597" max="14597" width="61.140625" bestFit="1" customWidth="1"/>
    <col min="14598" max="14598" width="10.140625" customWidth="1"/>
    <col min="14603" max="14603" width="9.85546875" bestFit="1" customWidth="1"/>
    <col min="14849" max="14849" width="5.5703125" customWidth="1"/>
    <col min="14850" max="14850" width="58.7109375" bestFit="1" customWidth="1"/>
    <col min="14851" max="14851" width="10.140625" bestFit="1" customWidth="1"/>
    <col min="14852" max="14852" width="4.28515625" customWidth="1"/>
    <col min="14853" max="14853" width="61.140625" bestFit="1" customWidth="1"/>
    <col min="14854" max="14854" width="10.140625" customWidth="1"/>
    <col min="14859" max="14859" width="9.85546875" bestFit="1" customWidth="1"/>
    <col min="15105" max="15105" width="5.5703125" customWidth="1"/>
    <col min="15106" max="15106" width="58.7109375" bestFit="1" customWidth="1"/>
    <col min="15107" max="15107" width="10.140625" bestFit="1" customWidth="1"/>
    <col min="15108" max="15108" width="4.28515625" customWidth="1"/>
    <col min="15109" max="15109" width="61.140625" bestFit="1" customWidth="1"/>
    <col min="15110" max="15110" width="10.140625" customWidth="1"/>
    <col min="15115" max="15115" width="9.85546875" bestFit="1" customWidth="1"/>
    <col min="15361" max="15361" width="5.5703125" customWidth="1"/>
    <col min="15362" max="15362" width="58.7109375" bestFit="1" customWidth="1"/>
    <col min="15363" max="15363" width="10.140625" bestFit="1" customWidth="1"/>
    <col min="15364" max="15364" width="4.28515625" customWidth="1"/>
    <col min="15365" max="15365" width="61.140625" bestFit="1" customWidth="1"/>
    <col min="15366" max="15366" width="10.140625" customWidth="1"/>
    <col min="15371" max="15371" width="9.85546875" bestFit="1" customWidth="1"/>
    <col min="15617" max="15617" width="5.5703125" customWidth="1"/>
    <col min="15618" max="15618" width="58.7109375" bestFit="1" customWidth="1"/>
    <col min="15619" max="15619" width="10.140625" bestFit="1" customWidth="1"/>
    <col min="15620" max="15620" width="4.28515625" customWidth="1"/>
    <col min="15621" max="15621" width="61.140625" bestFit="1" customWidth="1"/>
    <col min="15622" max="15622" width="10.140625" customWidth="1"/>
    <col min="15627" max="15627" width="9.85546875" bestFit="1" customWidth="1"/>
    <col min="15873" max="15873" width="5.5703125" customWidth="1"/>
    <col min="15874" max="15874" width="58.7109375" bestFit="1" customWidth="1"/>
    <col min="15875" max="15875" width="10.140625" bestFit="1" customWidth="1"/>
    <col min="15876" max="15876" width="4.28515625" customWidth="1"/>
    <col min="15877" max="15877" width="61.140625" bestFit="1" customWidth="1"/>
    <col min="15878" max="15878" width="10.140625" customWidth="1"/>
    <col min="15883" max="15883" width="9.85546875" bestFit="1" customWidth="1"/>
    <col min="16129" max="16129" width="5.5703125" customWidth="1"/>
    <col min="16130" max="16130" width="58.7109375" bestFit="1" customWidth="1"/>
    <col min="16131" max="16131" width="10.140625" bestFit="1" customWidth="1"/>
    <col min="16132" max="16132" width="4.28515625" customWidth="1"/>
    <col min="16133" max="16133" width="61.140625" bestFit="1" customWidth="1"/>
    <col min="16134" max="16134" width="10.140625" customWidth="1"/>
    <col min="16139" max="16139" width="9.85546875" bestFit="1" customWidth="1"/>
  </cols>
  <sheetData>
    <row r="2" spans="2:32">
      <c r="B2" s="517" t="s">
        <v>1056</v>
      </c>
      <c r="C2" s="517"/>
      <c r="D2" s="517"/>
      <c r="E2" s="517"/>
      <c r="F2" s="517"/>
    </row>
    <row r="3" spans="2:32" ht="31.5" customHeight="1">
      <c r="B3" s="637" t="s">
        <v>996</v>
      </c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  <c r="T3" s="653"/>
      <c r="U3" s="653"/>
      <c r="V3" s="653"/>
      <c r="W3" s="653"/>
      <c r="X3" s="653"/>
      <c r="Y3" s="653"/>
      <c r="Z3" s="653"/>
      <c r="AA3" s="653"/>
      <c r="AB3" s="653"/>
      <c r="AC3" s="653"/>
      <c r="AD3" s="653"/>
      <c r="AE3" s="653"/>
      <c r="AF3" s="653"/>
    </row>
    <row r="4" spans="2:32" ht="24" customHeight="1">
      <c r="B4" s="518" t="s">
        <v>942</v>
      </c>
      <c r="C4" s="518"/>
      <c r="D4" s="518"/>
      <c r="E4" s="518"/>
      <c r="F4" s="518"/>
      <c r="G4" s="96"/>
      <c r="H4" s="96"/>
    </row>
    <row r="5" spans="2:32" ht="15" customHeight="1">
      <c r="B5" s="97"/>
      <c r="C5" s="519"/>
      <c r="D5" s="519"/>
      <c r="E5" s="97"/>
      <c r="F5" s="98"/>
    </row>
    <row r="6" spans="2:32" ht="15" customHeight="1" thickBot="1">
      <c r="C6" s="94" t="s">
        <v>619</v>
      </c>
      <c r="F6" s="94" t="s">
        <v>619</v>
      </c>
    </row>
    <row r="7" spans="2:32" ht="15" customHeight="1" thickBot="1">
      <c r="B7" s="305" t="s">
        <v>635</v>
      </c>
      <c r="C7" s="268" t="s">
        <v>863</v>
      </c>
      <c r="E7" s="269" t="s">
        <v>639</v>
      </c>
      <c r="F7" s="270" t="s">
        <v>863</v>
      </c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</row>
    <row r="8" spans="2:32" ht="15" customHeight="1">
      <c r="B8" s="271" t="s">
        <v>640</v>
      </c>
      <c r="C8" s="399">
        <v>0</v>
      </c>
      <c r="E8" s="107" t="s">
        <v>641</v>
      </c>
      <c r="F8" s="108">
        <v>43</v>
      </c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</row>
    <row r="9" spans="2:32" ht="15" customHeight="1">
      <c r="B9" s="271" t="s">
        <v>642</v>
      </c>
      <c r="C9" s="400">
        <v>0</v>
      </c>
      <c r="E9" s="112" t="s">
        <v>643</v>
      </c>
      <c r="F9" s="113">
        <v>0</v>
      </c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</row>
    <row r="10" spans="2:32" ht="15" customHeight="1">
      <c r="B10" s="271" t="s">
        <v>644</v>
      </c>
      <c r="C10" s="400">
        <v>0</v>
      </c>
      <c r="E10" s="112" t="s">
        <v>645</v>
      </c>
      <c r="F10" s="113">
        <v>0</v>
      </c>
      <c r="H10" s="57"/>
    </row>
    <row r="11" spans="2:32" ht="15" customHeight="1">
      <c r="B11" s="274" t="s">
        <v>646</v>
      </c>
      <c r="C11" s="276">
        <v>0</v>
      </c>
      <c r="E11" s="275" t="s">
        <v>647</v>
      </c>
      <c r="F11" s="276">
        <v>43</v>
      </c>
    </row>
    <row r="12" spans="2:32" ht="15" customHeight="1" thickBot="1">
      <c r="B12" s="401" t="s">
        <v>864</v>
      </c>
      <c r="C12" s="280">
        <v>43</v>
      </c>
      <c r="E12" s="279" t="s">
        <v>865</v>
      </c>
      <c r="F12" s="280">
        <v>0</v>
      </c>
      <c r="H12" s="57"/>
      <c r="K12" s="145"/>
    </row>
    <row r="13" spans="2:32" ht="15" customHeight="1" thickBot="1">
      <c r="B13" s="305" t="s">
        <v>650</v>
      </c>
      <c r="C13" s="173">
        <v>43</v>
      </c>
      <c r="E13" s="267" t="s">
        <v>651</v>
      </c>
      <c r="F13" s="173">
        <v>43</v>
      </c>
      <c r="G13" s="237"/>
      <c r="H13" s="281"/>
      <c r="I13" s="28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2:32" ht="15" customHeight="1" thickBot="1">
      <c r="B14" s="281"/>
      <c r="C14" s="281"/>
      <c r="G14" s="237"/>
      <c r="H14" s="281"/>
      <c r="I14" s="28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2:32" ht="15" customHeight="1" thickBot="1">
      <c r="B15" s="305" t="s">
        <v>652</v>
      </c>
      <c r="C15" s="152" t="s">
        <v>863</v>
      </c>
      <c r="E15" s="267" t="s">
        <v>653</v>
      </c>
      <c r="F15" s="268" t="s">
        <v>863</v>
      </c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"/>
    </row>
    <row r="16" spans="2:32" ht="15" customHeight="1">
      <c r="B16" s="402" t="s">
        <v>654</v>
      </c>
      <c r="C16" s="399">
        <v>375</v>
      </c>
      <c r="E16" s="132" t="s">
        <v>655</v>
      </c>
      <c r="F16" s="133">
        <v>11278</v>
      </c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"/>
    </row>
    <row r="17" spans="1:31" ht="15" customHeight="1">
      <c r="B17" s="271" t="s">
        <v>656</v>
      </c>
      <c r="C17" s="400">
        <v>0</v>
      </c>
      <c r="E17" s="134" t="s">
        <v>657</v>
      </c>
      <c r="F17" s="135">
        <v>3315</v>
      </c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"/>
    </row>
    <row r="18" spans="1:31" ht="15" customHeight="1">
      <c r="B18" s="271" t="s">
        <v>658</v>
      </c>
      <c r="C18" s="400">
        <v>18024</v>
      </c>
      <c r="E18" s="134" t="s">
        <v>659</v>
      </c>
      <c r="F18" s="135">
        <v>31656</v>
      </c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"/>
    </row>
    <row r="19" spans="1:31" s="78" customFormat="1" ht="15" customHeight="1">
      <c r="A19" s="77"/>
      <c r="B19" s="271" t="s">
        <v>660</v>
      </c>
      <c r="C19" s="400">
        <v>0</v>
      </c>
      <c r="D19" s="55"/>
      <c r="E19" s="136" t="s">
        <v>661</v>
      </c>
      <c r="F19" s="113">
        <v>0</v>
      </c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37"/>
    </row>
    <row r="20" spans="1:31" ht="15" customHeight="1">
      <c r="B20" s="271"/>
      <c r="C20" s="400"/>
      <c r="D20" s="77"/>
      <c r="E20" s="136" t="s">
        <v>662</v>
      </c>
      <c r="F20" s="113">
        <v>0</v>
      </c>
      <c r="G20" s="281"/>
      <c r="H20" s="281"/>
      <c r="I20" s="281"/>
      <c r="J20" s="1"/>
      <c r="K20" s="28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5" customHeight="1">
      <c r="B21" s="274" t="s">
        <v>663</v>
      </c>
      <c r="C21" s="276">
        <v>18399</v>
      </c>
      <c r="E21" s="286" t="s">
        <v>664</v>
      </c>
      <c r="F21" s="276">
        <v>46249</v>
      </c>
      <c r="G21" s="281"/>
      <c r="H21" s="61"/>
      <c r="I21" s="28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" customHeight="1" thickBot="1">
      <c r="B22" s="403" t="s">
        <v>866</v>
      </c>
      <c r="C22" s="404">
        <v>27850</v>
      </c>
      <c r="E22" s="279" t="s">
        <v>867</v>
      </c>
      <c r="F22" s="363">
        <v>0</v>
      </c>
      <c r="G22" s="281"/>
      <c r="H22" s="61"/>
      <c r="I22" s="28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" customHeight="1" thickBot="1">
      <c r="B23" s="305" t="s">
        <v>667</v>
      </c>
      <c r="C23" s="173">
        <v>46249</v>
      </c>
      <c r="E23" s="267" t="s">
        <v>668</v>
      </c>
      <c r="F23" s="173">
        <v>46249</v>
      </c>
      <c r="K23" s="145"/>
    </row>
    <row r="24" spans="1:31" ht="15" customHeight="1" thickBot="1"/>
    <row r="25" spans="1:31" ht="15" customHeight="1" thickBot="1">
      <c r="B25" s="267" t="s">
        <v>669</v>
      </c>
      <c r="C25" s="173">
        <v>46292</v>
      </c>
      <c r="E25" s="267" t="s">
        <v>670</v>
      </c>
      <c r="F25" s="173">
        <v>46292</v>
      </c>
      <c r="K25" s="145"/>
    </row>
    <row r="26" spans="1:31" ht="15" customHeight="1"/>
    <row r="27" spans="1:31" ht="15" customHeight="1"/>
    <row r="28" spans="1:31" ht="15" customHeight="1">
      <c r="C28" s="57"/>
      <c r="F28" s="57"/>
      <c r="K28" s="145"/>
    </row>
    <row r="29" spans="1:31" ht="15" customHeight="1">
      <c r="C29" s="57"/>
      <c r="F29" s="57"/>
    </row>
    <row r="30" spans="1:31" ht="15" customHeight="1"/>
    <row r="31" spans="1:31" ht="15" customHeight="1"/>
    <row r="32" spans="1:31" ht="15" customHeight="1"/>
    <row r="33" spans="4:8" ht="15" customHeight="1"/>
    <row r="34" spans="4:8" ht="15" customHeight="1"/>
    <row r="35" spans="4:8" ht="15" customHeight="1"/>
    <row r="36" spans="4:8" ht="15" customHeight="1"/>
    <row r="37" spans="4:8" ht="15" customHeight="1"/>
    <row r="38" spans="4:8" ht="15" customHeight="1"/>
    <row r="39" spans="4:8" ht="15" customHeight="1">
      <c r="H39" s="57"/>
    </row>
    <row r="40" spans="4:8" ht="15" customHeight="1">
      <c r="D40" s="77"/>
    </row>
  </sheetData>
  <mergeCells count="4">
    <mergeCell ref="B2:F2"/>
    <mergeCell ref="B3:AF3"/>
    <mergeCell ref="B4:F4"/>
    <mergeCell ref="C5:D5"/>
  </mergeCells>
  <printOptions horizontalCentered="1"/>
  <pageMargins left="0.78740157480314965" right="0.78740157480314965" top="0.81" bottom="0.68" header="0.56000000000000005" footer="0.51181102362204722"/>
  <pageSetup paperSize="9" scale="91" orientation="landscape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33"/>
  <sheetViews>
    <sheetView topLeftCell="G1" zoomScaleNormal="100" workbookViewId="0">
      <selection activeCell="B5" sqref="B5:AF5"/>
    </sheetView>
  </sheetViews>
  <sheetFormatPr defaultRowHeight="12.75"/>
  <cols>
    <col min="2" max="2" width="58.7109375" bestFit="1" customWidth="1"/>
    <col min="3" max="3" width="11.7109375" style="55" customWidth="1"/>
    <col min="4" max="15" width="11.7109375" customWidth="1"/>
    <col min="258" max="258" width="58.7109375" bestFit="1" customWidth="1"/>
    <col min="259" max="271" width="11.7109375" customWidth="1"/>
    <col min="514" max="514" width="58.7109375" bestFit="1" customWidth="1"/>
    <col min="515" max="527" width="11.7109375" customWidth="1"/>
    <col min="770" max="770" width="58.7109375" bestFit="1" customWidth="1"/>
    <col min="771" max="783" width="11.7109375" customWidth="1"/>
    <col min="1026" max="1026" width="58.7109375" bestFit="1" customWidth="1"/>
    <col min="1027" max="1039" width="11.7109375" customWidth="1"/>
    <col min="1282" max="1282" width="58.7109375" bestFit="1" customWidth="1"/>
    <col min="1283" max="1295" width="11.7109375" customWidth="1"/>
    <col min="1538" max="1538" width="58.7109375" bestFit="1" customWidth="1"/>
    <col min="1539" max="1551" width="11.7109375" customWidth="1"/>
    <col min="1794" max="1794" width="58.7109375" bestFit="1" customWidth="1"/>
    <col min="1795" max="1807" width="11.7109375" customWidth="1"/>
    <col min="2050" max="2050" width="58.7109375" bestFit="1" customWidth="1"/>
    <col min="2051" max="2063" width="11.7109375" customWidth="1"/>
    <col min="2306" max="2306" width="58.7109375" bestFit="1" customWidth="1"/>
    <col min="2307" max="2319" width="11.7109375" customWidth="1"/>
    <col min="2562" max="2562" width="58.7109375" bestFit="1" customWidth="1"/>
    <col min="2563" max="2575" width="11.7109375" customWidth="1"/>
    <col min="2818" max="2818" width="58.7109375" bestFit="1" customWidth="1"/>
    <col min="2819" max="2831" width="11.7109375" customWidth="1"/>
    <col min="3074" max="3074" width="58.7109375" bestFit="1" customWidth="1"/>
    <col min="3075" max="3087" width="11.7109375" customWidth="1"/>
    <col min="3330" max="3330" width="58.7109375" bestFit="1" customWidth="1"/>
    <col min="3331" max="3343" width="11.7109375" customWidth="1"/>
    <col min="3586" max="3586" width="58.7109375" bestFit="1" customWidth="1"/>
    <col min="3587" max="3599" width="11.7109375" customWidth="1"/>
    <col min="3842" max="3842" width="58.7109375" bestFit="1" customWidth="1"/>
    <col min="3843" max="3855" width="11.7109375" customWidth="1"/>
    <col min="4098" max="4098" width="58.7109375" bestFit="1" customWidth="1"/>
    <col min="4099" max="4111" width="11.7109375" customWidth="1"/>
    <col min="4354" max="4354" width="58.7109375" bestFit="1" customWidth="1"/>
    <col min="4355" max="4367" width="11.7109375" customWidth="1"/>
    <col min="4610" max="4610" width="58.7109375" bestFit="1" customWidth="1"/>
    <col min="4611" max="4623" width="11.7109375" customWidth="1"/>
    <col min="4866" max="4866" width="58.7109375" bestFit="1" customWidth="1"/>
    <col min="4867" max="4879" width="11.7109375" customWidth="1"/>
    <col min="5122" max="5122" width="58.7109375" bestFit="1" customWidth="1"/>
    <col min="5123" max="5135" width="11.7109375" customWidth="1"/>
    <col min="5378" max="5378" width="58.7109375" bestFit="1" customWidth="1"/>
    <col min="5379" max="5391" width="11.7109375" customWidth="1"/>
    <col min="5634" max="5634" width="58.7109375" bestFit="1" customWidth="1"/>
    <col min="5635" max="5647" width="11.7109375" customWidth="1"/>
    <col min="5890" max="5890" width="58.7109375" bestFit="1" customWidth="1"/>
    <col min="5891" max="5903" width="11.7109375" customWidth="1"/>
    <col min="6146" max="6146" width="58.7109375" bestFit="1" customWidth="1"/>
    <col min="6147" max="6159" width="11.7109375" customWidth="1"/>
    <col min="6402" max="6402" width="58.7109375" bestFit="1" customWidth="1"/>
    <col min="6403" max="6415" width="11.7109375" customWidth="1"/>
    <col min="6658" max="6658" width="58.7109375" bestFit="1" customWidth="1"/>
    <col min="6659" max="6671" width="11.7109375" customWidth="1"/>
    <col min="6914" max="6914" width="58.7109375" bestFit="1" customWidth="1"/>
    <col min="6915" max="6927" width="11.7109375" customWidth="1"/>
    <col min="7170" max="7170" width="58.7109375" bestFit="1" customWidth="1"/>
    <col min="7171" max="7183" width="11.7109375" customWidth="1"/>
    <col min="7426" max="7426" width="58.7109375" bestFit="1" customWidth="1"/>
    <col min="7427" max="7439" width="11.7109375" customWidth="1"/>
    <col min="7682" max="7682" width="58.7109375" bestFit="1" customWidth="1"/>
    <col min="7683" max="7695" width="11.7109375" customWidth="1"/>
    <col min="7938" max="7938" width="58.7109375" bestFit="1" customWidth="1"/>
    <col min="7939" max="7951" width="11.7109375" customWidth="1"/>
    <col min="8194" max="8194" width="58.7109375" bestFit="1" customWidth="1"/>
    <col min="8195" max="8207" width="11.7109375" customWidth="1"/>
    <col min="8450" max="8450" width="58.7109375" bestFit="1" customWidth="1"/>
    <col min="8451" max="8463" width="11.7109375" customWidth="1"/>
    <col min="8706" max="8706" width="58.7109375" bestFit="1" customWidth="1"/>
    <col min="8707" max="8719" width="11.7109375" customWidth="1"/>
    <col min="8962" max="8962" width="58.7109375" bestFit="1" customWidth="1"/>
    <col min="8963" max="8975" width="11.7109375" customWidth="1"/>
    <col min="9218" max="9218" width="58.7109375" bestFit="1" customWidth="1"/>
    <col min="9219" max="9231" width="11.7109375" customWidth="1"/>
    <col min="9474" max="9474" width="58.7109375" bestFit="1" customWidth="1"/>
    <col min="9475" max="9487" width="11.7109375" customWidth="1"/>
    <col min="9730" max="9730" width="58.7109375" bestFit="1" customWidth="1"/>
    <col min="9731" max="9743" width="11.7109375" customWidth="1"/>
    <col min="9986" max="9986" width="58.7109375" bestFit="1" customWidth="1"/>
    <col min="9987" max="9999" width="11.7109375" customWidth="1"/>
    <col min="10242" max="10242" width="58.7109375" bestFit="1" customWidth="1"/>
    <col min="10243" max="10255" width="11.7109375" customWidth="1"/>
    <col min="10498" max="10498" width="58.7109375" bestFit="1" customWidth="1"/>
    <col min="10499" max="10511" width="11.7109375" customWidth="1"/>
    <col min="10754" max="10754" width="58.7109375" bestFit="1" customWidth="1"/>
    <col min="10755" max="10767" width="11.7109375" customWidth="1"/>
    <col min="11010" max="11010" width="58.7109375" bestFit="1" customWidth="1"/>
    <col min="11011" max="11023" width="11.7109375" customWidth="1"/>
    <col min="11266" max="11266" width="58.7109375" bestFit="1" customWidth="1"/>
    <col min="11267" max="11279" width="11.7109375" customWidth="1"/>
    <col min="11522" max="11522" width="58.7109375" bestFit="1" customWidth="1"/>
    <col min="11523" max="11535" width="11.7109375" customWidth="1"/>
    <col min="11778" max="11778" width="58.7109375" bestFit="1" customWidth="1"/>
    <col min="11779" max="11791" width="11.7109375" customWidth="1"/>
    <col min="12034" max="12034" width="58.7109375" bestFit="1" customWidth="1"/>
    <col min="12035" max="12047" width="11.7109375" customWidth="1"/>
    <col min="12290" max="12290" width="58.7109375" bestFit="1" customWidth="1"/>
    <col min="12291" max="12303" width="11.7109375" customWidth="1"/>
    <col min="12546" max="12546" width="58.7109375" bestFit="1" customWidth="1"/>
    <col min="12547" max="12559" width="11.7109375" customWidth="1"/>
    <col min="12802" max="12802" width="58.7109375" bestFit="1" customWidth="1"/>
    <col min="12803" max="12815" width="11.7109375" customWidth="1"/>
    <col min="13058" max="13058" width="58.7109375" bestFit="1" customWidth="1"/>
    <col min="13059" max="13071" width="11.7109375" customWidth="1"/>
    <col min="13314" max="13314" width="58.7109375" bestFit="1" customWidth="1"/>
    <col min="13315" max="13327" width="11.7109375" customWidth="1"/>
    <col min="13570" max="13570" width="58.7109375" bestFit="1" customWidth="1"/>
    <col min="13571" max="13583" width="11.7109375" customWidth="1"/>
    <col min="13826" max="13826" width="58.7109375" bestFit="1" customWidth="1"/>
    <col min="13827" max="13839" width="11.7109375" customWidth="1"/>
    <col min="14082" max="14082" width="58.7109375" bestFit="1" customWidth="1"/>
    <col min="14083" max="14095" width="11.7109375" customWidth="1"/>
    <col min="14338" max="14338" width="58.7109375" bestFit="1" customWidth="1"/>
    <col min="14339" max="14351" width="11.7109375" customWidth="1"/>
    <col min="14594" max="14594" width="58.7109375" bestFit="1" customWidth="1"/>
    <col min="14595" max="14607" width="11.7109375" customWidth="1"/>
    <col min="14850" max="14850" width="58.7109375" bestFit="1" customWidth="1"/>
    <col min="14851" max="14863" width="11.7109375" customWidth="1"/>
    <col min="15106" max="15106" width="58.7109375" bestFit="1" customWidth="1"/>
    <col min="15107" max="15119" width="11.7109375" customWidth="1"/>
    <col min="15362" max="15362" width="58.7109375" bestFit="1" customWidth="1"/>
    <col min="15363" max="15375" width="11.7109375" customWidth="1"/>
    <col min="15618" max="15618" width="58.7109375" bestFit="1" customWidth="1"/>
    <col min="15619" max="15631" width="11.7109375" customWidth="1"/>
    <col min="15874" max="15874" width="58.7109375" bestFit="1" customWidth="1"/>
    <col min="15875" max="15887" width="11.7109375" customWidth="1"/>
    <col min="16130" max="16130" width="58.7109375" bestFit="1" customWidth="1"/>
    <col min="16131" max="16143" width="11.7109375" customWidth="1"/>
  </cols>
  <sheetData>
    <row r="2" spans="2:32" ht="18">
      <c r="B2" s="518" t="s">
        <v>943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</row>
    <row r="3" spans="2:32" ht="15.75">
      <c r="B3" s="147"/>
      <c r="C3" s="96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2:32">
      <c r="B4" s="148"/>
      <c r="C4" s="149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520" t="s">
        <v>1057</v>
      </c>
      <c r="O4" s="521"/>
    </row>
    <row r="5" spans="2:32" ht="27" customHeight="1">
      <c r="B5" s="637" t="s">
        <v>997</v>
      </c>
      <c r="C5" s="653"/>
      <c r="D5" s="653"/>
      <c r="E5" s="653"/>
      <c r="F5" s="653"/>
      <c r="G5" s="653"/>
      <c r="H5" s="653"/>
      <c r="I5" s="653"/>
      <c r="J5" s="653"/>
      <c r="K5" s="653"/>
      <c r="L5" s="653"/>
      <c r="M5" s="653"/>
      <c r="N5" s="653"/>
      <c r="O5" s="653"/>
      <c r="P5" s="653"/>
      <c r="Q5" s="653"/>
      <c r="R5" s="653"/>
      <c r="S5" s="653"/>
      <c r="T5" s="653"/>
      <c r="U5" s="653"/>
      <c r="V5" s="653"/>
      <c r="W5" s="653"/>
      <c r="X5" s="653"/>
      <c r="Y5" s="653"/>
      <c r="Z5" s="653"/>
      <c r="AA5" s="653"/>
      <c r="AB5" s="653"/>
      <c r="AC5" s="653"/>
      <c r="AD5" s="653"/>
      <c r="AE5" s="653"/>
      <c r="AF5" s="653"/>
    </row>
    <row r="6" spans="2:32" ht="13.5" thickBot="1">
      <c r="O6" s="150" t="s">
        <v>619</v>
      </c>
    </row>
    <row r="7" spans="2:32" s="290" customFormat="1" ht="13.5" thickBot="1">
      <c r="B7" s="151" t="s">
        <v>673</v>
      </c>
      <c r="C7" s="152" t="s">
        <v>674</v>
      </c>
      <c r="D7" s="153" t="s">
        <v>675</v>
      </c>
      <c r="E7" s="154" t="s">
        <v>676</v>
      </c>
      <c r="F7" s="154" t="s">
        <v>677</v>
      </c>
      <c r="G7" s="154" t="s">
        <v>678</v>
      </c>
      <c r="H7" s="154" t="s">
        <v>679</v>
      </c>
      <c r="I7" s="154" t="s">
        <v>680</v>
      </c>
      <c r="J7" s="154" t="s">
        <v>681</v>
      </c>
      <c r="K7" s="154" t="s">
        <v>682</v>
      </c>
      <c r="L7" s="154" t="s">
        <v>683</v>
      </c>
      <c r="M7" s="154" t="s">
        <v>684</v>
      </c>
      <c r="N7" s="154" t="s">
        <v>685</v>
      </c>
      <c r="O7" s="154" t="s">
        <v>686</v>
      </c>
      <c r="P7" s="155"/>
    </row>
    <row r="8" spans="2:32" s="290" customFormat="1">
      <c r="B8" s="156" t="s">
        <v>654</v>
      </c>
      <c r="C8" s="157">
        <v>375</v>
      </c>
      <c r="D8" s="158">
        <v>74</v>
      </c>
      <c r="E8" s="159">
        <v>74</v>
      </c>
      <c r="F8" s="159">
        <v>75</v>
      </c>
      <c r="G8" s="159">
        <v>74</v>
      </c>
      <c r="H8" s="159">
        <v>74</v>
      </c>
      <c r="I8" s="159">
        <v>0</v>
      </c>
      <c r="J8" s="159">
        <v>0</v>
      </c>
      <c r="K8" s="159">
        <v>0</v>
      </c>
      <c r="L8" s="159">
        <v>0</v>
      </c>
      <c r="M8" s="159">
        <v>0</v>
      </c>
      <c r="N8" s="159">
        <v>0</v>
      </c>
      <c r="O8" s="160">
        <v>4</v>
      </c>
      <c r="P8" s="155"/>
    </row>
    <row r="9" spans="2:32" s="290" customFormat="1">
      <c r="B9" s="161" t="s">
        <v>640</v>
      </c>
      <c r="C9" s="162">
        <v>0</v>
      </c>
      <c r="D9" s="163">
        <v>0</v>
      </c>
      <c r="E9" s="164">
        <v>0</v>
      </c>
      <c r="F9" s="164">
        <v>0</v>
      </c>
      <c r="G9" s="164">
        <v>0</v>
      </c>
      <c r="H9" s="164">
        <v>0</v>
      </c>
      <c r="I9" s="164">
        <v>0</v>
      </c>
      <c r="J9" s="164">
        <v>0</v>
      </c>
      <c r="K9" s="164">
        <v>0</v>
      </c>
      <c r="L9" s="164">
        <v>0</v>
      </c>
      <c r="M9" s="164">
        <v>0</v>
      </c>
      <c r="N9" s="164">
        <v>0</v>
      </c>
      <c r="O9" s="165">
        <v>0</v>
      </c>
      <c r="P9" s="155"/>
    </row>
    <row r="10" spans="2:32" s="290" customFormat="1">
      <c r="B10" s="161" t="s">
        <v>656</v>
      </c>
      <c r="C10" s="162">
        <v>0</v>
      </c>
      <c r="D10" s="163">
        <v>0</v>
      </c>
      <c r="E10" s="164">
        <v>0</v>
      </c>
      <c r="F10" s="164">
        <v>0</v>
      </c>
      <c r="G10" s="164">
        <v>0</v>
      </c>
      <c r="H10" s="164">
        <v>0</v>
      </c>
      <c r="I10" s="164">
        <v>0</v>
      </c>
      <c r="J10" s="164">
        <v>0</v>
      </c>
      <c r="K10" s="164">
        <v>0</v>
      </c>
      <c r="L10" s="164">
        <v>0</v>
      </c>
      <c r="M10" s="164">
        <v>0</v>
      </c>
      <c r="N10" s="164">
        <v>0</v>
      </c>
      <c r="O10" s="165">
        <v>0</v>
      </c>
      <c r="P10" s="155"/>
    </row>
    <row r="11" spans="2:32" s="290" customFormat="1">
      <c r="B11" s="161" t="s">
        <v>658</v>
      </c>
      <c r="C11" s="162">
        <v>18024</v>
      </c>
      <c r="D11" s="163">
        <v>1344</v>
      </c>
      <c r="E11" s="164">
        <v>1344</v>
      </c>
      <c r="F11" s="164">
        <v>1344</v>
      </c>
      <c r="G11" s="164">
        <v>1343</v>
      </c>
      <c r="H11" s="164">
        <v>1344</v>
      </c>
      <c r="I11" s="164">
        <v>1344</v>
      </c>
      <c r="J11" s="164">
        <v>1344</v>
      </c>
      <c r="K11" s="164">
        <v>0</v>
      </c>
      <c r="L11" s="164">
        <v>1344</v>
      </c>
      <c r="M11" s="164">
        <v>1344</v>
      </c>
      <c r="N11" s="164">
        <v>1343</v>
      </c>
      <c r="O11" s="165">
        <v>4586</v>
      </c>
      <c r="P11" s="155"/>
    </row>
    <row r="12" spans="2:32" s="290" customFormat="1">
      <c r="B12" s="161" t="s">
        <v>642</v>
      </c>
      <c r="C12" s="162">
        <v>0</v>
      </c>
      <c r="D12" s="163">
        <v>0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4">
        <v>0</v>
      </c>
      <c r="M12" s="164">
        <v>0</v>
      </c>
      <c r="N12" s="164">
        <v>0</v>
      </c>
      <c r="O12" s="165">
        <v>0</v>
      </c>
      <c r="P12" s="155"/>
    </row>
    <row r="13" spans="2:32" s="290" customFormat="1">
      <c r="B13" s="166" t="s">
        <v>660</v>
      </c>
      <c r="C13" s="162">
        <v>0</v>
      </c>
      <c r="D13" s="163">
        <v>0</v>
      </c>
      <c r="E13" s="164">
        <v>0</v>
      </c>
      <c r="F13" s="164">
        <v>0</v>
      </c>
      <c r="G13" s="164">
        <v>0</v>
      </c>
      <c r="H13" s="164">
        <v>0</v>
      </c>
      <c r="I13" s="164">
        <v>0</v>
      </c>
      <c r="J13" s="164">
        <v>0</v>
      </c>
      <c r="K13" s="164">
        <v>0</v>
      </c>
      <c r="L13" s="164">
        <v>0</v>
      </c>
      <c r="M13" s="164">
        <v>0</v>
      </c>
      <c r="N13" s="164">
        <v>0</v>
      </c>
      <c r="O13" s="165">
        <v>0</v>
      </c>
      <c r="P13" s="155"/>
    </row>
    <row r="14" spans="2:32" s="290" customFormat="1">
      <c r="B14" s="161" t="s">
        <v>644</v>
      </c>
      <c r="C14" s="162">
        <v>0</v>
      </c>
      <c r="D14" s="163">
        <v>0</v>
      </c>
      <c r="E14" s="164">
        <v>0</v>
      </c>
      <c r="F14" s="164">
        <v>0</v>
      </c>
      <c r="G14" s="164">
        <v>0</v>
      </c>
      <c r="H14" s="164">
        <v>0</v>
      </c>
      <c r="I14" s="164">
        <v>0</v>
      </c>
      <c r="J14" s="164">
        <v>0</v>
      </c>
      <c r="K14" s="164">
        <v>0</v>
      </c>
      <c r="L14" s="164">
        <v>0</v>
      </c>
      <c r="M14" s="164">
        <v>0</v>
      </c>
      <c r="N14" s="164">
        <v>0</v>
      </c>
      <c r="O14" s="165">
        <v>0</v>
      </c>
      <c r="P14" s="155"/>
    </row>
    <row r="15" spans="2:32" s="294" customFormat="1" ht="13.5" thickBot="1">
      <c r="B15" s="167" t="s">
        <v>870</v>
      </c>
      <c r="C15" s="168">
        <v>27893</v>
      </c>
      <c r="D15" s="169">
        <v>1546</v>
      </c>
      <c r="E15" s="169">
        <v>1546</v>
      </c>
      <c r="F15" s="169">
        <v>1545</v>
      </c>
      <c r="G15" s="169">
        <v>1547</v>
      </c>
      <c r="H15" s="169">
        <v>1547</v>
      </c>
      <c r="I15" s="169">
        <v>1620</v>
      </c>
      <c r="J15" s="169">
        <v>1620</v>
      </c>
      <c r="K15" s="169">
        <v>5964</v>
      </c>
      <c r="L15" s="169">
        <v>1622</v>
      </c>
      <c r="M15" s="169">
        <v>1619</v>
      </c>
      <c r="N15" s="169">
        <v>1621</v>
      </c>
      <c r="O15" s="170">
        <v>6096</v>
      </c>
      <c r="P15" s="171"/>
    </row>
    <row r="16" spans="2:32" s="290" customFormat="1" ht="13.5" thickBot="1">
      <c r="B16" s="172" t="s">
        <v>688</v>
      </c>
      <c r="C16" s="173">
        <v>46292</v>
      </c>
      <c r="D16" s="174">
        <v>2964</v>
      </c>
      <c r="E16" s="174">
        <v>2964</v>
      </c>
      <c r="F16" s="174">
        <v>2964</v>
      </c>
      <c r="G16" s="174">
        <v>2964</v>
      </c>
      <c r="H16" s="174">
        <v>2965</v>
      </c>
      <c r="I16" s="174">
        <v>2964</v>
      </c>
      <c r="J16" s="174">
        <v>2964</v>
      </c>
      <c r="K16" s="174">
        <v>5964</v>
      </c>
      <c r="L16" s="174">
        <v>2966</v>
      </c>
      <c r="M16" s="174">
        <v>2963</v>
      </c>
      <c r="N16" s="174">
        <v>2964</v>
      </c>
      <c r="O16" s="174">
        <v>10686</v>
      </c>
      <c r="P16" s="155"/>
    </row>
    <row r="17" spans="2:16" s="290" customFormat="1">
      <c r="B17" s="155"/>
      <c r="C17" s="17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</row>
    <row r="18" spans="2:16" s="290" customFormat="1">
      <c r="B18" s="155"/>
      <c r="C18" s="176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2:16" s="290" customFormat="1">
      <c r="B19" s="155"/>
      <c r="C19" s="176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</row>
    <row r="20" spans="2:16" s="290" customFormat="1" ht="13.5" thickBot="1">
      <c r="B20" s="155"/>
      <c r="C20" s="17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</row>
    <row r="21" spans="2:16" s="290" customFormat="1" ht="13.5" thickBot="1">
      <c r="B21" s="151" t="s">
        <v>689</v>
      </c>
      <c r="C21" s="152" t="s">
        <v>674</v>
      </c>
      <c r="D21" s="153" t="s">
        <v>675</v>
      </c>
      <c r="E21" s="154" t="s">
        <v>676</v>
      </c>
      <c r="F21" s="154" t="s">
        <v>677</v>
      </c>
      <c r="G21" s="154" t="s">
        <v>678</v>
      </c>
      <c r="H21" s="154" t="s">
        <v>679</v>
      </c>
      <c r="I21" s="154" t="s">
        <v>680</v>
      </c>
      <c r="J21" s="154" t="s">
        <v>681</v>
      </c>
      <c r="K21" s="154" t="s">
        <v>682</v>
      </c>
      <c r="L21" s="154" t="s">
        <v>683</v>
      </c>
      <c r="M21" s="154" t="s">
        <v>684</v>
      </c>
      <c r="N21" s="154" t="s">
        <v>685</v>
      </c>
      <c r="O21" s="154" t="s">
        <v>686</v>
      </c>
      <c r="P21" s="155"/>
    </row>
    <row r="22" spans="2:16" s="290" customFormat="1">
      <c r="B22" s="177" t="s">
        <v>655</v>
      </c>
      <c r="C22" s="157">
        <v>11278</v>
      </c>
      <c r="D22" s="178">
        <v>1023</v>
      </c>
      <c r="E22" s="159">
        <v>1023</v>
      </c>
      <c r="F22" s="159">
        <v>1023</v>
      </c>
      <c r="G22" s="159">
        <v>1023</v>
      </c>
      <c r="H22" s="159">
        <v>1024</v>
      </c>
      <c r="I22" s="159">
        <v>1023</v>
      </c>
      <c r="J22" s="159">
        <v>1023</v>
      </c>
      <c r="K22" s="159">
        <v>1023</v>
      </c>
      <c r="L22" s="159">
        <v>1024</v>
      </c>
      <c r="M22" s="159">
        <v>1023</v>
      </c>
      <c r="N22" s="159">
        <v>1023</v>
      </c>
      <c r="O22" s="160">
        <v>23</v>
      </c>
      <c r="P22" s="155"/>
    </row>
    <row r="23" spans="2:16" s="290" customFormat="1">
      <c r="B23" s="179" t="s">
        <v>690</v>
      </c>
      <c r="C23" s="162">
        <v>3315</v>
      </c>
      <c r="D23" s="180">
        <v>276</v>
      </c>
      <c r="E23" s="164">
        <v>276</v>
      </c>
      <c r="F23" s="164">
        <v>277</v>
      </c>
      <c r="G23" s="164">
        <v>276</v>
      </c>
      <c r="H23" s="164">
        <v>276</v>
      </c>
      <c r="I23" s="164">
        <v>277</v>
      </c>
      <c r="J23" s="164">
        <v>276</v>
      </c>
      <c r="K23" s="164">
        <v>276</v>
      </c>
      <c r="L23" s="164">
        <v>277</v>
      </c>
      <c r="M23" s="164">
        <v>276</v>
      </c>
      <c r="N23" s="164">
        <v>276</v>
      </c>
      <c r="O23" s="165">
        <v>276</v>
      </c>
      <c r="P23" s="155"/>
    </row>
    <row r="24" spans="2:16" s="290" customFormat="1">
      <c r="B24" s="179" t="s">
        <v>659</v>
      </c>
      <c r="C24" s="162">
        <v>31656</v>
      </c>
      <c r="D24" s="180">
        <v>1665</v>
      </c>
      <c r="E24" s="164">
        <v>1665</v>
      </c>
      <c r="F24" s="164">
        <v>1664</v>
      </c>
      <c r="G24" s="164">
        <v>1665</v>
      </c>
      <c r="H24" s="164">
        <v>1665</v>
      </c>
      <c r="I24" s="164">
        <v>1664</v>
      </c>
      <c r="J24" s="164">
        <v>1665</v>
      </c>
      <c r="K24" s="164">
        <v>4665</v>
      </c>
      <c r="L24" s="164">
        <v>1665</v>
      </c>
      <c r="M24" s="164">
        <v>1664</v>
      </c>
      <c r="N24" s="164">
        <v>1665</v>
      </c>
      <c r="O24" s="165">
        <v>10344</v>
      </c>
      <c r="P24" s="155"/>
    </row>
    <row r="25" spans="2:16" s="290" customFormat="1">
      <c r="B25" s="181" t="s">
        <v>661</v>
      </c>
      <c r="C25" s="162">
        <v>0</v>
      </c>
      <c r="D25" s="180">
        <v>0</v>
      </c>
      <c r="E25" s="164">
        <v>0</v>
      </c>
      <c r="F25" s="164">
        <v>0</v>
      </c>
      <c r="G25" s="164">
        <v>0</v>
      </c>
      <c r="H25" s="164">
        <v>0</v>
      </c>
      <c r="I25" s="164">
        <v>0</v>
      </c>
      <c r="J25" s="164">
        <v>0</v>
      </c>
      <c r="K25" s="164">
        <v>0</v>
      </c>
      <c r="L25" s="164">
        <v>0</v>
      </c>
      <c r="M25" s="164">
        <v>0</v>
      </c>
      <c r="N25" s="164">
        <v>0</v>
      </c>
      <c r="O25" s="165">
        <v>0</v>
      </c>
      <c r="P25" s="155"/>
    </row>
    <row r="26" spans="2:16" s="290" customFormat="1">
      <c r="B26" s="179" t="s">
        <v>662</v>
      </c>
      <c r="C26" s="162">
        <v>0</v>
      </c>
      <c r="D26" s="180">
        <v>0</v>
      </c>
      <c r="E26" s="164">
        <v>0</v>
      </c>
      <c r="F26" s="164">
        <v>0</v>
      </c>
      <c r="G26" s="164">
        <v>0</v>
      </c>
      <c r="H26" s="164">
        <v>0</v>
      </c>
      <c r="I26" s="164">
        <v>0</v>
      </c>
      <c r="J26" s="164">
        <v>0</v>
      </c>
      <c r="K26" s="164">
        <v>0</v>
      </c>
      <c r="L26" s="164">
        <v>0</v>
      </c>
      <c r="M26" s="164">
        <v>0</v>
      </c>
      <c r="N26" s="164">
        <v>0</v>
      </c>
      <c r="O26" s="165">
        <v>0</v>
      </c>
      <c r="P26" s="155"/>
    </row>
    <row r="27" spans="2:16" s="290" customFormat="1">
      <c r="B27" s="179" t="s">
        <v>641</v>
      </c>
      <c r="C27" s="162">
        <v>43</v>
      </c>
      <c r="D27" s="180">
        <v>0</v>
      </c>
      <c r="E27" s="164">
        <v>0</v>
      </c>
      <c r="F27" s="164">
        <v>0</v>
      </c>
      <c r="G27" s="164">
        <v>0</v>
      </c>
      <c r="H27" s="164">
        <v>0</v>
      </c>
      <c r="I27" s="164">
        <v>0</v>
      </c>
      <c r="J27" s="164">
        <v>0</v>
      </c>
      <c r="K27" s="164">
        <v>0</v>
      </c>
      <c r="L27" s="164">
        <v>0</v>
      </c>
      <c r="M27" s="164">
        <v>0</v>
      </c>
      <c r="N27" s="164">
        <v>0</v>
      </c>
      <c r="O27" s="165">
        <v>43</v>
      </c>
      <c r="P27" s="155"/>
    </row>
    <row r="28" spans="2:16" s="290" customFormat="1">
      <c r="B28" s="179" t="s">
        <v>643</v>
      </c>
      <c r="C28" s="162">
        <v>0</v>
      </c>
      <c r="D28" s="180">
        <v>0</v>
      </c>
      <c r="E28" s="164">
        <v>0</v>
      </c>
      <c r="F28" s="164">
        <v>0</v>
      </c>
      <c r="G28" s="164">
        <v>0</v>
      </c>
      <c r="H28" s="164">
        <v>0</v>
      </c>
      <c r="I28" s="164">
        <v>0</v>
      </c>
      <c r="J28" s="164">
        <v>0</v>
      </c>
      <c r="K28" s="164">
        <v>0</v>
      </c>
      <c r="L28" s="164">
        <v>0</v>
      </c>
      <c r="M28" s="164">
        <v>0</v>
      </c>
      <c r="N28" s="164">
        <v>0</v>
      </c>
      <c r="O28" s="165">
        <v>0</v>
      </c>
      <c r="P28" s="155"/>
    </row>
    <row r="29" spans="2:16" s="290" customFormat="1">
      <c r="B29" s="179" t="s">
        <v>645</v>
      </c>
      <c r="C29" s="162">
        <v>0</v>
      </c>
      <c r="D29" s="180">
        <v>0</v>
      </c>
      <c r="E29" s="164">
        <v>0</v>
      </c>
      <c r="F29" s="164">
        <v>0</v>
      </c>
      <c r="G29" s="164">
        <v>0</v>
      </c>
      <c r="H29" s="164">
        <v>0</v>
      </c>
      <c r="I29" s="164">
        <v>0</v>
      </c>
      <c r="J29" s="164">
        <v>0</v>
      </c>
      <c r="K29" s="164">
        <v>0</v>
      </c>
      <c r="L29" s="164">
        <v>0</v>
      </c>
      <c r="M29" s="164">
        <v>0</v>
      </c>
      <c r="N29" s="164">
        <v>0</v>
      </c>
      <c r="O29" s="165">
        <v>0</v>
      </c>
      <c r="P29" s="155"/>
    </row>
    <row r="30" spans="2:16" s="294" customFormat="1" ht="13.5" thickBot="1">
      <c r="B30" s="182" t="s">
        <v>871</v>
      </c>
      <c r="C30" s="168">
        <v>0</v>
      </c>
      <c r="D30" s="183">
        <v>0</v>
      </c>
      <c r="E30" s="184">
        <v>0</v>
      </c>
      <c r="F30" s="184">
        <v>0</v>
      </c>
      <c r="G30" s="184">
        <v>0</v>
      </c>
      <c r="H30" s="184">
        <v>0</v>
      </c>
      <c r="I30" s="184">
        <v>0</v>
      </c>
      <c r="J30" s="184">
        <v>0</v>
      </c>
      <c r="K30" s="184">
        <v>0</v>
      </c>
      <c r="L30" s="184">
        <v>0</v>
      </c>
      <c r="M30" s="184">
        <v>0</v>
      </c>
      <c r="N30" s="184">
        <v>0</v>
      </c>
      <c r="O30" s="170">
        <v>0</v>
      </c>
      <c r="P30" s="171"/>
    </row>
    <row r="31" spans="2:16" s="290" customFormat="1" ht="13.5" thickBot="1">
      <c r="B31" s="172" t="s">
        <v>692</v>
      </c>
      <c r="C31" s="173">
        <v>46292</v>
      </c>
      <c r="D31" s="174">
        <v>2964</v>
      </c>
      <c r="E31" s="174">
        <v>2964</v>
      </c>
      <c r="F31" s="174">
        <v>2964</v>
      </c>
      <c r="G31" s="174">
        <v>2964</v>
      </c>
      <c r="H31" s="174">
        <v>2965</v>
      </c>
      <c r="I31" s="174">
        <v>2964</v>
      </c>
      <c r="J31" s="174">
        <v>2964</v>
      </c>
      <c r="K31" s="174">
        <v>5964</v>
      </c>
      <c r="L31" s="174">
        <v>2966</v>
      </c>
      <c r="M31" s="174">
        <v>2963</v>
      </c>
      <c r="N31" s="174">
        <v>2964</v>
      </c>
      <c r="O31" s="174">
        <v>10686</v>
      </c>
      <c r="P31" s="155"/>
    </row>
    <row r="32" spans="2:16" s="290" customFormat="1">
      <c r="B32" s="155"/>
      <c r="C32" s="17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</row>
    <row r="33" spans="3:3">
      <c r="C33" s="57"/>
    </row>
  </sheetData>
  <mergeCells count="3">
    <mergeCell ref="B2:O2"/>
    <mergeCell ref="N4:O4"/>
    <mergeCell ref="B5:AF5"/>
  </mergeCells>
  <printOptions horizontalCentered="1"/>
  <pageMargins left="0.47" right="0.51" top="0.79" bottom="0.98425196850393704" header="0.51181102362204722" footer="0.51181102362204722"/>
  <pageSetup paperSize="9" scale="65" orientation="landscape" verticalDpi="2540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40"/>
  <sheetViews>
    <sheetView topLeftCell="F1" zoomScaleNormal="100" workbookViewId="0">
      <selection activeCell="B5" sqref="B5:AF5"/>
    </sheetView>
  </sheetViews>
  <sheetFormatPr defaultRowHeight="12.75"/>
  <cols>
    <col min="2" max="2" width="58.7109375" bestFit="1" customWidth="1"/>
    <col min="3" max="3" width="11.7109375" style="55" customWidth="1"/>
    <col min="4" max="15" width="11.7109375" customWidth="1"/>
    <col min="258" max="258" width="58.7109375" bestFit="1" customWidth="1"/>
    <col min="259" max="271" width="11.7109375" customWidth="1"/>
    <col min="514" max="514" width="58.7109375" bestFit="1" customWidth="1"/>
    <col min="515" max="527" width="11.7109375" customWidth="1"/>
    <col min="770" max="770" width="58.7109375" bestFit="1" customWidth="1"/>
    <col min="771" max="783" width="11.7109375" customWidth="1"/>
    <col min="1026" max="1026" width="58.7109375" bestFit="1" customWidth="1"/>
    <col min="1027" max="1039" width="11.7109375" customWidth="1"/>
    <col min="1282" max="1282" width="58.7109375" bestFit="1" customWidth="1"/>
    <col min="1283" max="1295" width="11.7109375" customWidth="1"/>
    <col min="1538" max="1538" width="58.7109375" bestFit="1" customWidth="1"/>
    <col min="1539" max="1551" width="11.7109375" customWidth="1"/>
    <col min="1794" max="1794" width="58.7109375" bestFit="1" customWidth="1"/>
    <col min="1795" max="1807" width="11.7109375" customWidth="1"/>
    <col min="2050" max="2050" width="58.7109375" bestFit="1" customWidth="1"/>
    <col min="2051" max="2063" width="11.7109375" customWidth="1"/>
    <col min="2306" max="2306" width="58.7109375" bestFit="1" customWidth="1"/>
    <col min="2307" max="2319" width="11.7109375" customWidth="1"/>
    <col min="2562" max="2562" width="58.7109375" bestFit="1" customWidth="1"/>
    <col min="2563" max="2575" width="11.7109375" customWidth="1"/>
    <col min="2818" max="2818" width="58.7109375" bestFit="1" customWidth="1"/>
    <col min="2819" max="2831" width="11.7109375" customWidth="1"/>
    <col min="3074" max="3074" width="58.7109375" bestFit="1" customWidth="1"/>
    <col min="3075" max="3087" width="11.7109375" customWidth="1"/>
    <col min="3330" max="3330" width="58.7109375" bestFit="1" customWidth="1"/>
    <col min="3331" max="3343" width="11.7109375" customWidth="1"/>
    <col min="3586" max="3586" width="58.7109375" bestFit="1" customWidth="1"/>
    <col min="3587" max="3599" width="11.7109375" customWidth="1"/>
    <col min="3842" max="3842" width="58.7109375" bestFit="1" customWidth="1"/>
    <col min="3843" max="3855" width="11.7109375" customWidth="1"/>
    <col min="4098" max="4098" width="58.7109375" bestFit="1" customWidth="1"/>
    <col min="4099" max="4111" width="11.7109375" customWidth="1"/>
    <col min="4354" max="4354" width="58.7109375" bestFit="1" customWidth="1"/>
    <col min="4355" max="4367" width="11.7109375" customWidth="1"/>
    <col min="4610" max="4610" width="58.7109375" bestFit="1" customWidth="1"/>
    <col min="4611" max="4623" width="11.7109375" customWidth="1"/>
    <col min="4866" max="4866" width="58.7109375" bestFit="1" customWidth="1"/>
    <col min="4867" max="4879" width="11.7109375" customWidth="1"/>
    <col min="5122" max="5122" width="58.7109375" bestFit="1" customWidth="1"/>
    <col min="5123" max="5135" width="11.7109375" customWidth="1"/>
    <col min="5378" max="5378" width="58.7109375" bestFit="1" customWidth="1"/>
    <col min="5379" max="5391" width="11.7109375" customWidth="1"/>
    <col min="5634" max="5634" width="58.7109375" bestFit="1" customWidth="1"/>
    <col min="5635" max="5647" width="11.7109375" customWidth="1"/>
    <col min="5890" max="5890" width="58.7109375" bestFit="1" customWidth="1"/>
    <col min="5891" max="5903" width="11.7109375" customWidth="1"/>
    <col min="6146" max="6146" width="58.7109375" bestFit="1" customWidth="1"/>
    <col min="6147" max="6159" width="11.7109375" customWidth="1"/>
    <col min="6402" max="6402" width="58.7109375" bestFit="1" customWidth="1"/>
    <col min="6403" max="6415" width="11.7109375" customWidth="1"/>
    <col min="6658" max="6658" width="58.7109375" bestFit="1" customWidth="1"/>
    <col min="6659" max="6671" width="11.7109375" customWidth="1"/>
    <col min="6914" max="6914" width="58.7109375" bestFit="1" customWidth="1"/>
    <col min="6915" max="6927" width="11.7109375" customWidth="1"/>
    <col min="7170" max="7170" width="58.7109375" bestFit="1" customWidth="1"/>
    <col min="7171" max="7183" width="11.7109375" customWidth="1"/>
    <col min="7426" max="7426" width="58.7109375" bestFit="1" customWidth="1"/>
    <col min="7427" max="7439" width="11.7109375" customWidth="1"/>
    <col min="7682" max="7682" width="58.7109375" bestFit="1" customWidth="1"/>
    <col min="7683" max="7695" width="11.7109375" customWidth="1"/>
    <col min="7938" max="7938" width="58.7109375" bestFit="1" customWidth="1"/>
    <col min="7939" max="7951" width="11.7109375" customWidth="1"/>
    <col min="8194" max="8194" width="58.7109375" bestFit="1" customWidth="1"/>
    <col min="8195" max="8207" width="11.7109375" customWidth="1"/>
    <col min="8450" max="8450" width="58.7109375" bestFit="1" customWidth="1"/>
    <col min="8451" max="8463" width="11.7109375" customWidth="1"/>
    <col min="8706" max="8706" width="58.7109375" bestFit="1" customWidth="1"/>
    <col min="8707" max="8719" width="11.7109375" customWidth="1"/>
    <col min="8962" max="8962" width="58.7109375" bestFit="1" customWidth="1"/>
    <col min="8963" max="8975" width="11.7109375" customWidth="1"/>
    <col min="9218" max="9218" width="58.7109375" bestFit="1" customWidth="1"/>
    <col min="9219" max="9231" width="11.7109375" customWidth="1"/>
    <col min="9474" max="9474" width="58.7109375" bestFit="1" customWidth="1"/>
    <col min="9475" max="9487" width="11.7109375" customWidth="1"/>
    <col min="9730" max="9730" width="58.7109375" bestFit="1" customWidth="1"/>
    <col min="9731" max="9743" width="11.7109375" customWidth="1"/>
    <col min="9986" max="9986" width="58.7109375" bestFit="1" customWidth="1"/>
    <col min="9987" max="9999" width="11.7109375" customWidth="1"/>
    <col min="10242" max="10242" width="58.7109375" bestFit="1" customWidth="1"/>
    <col min="10243" max="10255" width="11.7109375" customWidth="1"/>
    <col min="10498" max="10498" width="58.7109375" bestFit="1" customWidth="1"/>
    <col min="10499" max="10511" width="11.7109375" customWidth="1"/>
    <col min="10754" max="10754" width="58.7109375" bestFit="1" customWidth="1"/>
    <col min="10755" max="10767" width="11.7109375" customWidth="1"/>
    <col min="11010" max="11010" width="58.7109375" bestFit="1" customWidth="1"/>
    <col min="11011" max="11023" width="11.7109375" customWidth="1"/>
    <col min="11266" max="11266" width="58.7109375" bestFit="1" customWidth="1"/>
    <col min="11267" max="11279" width="11.7109375" customWidth="1"/>
    <col min="11522" max="11522" width="58.7109375" bestFit="1" customWidth="1"/>
    <col min="11523" max="11535" width="11.7109375" customWidth="1"/>
    <col min="11778" max="11778" width="58.7109375" bestFit="1" customWidth="1"/>
    <col min="11779" max="11791" width="11.7109375" customWidth="1"/>
    <col min="12034" max="12034" width="58.7109375" bestFit="1" customWidth="1"/>
    <col min="12035" max="12047" width="11.7109375" customWidth="1"/>
    <col min="12290" max="12290" width="58.7109375" bestFit="1" customWidth="1"/>
    <col min="12291" max="12303" width="11.7109375" customWidth="1"/>
    <col min="12546" max="12546" width="58.7109375" bestFit="1" customWidth="1"/>
    <col min="12547" max="12559" width="11.7109375" customWidth="1"/>
    <col min="12802" max="12802" width="58.7109375" bestFit="1" customWidth="1"/>
    <col min="12803" max="12815" width="11.7109375" customWidth="1"/>
    <col min="13058" max="13058" width="58.7109375" bestFit="1" customWidth="1"/>
    <col min="13059" max="13071" width="11.7109375" customWidth="1"/>
    <col min="13314" max="13314" width="58.7109375" bestFit="1" customWidth="1"/>
    <col min="13315" max="13327" width="11.7109375" customWidth="1"/>
    <col min="13570" max="13570" width="58.7109375" bestFit="1" customWidth="1"/>
    <col min="13571" max="13583" width="11.7109375" customWidth="1"/>
    <col min="13826" max="13826" width="58.7109375" bestFit="1" customWidth="1"/>
    <col min="13827" max="13839" width="11.7109375" customWidth="1"/>
    <col min="14082" max="14082" width="58.7109375" bestFit="1" customWidth="1"/>
    <col min="14083" max="14095" width="11.7109375" customWidth="1"/>
    <col min="14338" max="14338" width="58.7109375" bestFit="1" customWidth="1"/>
    <col min="14339" max="14351" width="11.7109375" customWidth="1"/>
    <col min="14594" max="14594" width="58.7109375" bestFit="1" customWidth="1"/>
    <col min="14595" max="14607" width="11.7109375" customWidth="1"/>
    <col min="14850" max="14850" width="58.7109375" bestFit="1" customWidth="1"/>
    <col min="14851" max="14863" width="11.7109375" customWidth="1"/>
    <col min="15106" max="15106" width="58.7109375" bestFit="1" customWidth="1"/>
    <col min="15107" max="15119" width="11.7109375" customWidth="1"/>
    <col min="15362" max="15362" width="58.7109375" bestFit="1" customWidth="1"/>
    <col min="15363" max="15375" width="11.7109375" customWidth="1"/>
    <col min="15618" max="15618" width="58.7109375" bestFit="1" customWidth="1"/>
    <col min="15619" max="15631" width="11.7109375" customWidth="1"/>
    <col min="15874" max="15874" width="58.7109375" bestFit="1" customWidth="1"/>
    <col min="15875" max="15887" width="11.7109375" customWidth="1"/>
    <col min="16130" max="16130" width="58.7109375" bestFit="1" customWidth="1"/>
    <col min="16131" max="16143" width="11.7109375" customWidth="1"/>
  </cols>
  <sheetData>
    <row r="2" spans="2:32" ht="18">
      <c r="B2" s="518" t="s">
        <v>944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</row>
    <row r="3" spans="2:32" ht="15.75">
      <c r="B3" s="147"/>
      <c r="C3" s="96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2:32">
      <c r="B4" s="148"/>
      <c r="C4" s="149"/>
      <c r="D4" s="148"/>
      <c r="E4" s="148"/>
      <c r="F4" s="148"/>
      <c r="G4" s="148"/>
      <c r="H4" s="148"/>
      <c r="I4" s="148"/>
      <c r="J4" s="148"/>
      <c r="K4" s="148"/>
      <c r="L4" s="148"/>
      <c r="M4" s="148"/>
      <c r="O4" s="520" t="s">
        <v>1058</v>
      </c>
      <c r="P4" s="520"/>
    </row>
    <row r="5" spans="2:32" ht="28.5" customHeight="1">
      <c r="B5" s="637" t="s">
        <v>998</v>
      </c>
      <c r="C5" s="653"/>
      <c r="D5" s="653"/>
      <c r="E5" s="653"/>
      <c r="F5" s="653"/>
      <c r="G5" s="653"/>
      <c r="H5" s="653"/>
      <c r="I5" s="653"/>
      <c r="J5" s="653"/>
      <c r="K5" s="653"/>
      <c r="L5" s="653"/>
      <c r="M5" s="653"/>
      <c r="N5" s="653"/>
      <c r="O5" s="653"/>
      <c r="P5" s="653"/>
      <c r="Q5" s="653"/>
      <c r="R5" s="653"/>
      <c r="S5" s="653"/>
      <c r="T5" s="653"/>
      <c r="U5" s="653"/>
      <c r="V5" s="653"/>
      <c r="W5" s="653"/>
      <c r="X5" s="653"/>
      <c r="Y5" s="653"/>
      <c r="Z5" s="653"/>
      <c r="AA5" s="653"/>
      <c r="AB5" s="653"/>
      <c r="AC5" s="653"/>
      <c r="AD5" s="653"/>
      <c r="AE5" s="653"/>
      <c r="AF5" s="653"/>
    </row>
    <row r="6" spans="2:32" ht="13.5" thickBot="1">
      <c r="P6" s="150" t="s">
        <v>619</v>
      </c>
    </row>
    <row r="7" spans="2:32" s="290" customFormat="1" ht="13.5" thickBot="1">
      <c r="B7" s="151" t="s">
        <v>673</v>
      </c>
      <c r="C7" s="152" t="s">
        <v>674</v>
      </c>
      <c r="D7" s="153" t="s">
        <v>675</v>
      </c>
      <c r="E7" s="154" t="s">
        <v>676</v>
      </c>
      <c r="F7" s="154" t="s">
        <v>677</v>
      </c>
      <c r="G7" s="154" t="s">
        <v>678</v>
      </c>
      <c r="H7" s="154" t="s">
        <v>679</v>
      </c>
      <c r="I7" s="154" t="s">
        <v>680</v>
      </c>
      <c r="J7" s="154" t="s">
        <v>681</v>
      </c>
      <c r="K7" s="154" t="s">
        <v>682</v>
      </c>
      <c r="L7" s="154" t="s">
        <v>683</v>
      </c>
      <c r="M7" s="154" t="s">
        <v>684</v>
      </c>
      <c r="N7" s="154" t="s">
        <v>685</v>
      </c>
      <c r="O7" s="154" t="s">
        <v>686</v>
      </c>
      <c r="P7" s="152" t="s">
        <v>674</v>
      </c>
    </row>
    <row r="8" spans="2:32" s="290" customFormat="1" ht="13.5" thickBot="1">
      <c r="B8" s="186" t="s">
        <v>695</v>
      </c>
      <c r="C8" s="187" t="s">
        <v>696</v>
      </c>
      <c r="D8" s="188">
        <v>285</v>
      </c>
      <c r="E8" s="189">
        <v>0</v>
      </c>
      <c r="F8" s="190">
        <v>0</v>
      </c>
      <c r="G8" s="190">
        <v>0</v>
      </c>
      <c r="H8" s="190">
        <v>0</v>
      </c>
      <c r="I8" s="190">
        <v>0</v>
      </c>
      <c r="J8" s="190">
        <v>0</v>
      </c>
      <c r="K8" s="190">
        <v>0</v>
      </c>
      <c r="L8" s="190">
        <v>0</v>
      </c>
      <c r="M8" s="190">
        <v>0</v>
      </c>
      <c r="N8" s="190">
        <v>0</v>
      </c>
      <c r="O8" s="191">
        <v>0</v>
      </c>
      <c r="P8" s="192"/>
    </row>
    <row r="9" spans="2:32" s="290" customFormat="1">
      <c r="B9" s="156" t="s">
        <v>654</v>
      </c>
      <c r="C9" s="193"/>
      <c r="D9" s="158">
        <v>74</v>
      </c>
      <c r="E9" s="159">
        <v>74</v>
      </c>
      <c r="F9" s="159">
        <v>75</v>
      </c>
      <c r="G9" s="159">
        <v>74</v>
      </c>
      <c r="H9" s="159">
        <v>74</v>
      </c>
      <c r="I9" s="159">
        <v>0</v>
      </c>
      <c r="J9" s="159">
        <v>0</v>
      </c>
      <c r="K9" s="159">
        <v>0</v>
      </c>
      <c r="L9" s="159">
        <v>0</v>
      </c>
      <c r="M9" s="159">
        <v>0</v>
      </c>
      <c r="N9" s="159">
        <v>0</v>
      </c>
      <c r="O9" s="160">
        <v>4</v>
      </c>
      <c r="P9" s="157">
        <v>375</v>
      </c>
    </row>
    <row r="10" spans="2:32" s="290" customFormat="1">
      <c r="B10" s="161" t="s">
        <v>640</v>
      </c>
      <c r="C10" s="194"/>
      <c r="D10" s="163">
        <v>0</v>
      </c>
      <c r="E10" s="164">
        <v>0</v>
      </c>
      <c r="F10" s="164">
        <v>0</v>
      </c>
      <c r="G10" s="164">
        <v>0</v>
      </c>
      <c r="H10" s="164">
        <v>0</v>
      </c>
      <c r="I10" s="164">
        <v>0</v>
      </c>
      <c r="J10" s="164">
        <v>0</v>
      </c>
      <c r="K10" s="164">
        <v>0</v>
      </c>
      <c r="L10" s="164">
        <v>0</v>
      </c>
      <c r="M10" s="164">
        <v>0</v>
      </c>
      <c r="N10" s="164">
        <v>0</v>
      </c>
      <c r="O10" s="165">
        <v>0</v>
      </c>
      <c r="P10" s="162">
        <v>0</v>
      </c>
    </row>
    <row r="11" spans="2:32" s="290" customFormat="1">
      <c r="B11" s="161" t="s">
        <v>656</v>
      </c>
      <c r="C11" s="194"/>
      <c r="D11" s="163">
        <v>0</v>
      </c>
      <c r="E11" s="164">
        <v>0</v>
      </c>
      <c r="F11" s="164">
        <v>0</v>
      </c>
      <c r="G11" s="164">
        <v>0</v>
      </c>
      <c r="H11" s="164">
        <v>0</v>
      </c>
      <c r="I11" s="164">
        <v>0</v>
      </c>
      <c r="J11" s="164">
        <v>0</v>
      </c>
      <c r="K11" s="164">
        <v>0</v>
      </c>
      <c r="L11" s="164">
        <v>0</v>
      </c>
      <c r="M11" s="164">
        <v>0</v>
      </c>
      <c r="N11" s="164">
        <v>0</v>
      </c>
      <c r="O11" s="165">
        <v>0</v>
      </c>
      <c r="P11" s="162">
        <v>0</v>
      </c>
    </row>
    <row r="12" spans="2:32" s="290" customFormat="1">
      <c r="B12" s="161" t="s">
        <v>658</v>
      </c>
      <c r="C12" s="194"/>
      <c r="D12" s="163">
        <v>1344</v>
      </c>
      <c r="E12" s="164">
        <v>1344</v>
      </c>
      <c r="F12" s="164">
        <v>1344</v>
      </c>
      <c r="G12" s="164">
        <v>1343</v>
      </c>
      <c r="H12" s="164">
        <v>1344</v>
      </c>
      <c r="I12" s="164">
        <v>1344</v>
      </c>
      <c r="J12" s="164">
        <v>1344</v>
      </c>
      <c r="K12" s="164">
        <v>0</v>
      </c>
      <c r="L12" s="164">
        <v>1344</v>
      </c>
      <c r="M12" s="164">
        <v>1344</v>
      </c>
      <c r="N12" s="164">
        <v>1343</v>
      </c>
      <c r="O12" s="165">
        <v>4586</v>
      </c>
      <c r="P12" s="162">
        <v>18024</v>
      </c>
    </row>
    <row r="13" spans="2:32" s="290" customFormat="1">
      <c r="B13" s="161" t="s">
        <v>642</v>
      </c>
      <c r="C13" s="194"/>
      <c r="D13" s="163">
        <v>0</v>
      </c>
      <c r="E13" s="164">
        <v>0</v>
      </c>
      <c r="F13" s="164">
        <v>0</v>
      </c>
      <c r="G13" s="164">
        <v>0</v>
      </c>
      <c r="H13" s="164">
        <v>0</v>
      </c>
      <c r="I13" s="164">
        <v>0</v>
      </c>
      <c r="J13" s="164">
        <v>0</v>
      </c>
      <c r="K13" s="164">
        <v>0</v>
      </c>
      <c r="L13" s="164">
        <v>0</v>
      </c>
      <c r="M13" s="164">
        <v>0</v>
      </c>
      <c r="N13" s="164">
        <v>0</v>
      </c>
      <c r="O13" s="165">
        <v>0</v>
      </c>
      <c r="P13" s="162">
        <v>0</v>
      </c>
    </row>
    <row r="14" spans="2:32" s="290" customFormat="1">
      <c r="B14" s="166" t="s">
        <v>660</v>
      </c>
      <c r="C14" s="194"/>
      <c r="D14" s="163">
        <v>0</v>
      </c>
      <c r="E14" s="164">
        <v>0</v>
      </c>
      <c r="F14" s="164">
        <v>0</v>
      </c>
      <c r="G14" s="164">
        <v>0</v>
      </c>
      <c r="H14" s="164">
        <v>0</v>
      </c>
      <c r="I14" s="164">
        <v>0</v>
      </c>
      <c r="J14" s="164">
        <v>0</v>
      </c>
      <c r="K14" s="164">
        <v>0</v>
      </c>
      <c r="L14" s="164">
        <v>0</v>
      </c>
      <c r="M14" s="164">
        <v>0</v>
      </c>
      <c r="N14" s="164">
        <v>0</v>
      </c>
      <c r="O14" s="165">
        <v>0</v>
      </c>
      <c r="P14" s="162">
        <v>0</v>
      </c>
    </row>
    <row r="15" spans="2:32" s="290" customFormat="1">
      <c r="B15" s="161" t="s">
        <v>644</v>
      </c>
      <c r="C15" s="194"/>
      <c r="D15" s="163">
        <v>0</v>
      </c>
      <c r="E15" s="164">
        <v>0</v>
      </c>
      <c r="F15" s="164">
        <v>0</v>
      </c>
      <c r="G15" s="164">
        <v>0</v>
      </c>
      <c r="H15" s="164">
        <v>0</v>
      </c>
      <c r="I15" s="164">
        <v>0</v>
      </c>
      <c r="J15" s="164">
        <v>0</v>
      </c>
      <c r="K15" s="164">
        <v>0</v>
      </c>
      <c r="L15" s="164">
        <v>0</v>
      </c>
      <c r="M15" s="164">
        <v>0</v>
      </c>
      <c r="N15" s="164">
        <v>0</v>
      </c>
      <c r="O15" s="165">
        <v>0</v>
      </c>
      <c r="P15" s="162">
        <v>0</v>
      </c>
    </row>
    <row r="16" spans="2:32" s="368" customFormat="1">
      <c r="B16" s="364" t="s">
        <v>697</v>
      </c>
      <c r="C16" s="196"/>
      <c r="D16" s="365">
        <v>0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0</v>
      </c>
      <c r="N16" s="366">
        <v>0</v>
      </c>
      <c r="O16" s="367">
        <v>0</v>
      </c>
      <c r="P16" s="200">
        <v>0</v>
      </c>
    </row>
    <row r="17" spans="2:17" s="294" customFormat="1" ht="13.5" thickBot="1">
      <c r="B17" s="167" t="s">
        <v>870</v>
      </c>
      <c r="C17" s="196"/>
      <c r="D17" s="169">
        <v>485</v>
      </c>
      <c r="E17" s="169">
        <v>1546</v>
      </c>
      <c r="F17" s="169">
        <v>1545</v>
      </c>
      <c r="G17" s="169">
        <v>1547</v>
      </c>
      <c r="H17" s="169">
        <v>1547</v>
      </c>
      <c r="I17" s="169">
        <v>1620</v>
      </c>
      <c r="J17" s="169">
        <v>1620</v>
      </c>
      <c r="K17" s="169">
        <v>5964</v>
      </c>
      <c r="L17" s="169">
        <v>1622</v>
      </c>
      <c r="M17" s="169">
        <v>1619</v>
      </c>
      <c r="N17" s="169">
        <v>1621</v>
      </c>
      <c r="O17" s="169">
        <v>6096</v>
      </c>
      <c r="P17" s="168">
        <v>26832</v>
      </c>
      <c r="Q17" s="292"/>
    </row>
    <row r="18" spans="2:17" s="290" customFormat="1" ht="13.5" thickBot="1">
      <c r="B18" s="172" t="s">
        <v>688</v>
      </c>
      <c r="C18" s="203" t="s">
        <v>696</v>
      </c>
      <c r="D18" s="174">
        <v>1903</v>
      </c>
      <c r="E18" s="174">
        <v>2964</v>
      </c>
      <c r="F18" s="174">
        <v>2964</v>
      </c>
      <c r="G18" s="174">
        <v>2964</v>
      </c>
      <c r="H18" s="174">
        <v>2965</v>
      </c>
      <c r="I18" s="174">
        <v>2964</v>
      </c>
      <c r="J18" s="174">
        <v>2964</v>
      </c>
      <c r="K18" s="174">
        <v>5964</v>
      </c>
      <c r="L18" s="174">
        <v>2966</v>
      </c>
      <c r="M18" s="174">
        <v>2963</v>
      </c>
      <c r="N18" s="174">
        <v>2964</v>
      </c>
      <c r="O18" s="174">
        <v>10686</v>
      </c>
      <c r="P18" s="173">
        <v>45231</v>
      </c>
    </row>
    <row r="19" spans="2:17" s="290" customFormat="1">
      <c r="B19" s="177" t="s">
        <v>655</v>
      </c>
      <c r="C19" s="193"/>
      <c r="D19" s="178">
        <v>1023</v>
      </c>
      <c r="E19" s="159">
        <v>1023</v>
      </c>
      <c r="F19" s="159">
        <v>1023</v>
      </c>
      <c r="G19" s="159">
        <v>1023</v>
      </c>
      <c r="H19" s="159">
        <v>1024</v>
      </c>
      <c r="I19" s="159">
        <v>1023</v>
      </c>
      <c r="J19" s="159">
        <v>1023</v>
      </c>
      <c r="K19" s="159">
        <v>1023</v>
      </c>
      <c r="L19" s="159">
        <v>1024</v>
      </c>
      <c r="M19" s="159">
        <v>1023</v>
      </c>
      <c r="N19" s="159">
        <v>1023</v>
      </c>
      <c r="O19" s="160">
        <v>23</v>
      </c>
      <c r="P19" s="157">
        <v>11278</v>
      </c>
    </row>
    <row r="20" spans="2:17" s="290" customFormat="1">
      <c r="B20" s="179" t="s">
        <v>690</v>
      </c>
      <c r="C20" s="194"/>
      <c r="D20" s="180">
        <v>276</v>
      </c>
      <c r="E20" s="164">
        <v>276</v>
      </c>
      <c r="F20" s="164">
        <v>277</v>
      </c>
      <c r="G20" s="164">
        <v>276</v>
      </c>
      <c r="H20" s="164">
        <v>276</v>
      </c>
      <c r="I20" s="164">
        <v>277</v>
      </c>
      <c r="J20" s="164">
        <v>276</v>
      </c>
      <c r="K20" s="164">
        <v>276</v>
      </c>
      <c r="L20" s="164">
        <v>277</v>
      </c>
      <c r="M20" s="164">
        <v>276</v>
      </c>
      <c r="N20" s="164">
        <v>276</v>
      </c>
      <c r="O20" s="165">
        <v>276</v>
      </c>
      <c r="P20" s="162">
        <v>3315</v>
      </c>
    </row>
    <row r="21" spans="2:17" s="290" customFormat="1">
      <c r="B21" s="179" t="s">
        <v>659</v>
      </c>
      <c r="C21" s="194"/>
      <c r="D21" s="180">
        <v>1665</v>
      </c>
      <c r="E21" s="164">
        <v>1665</v>
      </c>
      <c r="F21" s="164">
        <v>1664</v>
      </c>
      <c r="G21" s="164">
        <v>1665</v>
      </c>
      <c r="H21" s="164">
        <v>1665</v>
      </c>
      <c r="I21" s="164">
        <v>1664</v>
      </c>
      <c r="J21" s="164">
        <v>1665</v>
      </c>
      <c r="K21" s="164">
        <v>4665</v>
      </c>
      <c r="L21" s="164">
        <v>1665</v>
      </c>
      <c r="M21" s="164">
        <v>1664</v>
      </c>
      <c r="N21" s="164">
        <v>1665</v>
      </c>
      <c r="O21" s="165">
        <v>10344</v>
      </c>
      <c r="P21" s="162">
        <v>31656</v>
      </c>
    </row>
    <row r="22" spans="2:17" s="290" customFormat="1">
      <c r="B22" s="181" t="s">
        <v>661</v>
      </c>
      <c r="C22" s="194"/>
      <c r="D22" s="180">
        <v>0</v>
      </c>
      <c r="E22" s="164">
        <v>0</v>
      </c>
      <c r="F22" s="164">
        <v>0</v>
      </c>
      <c r="G22" s="164">
        <v>0</v>
      </c>
      <c r="H22" s="164">
        <v>0</v>
      </c>
      <c r="I22" s="164">
        <v>0</v>
      </c>
      <c r="J22" s="164">
        <v>0</v>
      </c>
      <c r="K22" s="164">
        <v>0</v>
      </c>
      <c r="L22" s="164">
        <v>0</v>
      </c>
      <c r="M22" s="164">
        <v>0</v>
      </c>
      <c r="N22" s="164">
        <v>0</v>
      </c>
      <c r="O22" s="165">
        <v>0</v>
      </c>
      <c r="P22" s="162">
        <v>0</v>
      </c>
    </row>
    <row r="23" spans="2:17" s="290" customFormat="1">
      <c r="B23" s="179" t="s">
        <v>662</v>
      </c>
      <c r="C23" s="194"/>
      <c r="D23" s="180">
        <v>0</v>
      </c>
      <c r="E23" s="164">
        <v>0</v>
      </c>
      <c r="F23" s="164">
        <v>0</v>
      </c>
      <c r="G23" s="164">
        <v>0</v>
      </c>
      <c r="H23" s="164">
        <v>0</v>
      </c>
      <c r="I23" s="164">
        <v>0</v>
      </c>
      <c r="J23" s="164">
        <v>0</v>
      </c>
      <c r="K23" s="164">
        <v>0</v>
      </c>
      <c r="L23" s="164">
        <v>0</v>
      </c>
      <c r="M23" s="164">
        <v>0</v>
      </c>
      <c r="N23" s="164">
        <v>0</v>
      </c>
      <c r="O23" s="165">
        <v>0</v>
      </c>
      <c r="P23" s="162">
        <v>0</v>
      </c>
    </row>
    <row r="24" spans="2:17" s="290" customFormat="1">
      <c r="B24" s="179" t="s">
        <v>641</v>
      </c>
      <c r="C24" s="194"/>
      <c r="D24" s="180">
        <v>0</v>
      </c>
      <c r="E24" s="164">
        <v>0</v>
      </c>
      <c r="F24" s="164">
        <v>0</v>
      </c>
      <c r="G24" s="164">
        <v>0</v>
      </c>
      <c r="H24" s="164">
        <v>0</v>
      </c>
      <c r="I24" s="164">
        <v>0</v>
      </c>
      <c r="J24" s="164">
        <v>0</v>
      </c>
      <c r="K24" s="164">
        <v>0</v>
      </c>
      <c r="L24" s="164">
        <v>0</v>
      </c>
      <c r="M24" s="164">
        <v>0</v>
      </c>
      <c r="N24" s="164">
        <v>0</v>
      </c>
      <c r="O24" s="165">
        <v>43</v>
      </c>
      <c r="P24" s="162">
        <v>43</v>
      </c>
    </row>
    <row r="25" spans="2:17" s="290" customFormat="1">
      <c r="B25" s="179" t="s">
        <v>643</v>
      </c>
      <c r="C25" s="194"/>
      <c r="D25" s="180">
        <v>0</v>
      </c>
      <c r="E25" s="164">
        <v>0</v>
      </c>
      <c r="F25" s="164">
        <v>0</v>
      </c>
      <c r="G25" s="164">
        <v>0</v>
      </c>
      <c r="H25" s="164">
        <v>0</v>
      </c>
      <c r="I25" s="164">
        <v>0</v>
      </c>
      <c r="J25" s="164">
        <v>0</v>
      </c>
      <c r="K25" s="164">
        <v>0</v>
      </c>
      <c r="L25" s="164">
        <v>0</v>
      </c>
      <c r="M25" s="164">
        <v>0</v>
      </c>
      <c r="N25" s="164">
        <v>0</v>
      </c>
      <c r="O25" s="165">
        <v>0</v>
      </c>
      <c r="P25" s="162">
        <v>0</v>
      </c>
    </row>
    <row r="26" spans="2:17" s="290" customFormat="1">
      <c r="B26" s="179" t="s">
        <v>645</v>
      </c>
      <c r="C26" s="194"/>
      <c r="D26" s="180">
        <v>0</v>
      </c>
      <c r="E26" s="164">
        <v>0</v>
      </c>
      <c r="F26" s="164">
        <v>0</v>
      </c>
      <c r="G26" s="164">
        <v>0</v>
      </c>
      <c r="H26" s="164">
        <v>0</v>
      </c>
      <c r="I26" s="164">
        <v>0</v>
      </c>
      <c r="J26" s="164">
        <v>0</v>
      </c>
      <c r="K26" s="164">
        <v>0</v>
      </c>
      <c r="L26" s="164">
        <v>0</v>
      </c>
      <c r="M26" s="164">
        <v>0</v>
      </c>
      <c r="N26" s="164">
        <v>0</v>
      </c>
      <c r="O26" s="165">
        <v>0</v>
      </c>
      <c r="P26" s="162">
        <v>0</v>
      </c>
    </row>
    <row r="27" spans="2:17" s="368" customFormat="1">
      <c r="B27" s="364" t="s">
        <v>698</v>
      </c>
      <c r="C27" s="196"/>
      <c r="D27" s="365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0</v>
      </c>
      <c r="M27" s="366">
        <v>0</v>
      </c>
      <c r="N27" s="366">
        <v>0</v>
      </c>
      <c r="O27" s="367">
        <v>0</v>
      </c>
      <c r="P27" s="200">
        <v>0</v>
      </c>
    </row>
    <row r="28" spans="2:17" s="368" customFormat="1">
      <c r="B28" s="364" t="s">
        <v>699</v>
      </c>
      <c r="C28" s="196"/>
      <c r="D28" s="365">
        <v>-776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7">
        <v>0</v>
      </c>
      <c r="P28" s="200">
        <v>-776</v>
      </c>
    </row>
    <row r="29" spans="2:17" s="294" customFormat="1" ht="13.5" thickBot="1">
      <c r="B29" s="182" t="s">
        <v>871</v>
      </c>
      <c r="C29" s="196"/>
      <c r="D29" s="183">
        <v>0</v>
      </c>
      <c r="E29" s="184">
        <v>0</v>
      </c>
      <c r="F29" s="184">
        <v>0</v>
      </c>
      <c r="G29" s="184">
        <v>0</v>
      </c>
      <c r="H29" s="184">
        <v>0</v>
      </c>
      <c r="I29" s="184">
        <v>0</v>
      </c>
      <c r="J29" s="184">
        <v>0</v>
      </c>
      <c r="K29" s="184">
        <v>0</v>
      </c>
      <c r="L29" s="184">
        <v>0</v>
      </c>
      <c r="M29" s="184">
        <v>0</v>
      </c>
      <c r="N29" s="184">
        <v>0</v>
      </c>
      <c r="O29" s="184">
        <v>0</v>
      </c>
      <c r="P29" s="168">
        <v>0</v>
      </c>
    </row>
    <row r="30" spans="2:17" s="290" customFormat="1" ht="13.5" thickBot="1">
      <c r="B30" s="172" t="s">
        <v>692</v>
      </c>
      <c r="C30" s="204" t="s">
        <v>700</v>
      </c>
      <c r="D30" s="174">
        <v>2188</v>
      </c>
      <c r="E30" s="174">
        <v>2964</v>
      </c>
      <c r="F30" s="174">
        <v>2964</v>
      </c>
      <c r="G30" s="174">
        <v>2964</v>
      </c>
      <c r="H30" s="174">
        <v>2965</v>
      </c>
      <c r="I30" s="174">
        <v>2964</v>
      </c>
      <c r="J30" s="174">
        <v>2964</v>
      </c>
      <c r="K30" s="174">
        <v>5964</v>
      </c>
      <c r="L30" s="174">
        <v>2966</v>
      </c>
      <c r="M30" s="174">
        <v>2963</v>
      </c>
      <c r="N30" s="174">
        <v>2964</v>
      </c>
      <c r="O30" s="174">
        <v>10686</v>
      </c>
      <c r="P30" s="173">
        <v>45516</v>
      </c>
    </row>
    <row r="31" spans="2:17" s="290" customFormat="1" ht="13.5" thickBot="1">
      <c r="B31" s="207" t="s">
        <v>701</v>
      </c>
      <c r="C31" s="152" t="s">
        <v>702</v>
      </c>
      <c r="D31" s="208">
        <v>0</v>
      </c>
      <c r="E31" s="190">
        <v>0</v>
      </c>
      <c r="F31" s="190">
        <v>0</v>
      </c>
      <c r="G31" s="190">
        <v>0</v>
      </c>
      <c r="H31" s="190">
        <v>0</v>
      </c>
      <c r="I31" s="190">
        <v>0</v>
      </c>
      <c r="J31" s="190">
        <v>0</v>
      </c>
      <c r="K31" s="190">
        <v>0</v>
      </c>
      <c r="L31" s="190">
        <v>0</v>
      </c>
      <c r="M31" s="190">
        <v>0</v>
      </c>
      <c r="N31" s="190">
        <v>0</v>
      </c>
      <c r="O31" s="191">
        <v>0</v>
      </c>
      <c r="P31" s="209"/>
    </row>
    <row r="32" spans="2:17">
      <c r="C32" s="57"/>
    </row>
    <row r="33" spans="9:14">
      <c r="L33" s="318"/>
      <c r="N33" s="405"/>
    </row>
    <row r="34" spans="9:14">
      <c r="I34" s="145"/>
    </row>
    <row r="35" spans="9:14">
      <c r="I35" s="145"/>
    </row>
    <row r="36" spans="9:14">
      <c r="I36" s="145"/>
    </row>
    <row r="39" spans="9:14">
      <c r="I39" s="145"/>
    </row>
    <row r="40" spans="9:14">
      <c r="I40" s="145"/>
    </row>
  </sheetData>
  <mergeCells count="3">
    <mergeCell ref="B2:O2"/>
    <mergeCell ref="O4:P4"/>
    <mergeCell ref="B5:AF5"/>
  </mergeCells>
  <printOptions horizontalCentered="1"/>
  <pageMargins left="0.47" right="0.51" top="0.79" bottom="0.98425196850393704" header="0.51181102362204722" footer="0.51181102362204722"/>
  <pageSetup paperSize="9" scale="63" orientation="landscape" verticalDpi="2540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>
  <dimension ref="B2:AF14"/>
  <sheetViews>
    <sheetView zoomScaleNormal="100" workbookViewId="0">
      <selection activeCell="B3" sqref="B3:I3"/>
    </sheetView>
  </sheetViews>
  <sheetFormatPr defaultRowHeight="12.75"/>
  <cols>
    <col min="2" max="2" width="50.140625" bestFit="1" customWidth="1"/>
    <col min="3" max="6" width="9.85546875" customWidth="1"/>
    <col min="7" max="9" width="13.28515625" customWidth="1"/>
    <col min="11" max="11" width="10.5703125" customWidth="1"/>
    <col min="258" max="258" width="50.140625" bestFit="1" customWidth="1"/>
    <col min="259" max="262" width="9.85546875" customWidth="1"/>
    <col min="263" max="265" width="13.28515625" customWidth="1"/>
    <col min="267" max="267" width="10.5703125" customWidth="1"/>
    <col min="514" max="514" width="50.140625" bestFit="1" customWidth="1"/>
    <col min="515" max="518" width="9.85546875" customWidth="1"/>
    <col min="519" max="521" width="13.28515625" customWidth="1"/>
    <col min="523" max="523" width="10.5703125" customWidth="1"/>
    <col min="770" max="770" width="50.140625" bestFit="1" customWidth="1"/>
    <col min="771" max="774" width="9.85546875" customWidth="1"/>
    <col min="775" max="777" width="13.28515625" customWidth="1"/>
    <col min="779" max="779" width="10.5703125" customWidth="1"/>
    <col min="1026" max="1026" width="50.140625" bestFit="1" customWidth="1"/>
    <col min="1027" max="1030" width="9.85546875" customWidth="1"/>
    <col min="1031" max="1033" width="13.28515625" customWidth="1"/>
    <col min="1035" max="1035" width="10.5703125" customWidth="1"/>
    <col min="1282" max="1282" width="50.140625" bestFit="1" customWidth="1"/>
    <col min="1283" max="1286" width="9.85546875" customWidth="1"/>
    <col min="1287" max="1289" width="13.28515625" customWidth="1"/>
    <col min="1291" max="1291" width="10.5703125" customWidth="1"/>
    <col min="1538" max="1538" width="50.140625" bestFit="1" customWidth="1"/>
    <col min="1539" max="1542" width="9.85546875" customWidth="1"/>
    <col min="1543" max="1545" width="13.28515625" customWidth="1"/>
    <col min="1547" max="1547" width="10.5703125" customWidth="1"/>
    <col min="1794" max="1794" width="50.140625" bestFit="1" customWidth="1"/>
    <col min="1795" max="1798" width="9.85546875" customWidth="1"/>
    <col min="1799" max="1801" width="13.28515625" customWidth="1"/>
    <col min="1803" max="1803" width="10.5703125" customWidth="1"/>
    <col min="2050" max="2050" width="50.140625" bestFit="1" customWidth="1"/>
    <col min="2051" max="2054" width="9.85546875" customWidth="1"/>
    <col min="2055" max="2057" width="13.28515625" customWidth="1"/>
    <col min="2059" max="2059" width="10.5703125" customWidth="1"/>
    <col min="2306" max="2306" width="50.140625" bestFit="1" customWidth="1"/>
    <col min="2307" max="2310" width="9.85546875" customWidth="1"/>
    <col min="2311" max="2313" width="13.28515625" customWidth="1"/>
    <col min="2315" max="2315" width="10.5703125" customWidth="1"/>
    <col min="2562" max="2562" width="50.140625" bestFit="1" customWidth="1"/>
    <col min="2563" max="2566" width="9.85546875" customWidth="1"/>
    <col min="2567" max="2569" width="13.28515625" customWidth="1"/>
    <col min="2571" max="2571" width="10.5703125" customWidth="1"/>
    <col min="2818" max="2818" width="50.140625" bestFit="1" customWidth="1"/>
    <col min="2819" max="2822" width="9.85546875" customWidth="1"/>
    <col min="2823" max="2825" width="13.28515625" customWidth="1"/>
    <col min="2827" max="2827" width="10.5703125" customWidth="1"/>
    <col min="3074" max="3074" width="50.140625" bestFit="1" customWidth="1"/>
    <col min="3075" max="3078" width="9.85546875" customWidth="1"/>
    <col min="3079" max="3081" width="13.28515625" customWidth="1"/>
    <col min="3083" max="3083" width="10.5703125" customWidth="1"/>
    <col min="3330" max="3330" width="50.140625" bestFit="1" customWidth="1"/>
    <col min="3331" max="3334" width="9.85546875" customWidth="1"/>
    <col min="3335" max="3337" width="13.28515625" customWidth="1"/>
    <col min="3339" max="3339" width="10.5703125" customWidth="1"/>
    <col min="3586" max="3586" width="50.140625" bestFit="1" customWidth="1"/>
    <col min="3587" max="3590" width="9.85546875" customWidth="1"/>
    <col min="3591" max="3593" width="13.28515625" customWidth="1"/>
    <col min="3595" max="3595" width="10.5703125" customWidth="1"/>
    <col min="3842" max="3842" width="50.140625" bestFit="1" customWidth="1"/>
    <col min="3843" max="3846" width="9.85546875" customWidth="1"/>
    <col min="3847" max="3849" width="13.28515625" customWidth="1"/>
    <col min="3851" max="3851" width="10.5703125" customWidth="1"/>
    <col min="4098" max="4098" width="50.140625" bestFit="1" customWidth="1"/>
    <col min="4099" max="4102" width="9.85546875" customWidth="1"/>
    <col min="4103" max="4105" width="13.28515625" customWidth="1"/>
    <col min="4107" max="4107" width="10.5703125" customWidth="1"/>
    <col min="4354" max="4354" width="50.140625" bestFit="1" customWidth="1"/>
    <col min="4355" max="4358" width="9.85546875" customWidth="1"/>
    <col min="4359" max="4361" width="13.28515625" customWidth="1"/>
    <col min="4363" max="4363" width="10.5703125" customWidth="1"/>
    <col min="4610" max="4610" width="50.140625" bestFit="1" customWidth="1"/>
    <col min="4611" max="4614" width="9.85546875" customWidth="1"/>
    <col min="4615" max="4617" width="13.28515625" customWidth="1"/>
    <col min="4619" max="4619" width="10.5703125" customWidth="1"/>
    <col min="4866" max="4866" width="50.140625" bestFit="1" customWidth="1"/>
    <col min="4867" max="4870" width="9.85546875" customWidth="1"/>
    <col min="4871" max="4873" width="13.28515625" customWidth="1"/>
    <col min="4875" max="4875" width="10.5703125" customWidth="1"/>
    <col min="5122" max="5122" width="50.140625" bestFit="1" customWidth="1"/>
    <col min="5123" max="5126" width="9.85546875" customWidth="1"/>
    <col min="5127" max="5129" width="13.28515625" customWidth="1"/>
    <col min="5131" max="5131" width="10.5703125" customWidth="1"/>
    <col min="5378" max="5378" width="50.140625" bestFit="1" customWidth="1"/>
    <col min="5379" max="5382" width="9.85546875" customWidth="1"/>
    <col min="5383" max="5385" width="13.28515625" customWidth="1"/>
    <col min="5387" max="5387" width="10.5703125" customWidth="1"/>
    <col min="5634" max="5634" width="50.140625" bestFit="1" customWidth="1"/>
    <col min="5635" max="5638" width="9.85546875" customWidth="1"/>
    <col min="5639" max="5641" width="13.28515625" customWidth="1"/>
    <col min="5643" max="5643" width="10.5703125" customWidth="1"/>
    <col min="5890" max="5890" width="50.140625" bestFit="1" customWidth="1"/>
    <col min="5891" max="5894" width="9.85546875" customWidth="1"/>
    <col min="5895" max="5897" width="13.28515625" customWidth="1"/>
    <col min="5899" max="5899" width="10.5703125" customWidth="1"/>
    <col min="6146" max="6146" width="50.140625" bestFit="1" customWidth="1"/>
    <col min="6147" max="6150" width="9.85546875" customWidth="1"/>
    <col min="6151" max="6153" width="13.28515625" customWidth="1"/>
    <col min="6155" max="6155" width="10.5703125" customWidth="1"/>
    <col min="6402" max="6402" width="50.140625" bestFit="1" customWidth="1"/>
    <col min="6403" max="6406" width="9.85546875" customWidth="1"/>
    <col min="6407" max="6409" width="13.28515625" customWidth="1"/>
    <col min="6411" max="6411" width="10.5703125" customWidth="1"/>
    <col min="6658" max="6658" width="50.140625" bestFit="1" customWidth="1"/>
    <col min="6659" max="6662" width="9.85546875" customWidth="1"/>
    <col min="6663" max="6665" width="13.28515625" customWidth="1"/>
    <col min="6667" max="6667" width="10.5703125" customWidth="1"/>
    <col min="6914" max="6914" width="50.140625" bestFit="1" customWidth="1"/>
    <col min="6915" max="6918" width="9.85546875" customWidth="1"/>
    <col min="6919" max="6921" width="13.28515625" customWidth="1"/>
    <col min="6923" max="6923" width="10.5703125" customWidth="1"/>
    <col min="7170" max="7170" width="50.140625" bestFit="1" customWidth="1"/>
    <col min="7171" max="7174" width="9.85546875" customWidth="1"/>
    <col min="7175" max="7177" width="13.28515625" customWidth="1"/>
    <col min="7179" max="7179" width="10.5703125" customWidth="1"/>
    <col min="7426" max="7426" width="50.140625" bestFit="1" customWidth="1"/>
    <col min="7427" max="7430" width="9.85546875" customWidth="1"/>
    <col min="7431" max="7433" width="13.28515625" customWidth="1"/>
    <col min="7435" max="7435" width="10.5703125" customWidth="1"/>
    <col min="7682" max="7682" width="50.140625" bestFit="1" customWidth="1"/>
    <col min="7683" max="7686" width="9.85546875" customWidth="1"/>
    <col min="7687" max="7689" width="13.28515625" customWidth="1"/>
    <col min="7691" max="7691" width="10.5703125" customWidth="1"/>
    <col min="7938" max="7938" width="50.140625" bestFit="1" customWidth="1"/>
    <col min="7939" max="7942" width="9.85546875" customWidth="1"/>
    <col min="7943" max="7945" width="13.28515625" customWidth="1"/>
    <col min="7947" max="7947" width="10.5703125" customWidth="1"/>
    <col min="8194" max="8194" width="50.140625" bestFit="1" customWidth="1"/>
    <col min="8195" max="8198" width="9.85546875" customWidth="1"/>
    <col min="8199" max="8201" width="13.28515625" customWidth="1"/>
    <col min="8203" max="8203" width="10.5703125" customWidth="1"/>
    <col min="8450" max="8450" width="50.140625" bestFit="1" customWidth="1"/>
    <col min="8451" max="8454" width="9.85546875" customWidth="1"/>
    <col min="8455" max="8457" width="13.28515625" customWidth="1"/>
    <col min="8459" max="8459" width="10.5703125" customWidth="1"/>
    <col min="8706" max="8706" width="50.140625" bestFit="1" customWidth="1"/>
    <col min="8707" max="8710" width="9.85546875" customWidth="1"/>
    <col min="8711" max="8713" width="13.28515625" customWidth="1"/>
    <col min="8715" max="8715" width="10.5703125" customWidth="1"/>
    <col min="8962" max="8962" width="50.140625" bestFit="1" customWidth="1"/>
    <col min="8963" max="8966" width="9.85546875" customWidth="1"/>
    <col min="8967" max="8969" width="13.28515625" customWidth="1"/>
    <col min="8971" max="8971" width="10.5703125" customWidth="1"/>
    <col min="9218" max="9218" width="50.140625" bestFit="1" customWidth="1"/>
    <col min="9219" max="9222" width="9.85546875" customWidth="1"/>
    <col min="9223" max="9225" width="13.28515625" customWidth="1"/>
    <col min="9227" max="9227" width="10.5703125" customWidth="1"/>
    <col min="9474" max="9474" width="50.140625" bestFit="1" customWidth="1"/>
    <col min="9475" max="9478" width="9.85546875" customWidth="1"/>
    <col min="9479" max="9481" width="13.28515625" customWidth="1"/>
    <col min="9483" max="9483" width="10.5703125" customWidth="1"/>
    <col min="9730" max="9730" width="50.140625" bestFit="1" customWidth="1"/>
    <col min="9731" max="9734" width="9.85546875" customWidth="1"/>
    <col min="9735" max="9737" width="13.28515625" customWidth="1"/>
    <col min="9739" max="9739" width="10.5703125" customWidth="1"/>
    <col min="9986" max="9986" width="50.140625" bestFit="1" customWidth="1"/>
    <col min="9987" max="9990" width="9.85546875" customWidth="1"/>
    <col min="9991" max="9993" width="13.28515625" customWidth="1"/>
    <col min="9995" max="9995" width="10.5703125" customWidth="1"/>
    <col min="10242" max="10242" width="50.140625" bestFit="1" customWidth="1"/>
    <col min="10243" max="10246" width="9.85546875" customWidth="1"/>
    <col min="10247" max="10249" width="13.28515625" customWidth="1"/>
    <col min="10251" max="10251" width="10.5703125" customWidth="1"/>
    <col min="10498" max="10498" width="50.140625" bestFit="1" customWidth="1"/>
    <col min="10499" max="10502" width="9.85546875" customWidth="1"/>
    <col min="10503" max="10505" width="13.28515625" customWidth="1"/>
    <col min="10507" max="10507" width="10.5703125" customWidth="1"/>
    <col min="10754" max="10754" width="50.140625" bestFit="1" customWidth="1"/>
    <col min="10755" max="10758" width="9.85546875" customWidth="1"/>
    <col min="10759" max="10761" width="13.28515625" customWidth="1"/>
    <col min="10763" max="10763" width="10.5703125" customWidth="1"/>
    <col min="11010" max="11010" width="50.140625" bestFit="1" customWidth="1"/>
    <col min="11011" max="11014" width="9.85546875" customWidth="1"/>
    <col min="11015" max="11017" width="13.28515625" customWidth="1"/>
    <col min="11019" max="11019" width="10.5703125" customWidth="1"/>
    <col min="11266" max="11266" width="50.140625" bestFit="1" customWidth="1"/>
    <col min="11267" max="11270" width="9.85546875" customWidth="1"/>
    <col min="11271" max="11273" width="13.28515625" customWidth="1"/>
    <col min="11275" max="11275" width="10.5703125" customWidth="1"/>
    <col min="11522" max="11522" width="50.140625" bestFit="1" customWidth="1"/>
    <col min="11523" max="11526" width="9.85546875" customWidth="1"/>
    <col min="11527" max="11529" width="13.28515625" customWidth="1"/>
    <col min="11531" max="11531" width="10.5703125" customWidth="1"/>
    <col min="11778" max="11778" width="50.140625" bestFit="1" customWidth="1"/>
    <col min="11779" max="11782" width="9.85546875" customWidth="1"/>
    <col min="11783" max="11785" width="13.28515625" customWidth="1"/>
    <col min="11787" max="11787" width="10.5703125" customWidth="1"/>
    <col min="12034" max="12034" width="50.140625" bestFit="1" customWidth="1"/>
    <col min="12035" max="12038" width="9.85546875" customWidth="1"/>
    <col min="12039" max="12041" width="13.28515625" customWidth="1"/>
    <col min="12043" max="12043" width="10.5703125" customWidth="1"/>
    <col min="12290" max="12290" width="50.140625" bestFit="1" customWidth="1"/>
    <col min="12291" max="12294" width="9.85546875" customWidth="1"/>
    <col min="12295" max="12297" width="13.28515625" customWidth="1"/>
    <col min="12299" max="12299" width="10.5703125" customWidth="1"/>
    <col min="12546" max="12546" width="50.140625" bestFit="1" customWidth="1"/>
    <col min="12547" max="12550" width="9.85546875" customWidth="1"/>
    <col min="12551" max="12553" width="13.28515625" customWidth="1"/>
    <col min="12555" max="12555" width="10.5703125" customWidth="1"/>
    <col min="12802" max="12802" width="50.140625" bestFit="1" customWidth="1"/>
    <col min="12803" max="12806" width="9.85546875" customWidth="1"/>
    <col min="12807" max="12809" width="13.28515625" customWidth="1"/>
    <col min="12811" max="12811" width="10.5703125" customWidth="1"/>
    <col min="13058" max="13058" width="50.140625" bestFit="1" customWidth="1"/>
    <col min="13059" max="13062" width="9.85546875" customWidth="1"/>
    <col min="13063" max="13065" width="13.28515625" customWidth="1"/>
    <col min="13067" max="13067" width="10.5703125" customWidth="1"/>
    <col min="13314" max="13314" width="50.140625" bestFit="1" customWidth="1"/>
    <col min="13315" max="13318" width="9.85546875" customWidth="1"/>
    <col min="13319" max="13321" width="13.28515625" customWidth="1"/>
    <col min="13323" max="13323" width="10.5703125" customWidth="1"/>
    <col min="13570" max="13570" width="50.140625" bestFit="1" customWidth="1"/>
    <col min="13571" max="13574" width="9.85546875" customWidth="1"/>
    <col min="13575" max="13577" width="13.28515625" customWidth="1"/>
    <col min="13579" max="13579" width="10.5703125" customWidth="1"/>
    <col min="13826" max="13826" width="50.140625" bestFit="1" customWidth="1"/>
    <col min="13827" max="13830" width="9.85546875" customWidth="1"/>
    <col min="13831" max="13833" width="13.28515625" customWidth="1"/>
    <col min="13835" max="13835" width="10.5703125" customWidth="1"/>
    <col min="14082" max="14082" width="50.140625" bestFit="1" customWidth="1"/>
    <col min="14083" max="14086" width="9.85546875" customWidth="1"/>
    <col min="14087" max="14089" width="13.28515625" customWidth="1"/>
    <col min="14091" max="14091" width="10.5703125" customWidth="1"/>
    <col min="14338" max="14338" width="50.140625" bestFit="1" customWidth="1"/>
    <col min="14339" max="14342" width="9.85546875" customWidth="1"/>
    <col min="14343" max="14345" width="13.28515625" customWidth="1"/>
    <col min="14347" max="14347" width="10.5703125" customWidth="1"/>
    <col min="14594" max="14594" width="50.140625" bestFit="1" customWidth="1"/>
    <col min="14595" max="14598" width="9.85546875" customWidth="1"/>
    <col min="14599" max="14601" width="13.28515625" customWidth="1"/>
    <col min="14603" max="14603" width="10.5703125" customWidth="1"/>
    <col min="14850" max="14850" width="50.140625" bestFit="1" customWidth="1"/>
    <col min="14851" max="14854" width="9.85546875" customWidth="1"/>
    <col min="14855" max="14857" width="13.28515625" customWidth="1"/>
    <col min="14859" max="14859" width="10.5703125" customWidth="1"/>
    <col min="15106" max="15106" width="50.140625" bestFit="1" customWidth="1"/>
    <col min="15107" max="15110" width="9.85546875" customWidth="1"/>
    <col min="15111" max="15113" width="13.28515625" customWidth="1"/>
    <col min="15115" max="15115" width="10.5703125" customWidth="1"/>
    <col min="15362" max="15362" width="50.140625" bestFit="1" customWidth="1"/>
    <col min="15363" max="15366" width="9.85546875" customWidth="1"/>
    <col min="15367" max="15369" width="13.28515625" customWidth="1"/>
    <col min="15371" max="15371" width="10.5703125" customWidth="1"/>
    <col min="15618" max="15618" width="50.140625" bestFit="1" customWidth="1"/>
    <col min="15619" max="15622" width="9.85546875" customWidth="1"/>
    <col min="15623" max="15625" width="13.28515625" customWidth="1"/>
    <col min="15627" max="15627" width="10.5703125" customWidth="1"/>
    <col min="15874" max="15874" width="50.140625" bestFit="1" customWidth="1"/>
    <col min="15875" max="15878" width="9.85546875" customWidth="1"/>
    <col min="15879" max="15881" width="13.28515625" customWidth="1"/>
    <col min="15883" max="15883" width="10.5703125" customWidth="1"/>
    <col min="16130" max="16130" width="50.140625" bestFit="1" customWidth="1"/>
    <col min="16131" max="16134" width="9.85546875" customWidth="1"/>
    <col min="16135" max="16137" width="13.28515625" customWidth="1"/>
    <col min="16139" max="16139" width="10.5703125" customWidth="1"/>
  </cols>
  <sheetData>
    <row r="2" spans="2:32">
      <c r="I2" t="s">
        <v>1061</v>
      </c>
    </row>
    <row r="3" spans="2:32" ht="42" customHeight="1">
      <c r="B3" s="627" t="s">
        <v>945</v>
      </c>
      <c r="C3" s="627"/>
      <c r="D3" s="627"/>
      <c r="E3" s="627"/>
      <c r="F3" s="627"/>
      <c r="G3" s="627"/>
      <c r="H3" s="627"/>
      <c r="I3" s="627"/>
      <c r="J3" s="212"/>
    </row>
    <row r="4" spans="2:32" ht="17.25" customHeight="1">
      <c r="B4" s="407"/>
      <c r="C4" s="407"/>
      <c r="D4" s="407"/>
      <c r="E4" s="407"/>
      <c r="F4" s="407"/>
      <c r="G4" s="407"/>
      <c r="H4" s="407"/>
      <c r="I4" s="407"/>
      <c r="J4" s="212"/>
    </row>
    <row r="5" spans="2:32" ht="20.25" customHeight="1">
      <c r="B5" s="637" t="s">
        <v>999</v>
      </c>
      <c r="C5" s="653"/>
      <c r="D5" s="653"/>
      <c r="E5" s="653"/>
      <c r="F5" s="653"/>
      <c r="G5" s="653"/>
      <c r="H5" s="653"/>
      <c r="I5" s="653"/>
      <c r="J5" s="653"/>
      <c r="K5" s="653"/>
      <c r="L5" s="653"/>
      <c r="M5" s="653"/>
      <c r="N5" s="653"/>
      <c r="O5" s="653"/>
      <c r="P5" s="653"/>
      <c r="Q5" s="653"/>
      <c r="R5" s="653"/>
      <c r="S5" s="653"/>
      <c r="T5" s="653"/>
      <c r="U5" s="653"/>
      <c r="V5" s="653"/>
      <c r="W5" s="653"/>
      <c r="X5" s="653"/>
      <c r="Y5" s="653"/>
      <c r="Z5" s="653"/>
      <c r="AA5" s="653"/>
      <c r="AB5" s="653"/>
      <c r="AC5" s="653"/>
      <c r="AD5" s="653"/>
      <c r="AE5" s="653"/>
      <c r="AF5" s="653"/>
    </row>
    <row r="6" spans="2:32">
      <c r="G6" s="78"/>
      <c r="I6" s="185"/>
    </row>
    <row r="7" spans="2:32" ht="13.5" thickBot="1">
      <c r="G7" s="78"/>
      <c r="I7" s="78"/>
    </row>
    <row r="8" spans="2:32" ht="39" thickBot="1">
      <c r="B8" s="330" t="s">
        <v>620</v>
      </c>
      <c r="C8" s="331" t="s">
        <v>705</v>
      </c>
      <c r="D8" s="332" t="s">
        <v>706</v>
      </c>
      <c r="E8" s="332" t="s">
        <v>707</v>
      </c>
      <c r="F8" s="333" t="s">
        <v>708</v>
      </c>
      <c r="G8" s="334" t="s">
        <v>709</v>
      </c>
      <c r="H8" s="335" t="s">
        <v>710</v>
      </c>
      <c r="I8" s="336" t="s">
        <v>711</v>
      </c>
      <c r="J8" s="337"/>
      <c r="K8" s="338"/>
      <c r="L8" s="221"/>
      <c r="M8" s="221"/>
    </row>
    <row r="9" spans="2:32" ht="13.5" thickBot="1">
      <c r="B9" s="376"/>
      <c r="C9" s="372"/>
      <c r="D9" s="323"/>
      <c r="E9" s="323"/>
      <c r="F9" s="323">
        <v>0</v>
      </c>
      <c r="G9" s="373">
        <v>0</v>
      </c>
      <c r="H9" s="374">
        <v>0</v>
      </c>
      <c r="I9" s="375">
        <v>0</v>
      </c>
    </row>
    <row r="10" spans="2:32" ht="15.75" thickBot="1">
      <c r="B10" s="377" t="s">
        <v>715</v>
      </c>
      <c r="C10" s="378">
        <v>0</v>
      </c>
      <c r="D10" s="379">
        <v>0</v>
      </c>
      <c r="E10" s="379">
        <v>0</v>
      </c>
      <c r="F10" s="379">
        <v>0</v>
      </c>
      <c r="G10" s="380">
        <v>0</v>
      </c>
      <c r="H10" s="381">
        <v>0</v>
      </c>
      <c r="I10" s="382">
        <v>0</v>
      </c>
    </row>
    <row r="11" spans="2:32" ht="13.5" thickBot="1">
      <c r="B11" s="271" t="s">
        <v>941</v>
      </c>
      <c r="C11" s="372">
        <v>11278</v>
      </c>
      <c r="D11" s="323">
        <v>3315</v>
      </c>
      <c r="E11" s="323">
        <v>31656</v>
      </c>
      <c r="F11" s="323">
        <v>0</v>
      </c>
      <c r="G11" s="373">
        <v>46249</v>
      </c>
      <c r="H11" s="374">
        <v>43</v>
      </c>
      <c r="I11" s="375">
        <v>46292</v>
      </c>
    </row>
    <row r="12" spans="2:32" ht="15.75" thickBot="1">
      <c r="B12" s="377" t="s">
        <v>934</v>
      </c>
      <c r="C12" s="378">
        <v>11278</v>
      </c>
      <c r="D12" s="379">
        <v>3315</v>
      </c>
      <c r="E12" s="379">
        <v>31656</v>
      </c>
      <c r="F12" s="379">
        <v>0</v>
      </c>
      <c r="G12" s="380">
        <v>46249</v>
      </c>
      <c r="H12" s="381">
        <v>43</v>
      </c>
      <c r="I12" s="382">
        <v>46292</v>
      </c>
    </row>
    <row r="13" spans="2:32" ht="13.5" thickBot="1">
      <c r="B13" s="385" t="s">
        <v>700</v>
      </c>
      <c r="C13" s="386">
        <v>0</v>
      </c>
      <c r="D13" s="387">
        <v>0</v>
      </c>
      <c r="E13" s="387">
        <v>0</v>
      </c>
      <c r="F13" s="387">
        <v>0</v>
      </c>
      <c r="G13" s="388">
        <v>0</v>
      </c>
      <c r="H13" s="389">
        <v>0</v>
      </c>
      <c r="I13" s="390">
        <v>0</v>
      </c>
    </row>
    <row r="14" spans="2:32" ht="15.75" thickBot="1">
      <c r="B14" s="377" t="s">
        <v>720</v>
      </c>
      <c r="C14" s="378">
        <v>0</v>
      </c>
      <c r="D14" s="379">
        <v>0</v>
      </c>
      <c r="E14" s="379">
        <v>0</v>
      </c>
      <c r="F14" s="379">
        <v>0</v>
      </c>
      <c r="G14" s="380">
        <v>0</v>
      </c>
      <c r="H14" s="381">
        <v>0</v>
      </c>
      <c r="I14" s="382">
        <v>0</v>
      </c>
    </row>
  </sheetData>
  <mergeCells count="2">
    <mergeCell ref="B3:I3"/>
    <mergeCell ref="B5:AF5"/>
  </mergeCells>
  <printOptions horizontalCentered="1"/>
  <pageMargins left="0.74803149606299213" right="0.74803149606299213" top="0.78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2:AI42"/>
  <sheetViews>
    <sheetView topLeftCell="B1" zoomScale="90" zoomScaleNormal="90" workbookViewId="0">
      <selection activeCell="C8" sqref="C8:J26"/>
    </sheetView>
  </sheetViews>
  <sheetFormatPr defaultRowHeight="12.75"/>
  <cols>
    <col min="1" max="1" width="5.5703125" style="55" customWidth="1"/>
    <col min="2" max="2" width="58.7109375" style="55" bestFit="1" customWidth="1"/>
    <col min="3" max="3" width="10.140625" style="55" bestFit="1" customWidth="1"/>
    <col min="4" max="4" width="11.140625" style="55" customWidth="1"/>
    <col min="5" max="5" width="10.140625" style="55" bestFit="1" customWidth="1"/>
    <col min="6" max="6" width="4.28515625" style="55" customWidth="1"/>
    <col min="7" max="7" width="61.140625" style="55" bestFit="1" customWidth="1"/>
    <col min="8" max="8" width="10.140625" style="55" customWidth="1"/>
    <col min="9" max="9" width="11.42578125" style="55" customWidth="1"/>
    <col min="10" max="10" width="10.140625" style="55" customWidth="1"/>
    <col min="11" max="13" width="9.140625" style="55"/>
    <col min="14" max="14" width="9.28515625" bestFit="1" customWidth="1"/>
    <col min="15" max="15" width="10.42578125" bestFit="1" customWidth="1"/>
    <col min="257" max="257" width="5.5703125" customWidth="1"/>
    <col min="258" max="258" width="58.7109375" bestFit="1" customWidth="1"/>
    <col min="259" max="259" width="10.140625" bestFit="1" customWidth="1"/>
    <col min="260" max="260" width="11.140625" customWidth="1"/>
    <col min="261" max="261" width="10.140625" bestFit="1" customWidth="1"/>
    <col min="262" max="262" width="4.28515625" customWidth="1"/>
    <col min="263" max="263" width="61.140625" bestFit="1" customWidth="1"/>
    <col min="264" max="264" width="10.140625" customWidth="1"/>
    <col min="265" max="265" width="11.42578125" customWidth="1"/>
    <col min="266" max="266" width="10.140625" customWidth="1"/>
    <col min="270" max="270" width="9.28515625" bestFit="1" customWidth="1"/>
    <col min="271" max="271" width="10.42578125" bestFit="1" customWidth="1"/>
    <col min="513" max="513" width="5.5703125" customWidth="1"/>
    <col min="514" max="514" width="58.7109375" bestFit="1" customWidth="1"/>
    <col min="515" max="515" width="10.140625" bestFit="1" customWidth="1"/>
    <col min="516" max="516" width="11.140625" customWidth="1"/>
    <col min="517" max="517" width="10.140625" bestFit="1" customWidth="1"/>
    <col min="518" max="518" width="4.28515625" customWidth="1"/>
    <col min="519" max="519" width="61.140625" bestFit="1" customWidth="1"/>
    <col min="520" max="520" width="10.140625" customWidth="1"/>
    <col min="521" max="521" width="11.42578125" customWidth="1"/>
    <col min="522" max="522" width="10.140625" customWidth="1"/>
    <col min="526" max="526" width="9.28515625" bestFit="1" customWidth="1"/>
    <col min="527" max="527" width="10.42578125" bestFit="1" customWidth="1"/>
    <col min="769" max="769" width="5.5703125" customWidth="1"/>
    <col min="770" max="770" width="58.7109375" bestFit="1" customWidth="1"/>
    <col min="771" max="771" width="10.140625" bestFit="1" customWidth="1"/>
    <col min="772" max="772" width="11.140625" customWidth="1"/>
    <col min="773" max="773" width="10.140625" bestFit="1" customWidth="1"/>
    <col min="774" max="774" width="4.28515625" customWidth="1"/>
    <col min="775" max="775" width="61.140625" bestFit="1" customWidth="1"/>
    <col min="776" max="776" width="10.140625" customWidth="1"/>
    <col min="777" max="777" width="11.42578125" customWidth="1"/>
    <col min="778" max="778" width="10.140625" customWidth="1"/>
    <col min="782" max="782" width="9.28515625" bestFit="1" customWidth="1"/>
    <col min="783" max="783" width="10.42578125" bestFit="1" customWidth="1"/>
    <col min="1025" max="1025" width="5.5703125" customWidth="1"/>
    <col min="1026" max="1026" width="58.7109375" bestFit="1" customWidth="1"/>
    <col min="1027" max="1027" width="10.140625" bestFit="1" customWidth="1"/>
    <col min="1028" max="1028" width="11.140625" customWidth="1"/>
    <col min="1029" max="1029" width="10.140625" bestFit="1" customWidth="1"/>
    <col min="1030" max="1030" width="4.28515625" customWidth="1"/>
    <col min="1031" max="1031" width="61.140625" bestFit="1" customWidth="1"/>
    <col min="1032" max="1032" width="10.140625" customWidth="1"/>
    <col min="1033" max="1033" width="11.42578125" customWidth="1"/>
    <col min="1034" max="1034" width="10.140625" customWidth="1"/>
    <col min="1038" max="1038" width="9.28515625" bestFit="1" customWidth="1"/>
    <col min="1039" max="1039" width="10.42578125" bestFit="1" customWidth="1"/>
    <col min="1281" max="1281" width="5.5703125" customWidth="1"/>
    <col min="1282" max="1282" width="58.7109375" bestFit="1" customWidth="1"/>
    <col min="1283" max="1283" width="10.140625" bestFit="1" customWidth="1"/>
    <col min="1284" max="1284" width="11.140625" customWidth="1"/>
    <col min="1285" max="1285" width="10.140625" bestFit="1" customWidth="1"/>
    <col min="1286" max="1286" width="4.28515625" customWidth="1"/>
    <col min="1287" max="1287" width="61.140625" bestFit="1" customWidth="1"/>
    <col min="1288" max="1288" width="10.140625" customWidth="1"/>
    <col min="1289" max="1289" width="11.42578125" customWidth="1"/>
    <col min="1290" max="1290" width="10.140625" customWidth="1"/>
    <col min="1294" max="1294" width="9.28515625" bestFit="1" customWidth="1"/>
    <col min="1295" max="1295" width="10.42578125" bestFit="1" customWidth="1"/>
    <col min="1537" max="1537" width="5.5703125" customWidth="1"/>
    <col min="1538" max="1538" width="58.7109375" bestFit="1" customWidth="1"/>
    <col min="1539" max="1539" width="10.140625" bestFit="1" customWidth="1"/>
    <col min="1540" max="1540" width="11.140625" customWidth="1"/>
    <col min="1541" max="1541" width="10.140625" bestFit="1" customWidth="1"/>
    <col min="1542" max="1542" width="4.28515625" customWidth="1"/>
    <col min="1543" max="1543" width="61.140625" bestFit="1" customWidth="1"/>
    <col min="1544" max="1544" width="10.140625" customWidth="1"/>
    <col min="1545" max="1545" width="11.42578125" customWidth="1"/>
    <col min="1546" max="1546" width="10.140625" customWidth="1"/>
    <col min="1550" max="1550" width="9.28515625" bestFit="1" customWidth="1"/>
    <col min="1551" max="1551" width="10.42578125" bestFit="1" customWidth="1"/>
    <col min="1793" max="1793" width="5.5703125" customWidth="1"/>
    <col min="1794" max="1794" width="58.7109375" bestFit="1" customWidth="1"/>
    <col min="1795" max="1795" width="10.140625" bestFit="1" customWidth="1"/>
    <col min="1796" max="1796" width="11.140625" customWidth="1"/>
    <col min="1797" max="1797" width="10.140625" bestFit="1" customWidth="1"/>
    <col min="1798" max="1798" width="4.28515625" customWidth="1"/>
    <col min="1799" max="1799" width="61.140625" bestFit="1" customWidth="1"/>
    <col min="1800" max="1800" width="10.140625" customWidth="1"/>
    <col min="1801" max="1801" width="11.42578125" customWidth="1"/>
    <col min="1802" max="1802" width="10.140625" customWidth="1"/>
    <col min="1806" max="1806" width="9.28515625" bestFit="1" customWidth="1"/>
    <col min="1807" max="1807" width="10.42578125" bestFit="1" customWidth="1"/>
    <col min="2049" max="2049" width="5.5703125" customWidth="1"/>
    <col min="2050" max="2050" width="58.7109375" bestFit="1" customWidth="1"/>
    <col min="2051" max="2051" width="10.140625" bestFit="1" customWidth="1"/>
    <col min="2052" max="2052" width="11.140625" customWidth="1"/>
    <col min="2053" max="2053" width="10.140625" bestFit="1" customWidth="1"/>
    <col min="2054" max="2054" width="4.28515625" customWidth="1"/>
    <col min="2055" max="2055" width="61.140625" bestFit="1" customWidth="1"/>
    <col min="2056" max="2056" width="10.140625" customWidth="1"/>
    <col min="2057" max="2057" width="11.42578125" customWidth="1"/>
    <col min="2058" max="2058" width="10.140625" customWidth="1"/>
    <col min="2062" max="2062" width="9.28515625" bestFit="1" customWidth="1"/>
    <col min="2063" max="2063" width="10.42578125" bestFit="1" customWidth="1"/>
    <col min="2305" max="2305" width="5.5703125" customWidth="1"/>
    <col min="2306" max="2306" width="58.7109375" bestFit="1" customWidth="1"/>
    <col min="2307" max="2307" width="10.140625" bestFit="1" customWidth="1"/>
    <col min="2308" max="2308" width="11.140625" customWidth="1"/>
    <col min="2309" max="2309" width="10.140625" bestFit="1" customWidth="1"/>
    <col min="2310" max="2310" width="4.28515625" customWidth="1"/>
    <col min="2311" max="2311" width="61.140625" bestFit="1" customWidth="1"/>
    <col min="2312" max="2312" width="10.140625" customWidth="1"/>
    <col min="2313" max="2313" width="11.42578125" customWidth="1"/>
    <col min="2314" max="2314" width="10.140625" customWidth="1"/>
    <col min="2318" max="2318" width="9.28515625" bestFit="1" customWidth="1"/>
    <col min="2319" max="2319" width="10.42578125" bestFit="1" customWidth="1"/>
    <col min="2561" max="2561" width="5.5703125" customWidth="1"/>
    <col min="2562" max="2562" width="58.7109375" bestFit="1" customWidth="1"/>
    <col min="2563" max="2563" width="10.140625" bestFit="1" customWidth="1"/>
    <col min="2564" max="2564" width="11.140625" customWidth="1"/>
    <col min="2565" max="2565" width="10.140625" bestFit="1" customWidth="1"/>
    <col min="2566" max="2566" width="4.28515625" customWidth="1"/>
    <col min="2567" max="2567" width="61.140625" bestFit="1" customWidth="1"/>
    <col min="2568" max="2568" width="10.140625" customWidth="1"/>
    <col min="2569" max="2569" width="11.42578125" customWidth="1"/>
    <col min="2570" max="2570" width="10.140625" customWidth="1"/>
    <col min="2574" max="2574" width="9.28515625" bestFit="1" customWidth="1"/>
    <col min="2575" max="2575" width="10.42578125" bestFit="1" customWidth="1"/>
    <col min="2817" max="2817" width="5.5703125" customWidth="1"/>
    <col min="2818" max="2818" width="58.7109375" bestFit="1" customWidth="1"/>
    <col min="2819" max="2819" width="10.140625" bestFit="1" customWidth="1"/>
    <col min="2820" max="2820" width="11.140625" customWidth="1"/>
    <col min="2821" max="2821" width="10.140625" bestFit="1" customWidth="1"/>
    <col min="2822" max="2822" width="4.28515625" customWidth="1"/>
    <col min="2823" max="2823" width="61.140625" bestFit="1" customWidth="1"/>
    <col min="2824" max="2824" width="10.140625" customWidth="1"/>
    <col min="2825" max="2825" width="11.42578125" customWidth="1"/>
    <col min="2826" max="2826" width="10.140625" customWidth="1"/>
    <col min="2830" max="2830" width="9.28515625" bestFit="1" customWidth="1"/>
    <col min="2831" max="2831" width="10.42578125" bestFit="1" customWidth="1"/>
    <col min="3073" max="3073" width="5.5703125" customWidth="1"/>
    <col min="3074" max="3074" width="58.7109375" bestFit="1" customWidth="1"/>
    <col min="3075" max="3075" width="10.140625" bestFit="1" customWidth="1"/>
    <col min="3076" max="3076" width="11.140625" customWidth="1"/>
    <col min="3077" max="3077" width="10.140625" bestFit="1" customWidth="1"/>
    <col min="3078" max="3078" width="4.28515625" customWidth="1"/>
    <col min="3079" max="3079" width="61.140625" bestFit="1" customWidth="1"/>
    <col min="3080" max="3080" width="10.140625" customWidth="1"/>
    <col min="3081" max="3081" width="11.42578125" customWidth="1"/>
    <col min="3082" max="3082" width="10.140625" customWidth="1"/>
    <col min="3086" max="3086" width="9.28515625" bestFit="1" customWidth="1"/>
    <col min="3087" max="3087" width="10.42578125" bestFit="1" customWidth="1"/>
    <col min="3329" max="3329" width="5.5703125" customWidth="1"/>
    <col min="3330" max="3330" width="58.7109375" bestFit="1" customWidth="1"/>
    <col min="3331" max="3331" width="10.140625" bestFit="1" customWidth="1"/>
    <col min="3332" max="3332" width="11.140625" customWidth="1"/>
    <col min="3333" max="3333" width="10.140625" bestFit="1" customWidth="1"/>
    <col min="3334" max="3334" width="4.28515625" customWidth="1"/>
    <col min="3335" max="3335" width="61.140625" bestFit="1" customWidth="1"/>
    <col min="3336" max="3336" width="10.140625" customWidth="1"/>
    <col min="3337" max="3337" width="11.42578125" customWidth="1"/>
    <col min="3338" max="3338" width="10.140625" customWidth="1"/>
    <col min="3342" max="3342" width="9.28515625" bestFit="1" customWidth="1"/>
    <col min="3343" max="3343" width="10.42578125" bestFit="1" customWidth="1"/>
    <col min="3585" max="3585" width="5.5703125" customWidth="1"/>
    <col min="3586" max="3586" width="58.7109375" bestFit="1" customWidth="1"/>
    <col min="3587" max="3587" width="10.140625" bestFit="1" customWidth="1"/>
    <col min="3588" max="3588" width="11.140625" customWidth="1"/>
    <col min="3589" max="3589" width="10.140625" bestFit="1" customWidth="1"/>
    <col min="3590" max="3590" width="4.28515625" customWidth="1"/>
    <col min="3591" max="3591" width="61.140625" bestFit="1" customWidth="1"/>
    <col min="3592" max="3592" width="10.140625" customWidth="1"/>
    <col min="3593" max="3593" width="11.42578125" customWidth="1"/>
    <col min="3594" max="3594" width="10.140625" customWidth="1"/>
    <col min="3598" max="3598" width="9.28515625" bestFit="1" customWidth="1"/>
    <col min="3599" max="3599" width="10.42578125" bestFit="1" customWidth="1"/>
    <col min="3841" max="3841" width="5.5703125" customWidth="1"/>
    <col min="3842" max="3842" width="58.7109375" bestFit="1" customWidth="1"/>
    <col min="3843" max="3843" width="10.140625" bestFit="1" customWidth="1"/>
    <col min="3844" max="3844" width="11.140625" customWidth="1"/>
    <col min="3845" max="3845" width="10.140625" bestFit="1" customWidth="1"/>
    <col min="3846" max="3846" width="4.28515625" customWidth="1"/>
    <col min="3847" max="3847" width="61.140625" bestFit="1" customWidth="1"/>
    <col min="3848" max="3848" width="10.140625" customWidth="1"/>
    <col min="3849" max="3849" width="11.42578125" customWidth="1"/>
    <col min="3850" max="3850" width="10.140625" customWidth="1"/>
    <col min="3854" max="3854" width="9.28515625" bestFit="1" customWidth="1"/>
    <col min="3855" max="3855" width="10.42578125" bestFit="1" customWidth="1"/>
    <col min="4097" max="4097" width="5.5703125" customWidth="1"/>
    <col min="4098" max="4098" width="58.7109375" bestFit="1" customWidth="1"/>
    <col min="4099" max="4099" width="10.140625" bestFit="1" customWidth="1"/>
    <col min="4100" max="4100" width="11.140625" customWidth="1"/>
    <col min="4101" max="4101" width="10.140625" bestFit="1" customWidth="1"/>
    <col min="4102" max="4102" width="4.28515625" customWidth="1"/>
    <col min="4103" max="4103" width="61.140625" bestFit="1" customWidth="1"/>
    <col min="4104" max="4104" width="10.140625" customWidth="1"/>
    <col min="4105" max="4105" width="11.42578125" customWidth="1"/>
    <col min="4106" max="4106" width="10.140625" customWidth="1"/>
    <col min="4110" max="4110" width="9.28515625" bestFit="1" customWidth="1"/>
    <col min="4111" max="4111" width="10.42578125" bestFit="1" customWidth="1"/>
    <col min="4353" max="4353" width="5.5703125" customWidth="1"/>
    <col min="4354" max="4354" width="58.7109375" bestFit="1" customWidth="1"/>
    <col min="4355" max="4355" width="10.140625" bestFit="1" customWidth="1"/>
    <col min="4356" max="4356" width="11.140625" customWidth="1"/>
    <col min="4357" max="4357" width="10.140625" bestFit="1" customWidth="1"/>
    <col min="4358" max="4358" width="4.28515625" customWidth="1"/>
    <col min="4359" max="4359" width="61.140625" bestFit="1" customWidth="1"/>
    <col min="4360" max="4360" width="10.140625" customWidth="1"/>
    <col min="4361" max="4361" width="11.42578125" customWidth="1"/>
    <col min="4362" max="4362" width="10.140625" customWidth="1"/>
    <col min="4366" max="4366" width="9.28515625" bestFit="1" customWidth="1"/>
    <col min="4367" max="4367" width="10.42578125" bestFit="1" customWidth="1"/>
    <col min="4609" max="4609" width="5.5703125" customWidth="1"/>
    <col min="4610" max="4610" width="58.7109375" bestFit="1" customWidth="1"/>
    <col min="4611" max="4611" width="10.140625" bestFit="1" customWidth="1"/>
    <col min="4612" max="4612" width="11.140625" customWidth="1"/>
    <col min="4613" max="4613" width="10.140625" bestFit="1" customWidth="1"/>
    <col min="4614" max="4614" width="4.28515625" customWidth="1"/>
    <col min="4615" max="4615" width="61.140625" bestFit="1" customWidth="1"/>
    <col min="4616" max="4616" width="10.140625" customWidth="1"/>
    <col min="4617" max="4617" width="11.42578125" customWidth="1"/>
    <col min="4618" max="4618" width="10.140625" customWidth="1"/>
    <col min="4622" max="4622" width="9.28515625" bestFit="1" customWidth="1"/>
    <col min="4623" max="4623" width="10.42578125" bestFit="1" customWidth="1"/>
    <col min="4865" max="4865" width="5.5703125" customWidth="1"/>
    <col min="4866" max="4866" width="58.7109375" bestFit="1" customWidth="1"/>
    <col min="4867" max="4867" width="10.140625" bestFit="1" customWidth="1"/>
    <col min="4868" max="4868" width="11.140625" customWidth="1"/>
    <col min="4869" max="4869" width="10.140625" bestFit="1" customWidth="1"/>
    <col min="4870" max="4870" width="4.28515625" customWidth="1"/>
    <col min="4871" max="4871" width="61.140625" bestFit="1" customWidth="1"/>
    <col min="4872" max="4872" width="10.140625" customWidth="1"/>
    <col min="4873" max="4873" width="11.42578125" customWidth="1"/>
    <col min="4874" max="4874" width="10.140625" customWidth="1"/>
    <col min="4878" max="4878" width="9.28515625" bestFit="1" customWidth="1"/>
    <col min="4879" max="4879" width="10.42578125" bestFit="1" customWidth="1"/>
    <col min="5121" max="5121" width="5.5703125" customWidth="1"/>
    <col min="5122" max="5122" width="58.7109375" bestFit="1" customWidth="1"/>
    <col min="5123" max="5123" width="10.140625" bestFit="1" customWidth="1"/>
    <col min="5124" max="5124" width="11.140625" customWidth="1"/>
    <col min="5125" max="5125" width="10.140625" bestFit="1" customWidth="1"/>
    <col min="5126" max="5126" width="4.28515625" customWidth="1"/>
    <col min="5127" max="5127" width="61.140625" bestFit="1" customWidth="1"/>
    <col min="5128" max="5128" width="10.140625" customWidth="1"/>
    <col min="5129" max="5129" width="11.42578125" customWidth="1"/>
    <col min="5130" max="5130" width="10.140625" customWidth="1"/>
    <col min="5134" max="5134" width="9.28515625" bestFit="1" customWidth="1"/>
    <col min="5135" max="5135" width="10.42578125" bestFit="1" customWidth="1"/>
    <col min="5377" max="5377" width="5.5703125" customWidth="1"/>
    <col min="5378" max="5378" width="58.7109375" bestFit="1" customWidth="1"/>
    <col min="5379" max="5379" width="10.140625" bestFit="1" customWidth="1"/>
    <col min="5380" max="5380" width="11.140625" customWidth="1"/>
    <col min="5381" max="5381" width="10.140625" bestFit="1" customWidth="1"/>
    <col min="5382" max="5382" width="4.28515625" customWidth="1"/>
    <col min="5383" max="5383" width="61.140625" bestFit="1" customWidth="1"/>
    <col min="5384" max="5384" width="10.140625" customWidth="1"/>
    <col min="5385" max="5385" width="11.42578125" customWidth="1"/>
    <col min="5386" max="5386" width="10.140625" customWidth="1"/>
    <col min="5390" max="5390" width="9.28515625" bestFit="1" customWidth="1"/>
    <col min="5391" max="5391" width="10.42578125" bestFit="1" customWidth="1"/>
    <col min="5633" max="5633" width="5.5703125" customWidth="1"/>
    <col min="5634" max="5634" width="58.7109375" bestFit="1" customWidth="1"/>
    <col min="5635" max="5635" width="10.140625" bestFit="1" customWidth="1"/>
    <col min="5636" max="5636" width="11.140625" customWidth="1"/>
    <col min="5637" max="5637" width="10.140625" bestFit="1" customWidth="1"/>
    <col min="5638" max="5638" width="4.28515625" customWidth="1"/>
    <col min="5639" max="5639" width="61.140625" bestFit="1" customWidth="1"/>
    <col min="5640" max="5640" width="10.140625" customWidth="1"/>
    <col min="5641" max="5641" width="11.42578125" customWidth="1"/>
    <col min="5642" max="5642" width="10.140625" customWidth="1"/>
    <col min="5646" max="5646" width="9.28515625" bestFit="1" customWidth="1"/>
    <col min="5647" max="5647" width="10.42578125" bestFit="1" customWidth="1"/>
    <col min="5889" max="5889" width="5.5703125" customWidth="1"/>
    <col min="5890" max="5890" width="58.7109375" bestFit="1" customWidth="1"/>
    <col min="5891" max="5891" width="10.140625" bestFit="1" customWidth="1"/>
    <col min="5892" max="5892" width="11.140625" customWidth="1"/>
    <col min="5893" max="5893" width="10.140625" bestFit="1" customWidth="1"/>
    <col min="5894" max="5894" width="4.28515625" customWidth="1"/>
    <col min="5895" max="5895" width="61.140625" bestFit="1" customWidth="1"/>
    <col min="5896" max="5896" width="10.140625" customWidth="1"/>
    <col min="5897" max="5897" width="11.42578125" customWidth="1"/>
    <col min="5898" max="5898" width="10.140625" customWidth="1"/>
    <col min="5902" max="5902" width="9.28515625" bestFit="1" customWidth="1"/>
    <col min="5903" max="5903" width="10.42578125" bestFit="1" customWidth="1"/>
    <col min="6145" max="6145" width="5.5703125" customWidth="1"/>
    <col min="6146" max="6146" width="58.7109375" bestFit="1" customWidth="1"/>
    <col min="6147" max="6147" width="10.140625" bestFit="1" customWidth="1"/>
    <col min="6148" max="6148" width="11.140625" customWidth="1"/>
    <col min="6149" max="6149" width="10.140625" bestFit="1" customWidth="1"/>
    <col min="6150" max="6150" width="4.28515625" customWidth="1"/>
    <col min="6151" max="6151" width="61.140625" bestFit="1" customWidth="1"/>
    <col min="6152" max="6152" width="10.140625" customWidth="1"/>
    <col min="6153" max="6153" width="11.42578125" customWidth="1"/>
    <col min="6154" max="6154" width="10.140625" customWidth="1"/>
    <col min="6158" max="6158" width="9.28515625" bestFit="1" customWidth="1"/>
    <col min="6159" max="6159" width="10.42578125" bestFit="1" customWidth="1"/>
    <col min="6401" max="6401" width="5.5703125" customWidth="1"/>
    <col min="6402" max="6402" width="58.7109375" bestFit="1" customWidth="1"/>
    <col min="6403" max="6403" width="10.140625" bestFit="1" customWidth="1"/>
    <col min="6404" max="6404" width="11.140625" customWidth="1"/>
    <col min="6405" max="6405" width="10.140625" bestFit="1" customWidth="1"/>
    <col min="6406" max="6406" width="4.28515625" customWidth="1"/>
    <col min="6407" max="6407" width="61.140625" bestFit="1" customWidth="1"/>
    <col min="6408" max="6408" width="10.140625" customWidth="1"/>
    <col min="6409" max="6409" width="11.42578125" customWidth="1"/>
    <col min="6410" max="6410" width="10.140625" customWidth="1"/>
    <col min="6414" max="6414" width="9.28515625" bestFit="1" customWidth="1"/>
    <col min="6415" max="6415" width="10.42578125" bestFit="1" customWidth="1"/>
    <col min="6657" max="6657" width="5.5703125" customWidth="1"/>
    <col min="6658" max="6658" width="58.7109375" bestFit="1" customWidth="1"/>
    <col min="6659" max="6659" width="10.140625" bestFit="1" customWidth="1"/>
    <col min="6660" max="6660" width="11.140625" customWidth="1"/>
    <col min="6661" max="6661" width="10.140625" bestFit="1" customWidth="1"/>
    <col min="6662" max="6662" width="4.28515625" customWidth="1"/>
    <col min="6663" max="6663" width="61.140625" bestFit="1" customWidth="1"/>
    <col min="6664" max="6664" width="10.140625" customWidth="1"/>
    <col min="6665" max="6665" width="11.42578125" customWidth="1"/>
    <col min="6666" max="6666" width="10.140625" customWidth="1"/>
    <col min="6670" max="6670" width="9.28515625" bestFit="1" customWidth="1"/>
    <col min="6671" max="6671" width="10.42578125" bestFit="1" customWidth="1"/>
    <col min="6913" max="6913" width="5.5703125" customWidth="1"/>
    <col min="6914" max="6914" width="58.7109375" bestFit="1" customWidth="1"/>
    <col min="6915" max="6915" width="10.140625" bestFit="1" customWidth="1"/>
    <col min="6916" max="6916" width="11.140625" customWidth="1"/>
    <col min="6917" max="6917" width="10.140625" bestFit="1" customWidth="1"/>
    <col min="6918" max="6918" width="4.28515625" customWidth="1"/>
    <col min="6919" max="6919" width="61.140625" bestFit="1" customWidth="1"/>
    <col min="6920" max="6920" width="10.140625" customWidth="1"/>
    <col min="6921" max="6921" width="11.42578125" customWidth="1"/>
    <col min="6922" max="6922" width="10.140625" customWidth="1"/>
    <col min="6926" max="6926" width="9.28515625" bestFit="1" customWidth="1"/>
    <col min="6927" max="6927" width="10.42578125" bestFit="1" customWidth="1"/>
    <col min="7169" max="7169" width="5.5703125" customWidth="1"/>
    <col min="7170" max="7170" width="58.7109375" bestFit="1" customWidth="1"/>
    <col min="7171" max="7171" width="10.140625" bestFit="1" customWidth="1"/>
    <col min="7172" max="7172" width="11.140625" customWidth="1"/>
    <col min="7173" max="7173" width="10.140625" bestFit="1" customWidth="1"/>
    <col min="7174" max="7174" width="4.28515625" customWidth="1"/>
    <col min="7175" max="7175" width="61.140625" bestFit="1" customWidth="1"/>
    <col min="7176" max="7176" width="10.140625" customWidth="1"/>
    <col min="7177" max="7177" width="11.42578125" customWidth="1"/>
    <col min="7178" max="7178" width="10.140625" customWidth="1"/>
    <col min="7182" max="7182" width="9.28515625" bestFit="1" customWidth="1"/>
    <col min="7183" max="7183" width="10.42578125" bestFit="1" customWidth="1"/>
    <col min="7425" max="7425" width="5.5703125" customWidth="1"/>
    <col min="7426" max="7426" width="58.7109375" bestFit="1" customWidth="1"/>
    <col min="7427" max="7427" width="10.140625" bestFit="1" customWidth="1"/>
    <col min="7428" max="7428" width="11.140625" customWidth="1"/>
    <col min="7429" max="7429" width="10.140625" bestFit="1" customWidth="1"/>
    <col min="7430" max="7430" width="4.28515625" customWidth="1"/>
    <col min="7431" max="7431" width="61.140625" bestFit="1" customWidth="1"/>
    <col min="7432" max="7432" width="10.140625" customWidth="1"/>
    <col min="7433" max="7433" width="11.42578125" customWidth="1"/>
    <col min="7434" max="7434" width="10.140625" customWidth="1"/>
    <col min="7438" max="7438" width="9.28515625" bestFit="1" customWidth="1"/>
    <col min="7439" max="7439" width="10.42578125" bestFit="1" customWidth="1"/>
    <col min="7681" max="7681" width="5.5703125" customWidth="1"/>
    <col min="7682" max="7682" width="58.7109375" bestFit="1" customWidth="1"/>
    <col min="7683" max="7683" width="10.140625" bestFit="1" customWidth="1"/>
    <col min="7684" max="7684" width="11.140625" customWidth="1"/>
    <col min="7685" max="7685" width="10.140625" bestFit="1" customWidth="1"/>
    <col min="7686" max="7686" width="4.28515625" customWidth="1"/>
    <col min="7687" max="7687" width="61.140625" bestFit="1" customWidth="1"/>
    <col min="7688" max="7688" width="10.140625" customWidth="1"/>
    <col min="7689" max="7689" width="11.42578125" customWidth="1"/>
    <col min="7690" max="7690" width="10.140625" customWidth="1"/>
    <col min="7694" max="7694" width="9.28515625" bestFit="1" customWidth="1"/>
    <col min="7695" max="7695" width="10.42578125" bestFit="1" customWidth="1"/>
    <col min="7937" max="7937" width="5.5703125" customWidth="1"/>
    <col min="7938" max="7938" width="58.7109375" bestFit="1" customWidth="1"/>
    <col min="7939" max="7939" width="10.140625" bestFit="1" customWidth="1"/>
    <col min="7940" max="7940" width="11.140625" customWidth="1"/>
    <col min="7941" max="7941" width="10.140625" bestFit="1" customWidth="1"/>
    <col min="7942" max="7942" width="4.28515625" customWidth="1"/>
    <col min="7943" max="7943" width="61.140625" bestFit="1" customWidth="1"/>
    <col min="7944" max="7944" width="10.140625" customWidth="1"/>
    <col min="7945" max="7945" width="11.42578125" customWidth="1"/>
    <col min="7946" max="7946" width="10.140625" customWidth="1"/>
    <col min="7950" max="7950" width="9.28515625" bestFit="1" customWidth="1"/>
    <col min="7951" max="7951" width="10.42578125" bestFit="1" customWidth="1"/>
    <col min="8193" max="8193" width="5.5703125" customWidth="1"/>
    <col min="8194" max="8194" width="58.7109375" bestFit="1" customWidth="1"/>
    <col min="8195" max="8195" width="10.140625" bestFit="1" customWidth="1"/>
    <col min="8196" max="8196" width="11.140625" customWidth="1"/>
    <col min="8197" max="8197" width="10.140625" bestFit="1" customWidth="1"/>
    <col min="8198" max="8198" width="4.28515625" customWidth="1"/>
    <col min="8199" max="8199" width="61.140625" bestFit="1" customWidth="1"/>
    <col min="8200" max="8200" width="10.140625" customWidth="1"/>
    <col min="8201" max="8201" width="11.42578125" customWidth="1"/>
    <col min="8202" max="8202" width="10.140625" customWidth="1"/>
    <col min="8206" max="8206" width="9.28515625" bestFit="1" customWidth="1"/>
    <col min="8207" max="8207" width="10.42578125" bestFit="1" customWidth="1"/>
    <col min="8449" max="8449" width="5.5703125" customWidth="1"/>
    <col min="8450" max="8450" width="58.7109375" bestFit="1" customWidth="1"/>
    <col min="8451" max="8451" width="10.140625" bestFit="1" customWidth="1"/>
    <col min="8452" max="8452" width="11.140625" customWidth="1"/>
    <col min="8453" max="8453" width="10.140625" bestFit="1" customWidth="1"/>
    <col min="8454" max="8454" width="4.28515625" customWidth="1"/>
    <col min="8455" max="8455" width="61.140625" bestFit="1" customWidth="1"/>
    <col min="8456" max="8456" width="10.140625" customWidth="1"/>
    <col min="8457" max="8457" width="11.42578125" customWidth="1"/>
    <col min="8458" max="8458" width="10.140625" customWidth="1"/>
    <col min="8462" max="8462" width="9.28515625" bestFit="1" customWidth="1"/>
    <col min="8463" max="8463" width="10.42578125" bestFit="1" customWidth="1"/>
    <col min="8705" max="8705" width="5.5703125" customWidth="1"/>
    <col min="8706" max="8706" width="58.7109375" bestFit="1" customWidth="1"/>
    <col min="8707" max="8707" width="10.140625" bestFit="1" customWidth="1"/>
    <col min="8708" max="8708" width="11.140625" customWidth="1"/>
    <col min="8709" max="8709" width="10.140625" bestFit="1" customWidth="1"/>
    <col min="8710" max="8710" width="4.28515625" customWidth="1"/>
    <col min="8711" max="8711" width="61.140625" bestFit="1" customWidth="1"/>
    <col min="8712" max="8712" width="10.140625" customWidth="1"/>
    <col min="8713" max="8713" width="11.42578125" customWidth="1"/>
    <col min="8714" max="8714" width="10.140625" customWidth="1"/>
    <col min="8718" max="8718" width="9.28515625" bestFit="1" customWidth="1"/>
    <col min="8719" max="8719" width="10.42578125" bestFit="1" customWidth="1"/>
    <col min="8961" max="8961" width="5.5703125" customWidth="1"/>
    <col min="8962" max="8962" width="58.7109375" bestFit="1" customWidth="1"/>
    <col min="8963" max="8963" width="10.140625" bestFit="1" customWidth="1"/>
    <col min="8964" max="8964" width="11.140625" customWidth="1"/>
    <col min="8965" max="8965" width="10.140625" bestFit="1" customWidth="1"/>
    <col min="8966" max="8966" width="4.28515625" customWidth="1"/>
    <col min="8967" max="8967" width="61.140625" bestFit="1" customWidth="1"/>
    <col min="8968" max="8968" width="10.140625" customWidth="1"/>
    <col min="8969" max="8969" width="11.42578125" customWidth="1"/>
    <col min="8970" max="8970" width="10.140625" customWidth="1"/>
    <col min="8974" max="8974" width="9.28515625" bestFit="1" customWidth="1"/>
    <col min="8975" max="8975" width="10.42578125" bestFit="1" customWidth="1"/>
    <col min="9217" max="9217" width="5.5703125" customWidth="1"/>
    <col min="9218" max="9218" width="58.7109375" bestFit="1" customWidth="1"/>
    <col min="9219" max="9219" width="10.140625" bestFit="1" customWidth="1"/>
    <col min="9220" max="9220" width="11.140625" customWidth="1"/>
    <col min="9221" max="9221" width="10.140625" bestFit="1" customWidth="1"/>
    <col min="9222" max="9222" width="4.28515625" customWidth="1"/>
    <col min="9223" max="9223" width="61.140625" bestFit="1" customWidth="1"/>
    <col min="9224" max="9224" width="10.140625" customWidth="1"/>
    <col min="9225" max="9225" width="11.42578125" customWidth="1"/>
    <col min="9226" max="9226" width="10.140625" customWidth="1"/>
    <col min="9230" max="9230" width="9.28515625" bestFit="1" customWidth="1"/>
    <col min="9231" max="9231" width="10.42578125" bestFit="1" customWidth="1"/>
    <col min="9473" max="9473" width="5.5703125" customWidth="1"/>
    <col min="9474" max="9474" width="58.7109375" bestFit="1" customWidth="1"/>
    <col min="9475" max="9475" width="10.140625" bestFit="1" customWidth="1"/>
    <col min="9476" max="9476" width="11.140625" customWidth="1"/>
    <col min="9477" max="9477" width="10.140625" bestFit="1" customWidth="1"/>
    <col min="9478" max="9478" width="4.28515625" customWidth="1"/>
    <col min="9479" max="9479" width="61.140625" bestFit="1" customWidth="1"/>
    <col min="9480" max="9480" width="10.140625" customWidth="1"/>
    <col min="9481" max="9481" width="11.42578125" customWidth="1"/>
    <col min="9482" max="9482" width="10.140625" customWidth="1"/>
    <col min="9486" max="9486" width="9.28515625" bestFit="1" customWidth="1"/>
    <col min="9487" max="9487" width="10.42578125" bestFit="1" customWidth="1"/>
    <col min="9729" max="9729" width="5.5703125" customWidth="1"/>
    <col min="9730" max="9730" width="58.7109375" bestFit="1" customWidth="1"/>
    <col min="9731" max="9731" width="10.140625" bestFit="1" customWidth="1"/>
    <col min="9732" max="9732" width="11.140625" customWidth="1"/>
    <col min="9733" max="9733" width="10.140625" bestFit="1" customWidth="1"/>
    <col min="9734" max="9734" width="4.28515625" customWidth="1"/>
    <col min="9735" max="9735" width="61.140625" bestFit="1" customWidth="1"/>
    <col min="9736" max="9736" width="10.140625" customWidth="1"/>
    <col min="9737" max="9737" width="11.42578125" customWidth="1"/>
    <col min="9738" max="9738" width="10.140625" customWidth="1"/>
    <col min="9742" max="9742" width="9.28515625" bestFit="1" customWidth="1"/>
    <col min="9743" max="9743" width="10.42578125" bestFit="1" customWidth="1"/>
    <col min="9985" max="9985" width="5.5703125" customWidth="1"/>
    <col min="9986" max="9986" width="58.7109375" bestFit="1" customWidth="1"/>
    <col min="9987" max="9987" width="10.140625" bestFit="1" customWidth="1"/>
    <col min="9988" max="9988" width="11.140625" customWidth="1"/>
    <col min="9989" max="9989" width="10.140625" bestFit="1" customWidth="1"/>
    <col min="9990" max="9990" width="4.28515625" customWidth="1"/>
    <col min="9991" max="9991" width="61.140625" bestFit="1" customWidth="1"/>
    <col min="9992" max="9992" width="10.140625" customWidth="1"/>
    <col min="9993" max="9993" width="11.42578125" customWidth="1"/>
    <col min="9994" max="9994" width="10.140625" customWidth="1"/>
    <col min="9998" max="9998" width="9.28515625" bestFit="1" customWidth="1"/>
    <col min="9999" max="9999" width="10.42578125" bestFit="1" customWidth="1"/>
    <col min="10241" max="10241" width="5.5703125" customWidth="1"/>
    <col min="10242" max="10242" width="58.7109375" bestFit="1" customWidth="1"/>
    <col min="10243" max="10243" width="10.140625" bestFit="1" customWidth="1"/>
    <col min="10244" max="10244" width="11.140625" customWidth="1"/>
    <col min="10245" max="10245" width="10.140625" bestFit="1" customWidth="1"/>
    <col min="10246" max="10246" width="4.28515625" customWidth="1"/>
    <col min="10247" max="10247" width="61.140625" bestFit="1" customWidth="1"/>
    <col min="10248" max="10248" width="10.140625" customWidth="1"/>
    <col min="10249" max="10249" width="11.42578125" customWidth="1"/>
    <col min="10250" max="10250" width="10.140625" customWidth="1"/>
    <col min="10254" max="10254" width="9.28515625" bestFit="1" customWidth="1"/>
    <col min="10255" max="10255" width="10.42578125" bestFit="1" customWidth="1"/>
    <col min="10497" max="10497" width="5.5703125" customWidth="1"/>
    <col min="10498" max="10498" width="58.7109375" bestFit="1" customWidth="1"/>
    <col min="10499" max="10499" width="10.140625" bestFit="1" customWidth="1"/>
    <col min="10500" max="10500" width="11.140625" customWidth="1"/>
    <col min="10501" max="10501" width="10.140625" bestFit="1" customWidth="1"/>
    <col min="10502" max="10502" width="4.28515625" customWidth="1"/>
    <col min="10503" max="10503" width="61.140625" bestFit="1" customWidth="1"/>
    <col min="10504" max="10504" width="10.140625" customWidth="1"/>
    <col min="10505" max="10505" width="11.42578125" customWidth="1"/>
    <col min="10506" max="10506" width="10.140625" customWidth="1"/>
    <col min="10510" max="10510" width="9.28515625" bestFit="1" customWidth="1"/>
    <col min="10511" max="10511" width="10.42578125" bestFit="1" customWidth="1"/>
    <col min="10753" max="10753" width="5.5703125" customWidth="1"/>
    <col min="10754" max="10754" width="58.7109375" bestFit="1" customWidth="1"/>
    <col min="10755" max="10755" width="10.140625" bestFit="1" customWidth="1"/>
    <col min="10756" max="10756" width="11.140625" customWidth="1"/>
    <col min="10757" max="10757" width="10.140625" bestFit="1" customWidth="1"/>
    <col min="10758" max="10758" width="4.28515625" customWidth="1"/>
    <col min="10759" max="10759" width="61.140625" bestFit="1" customWidth="1"/>
    <col min="10760" max="10760" width="10.140625" customWidth="1"/>
    <col min="10761" max="10761" width="11.42578125" customWidth="1"/>
    <col min="10762" max="10762" width="10.140625" customWidth="1"/>
    <col min="10766" max="10766" width="9.28515625" bestFit="1" customWidth="1"/>
    <col min="10767" max="10767" width="10.42578125" bestFit="1" customWidth="1"/>
    <col min="11009" max="11009" width="5.5703125" customWidth="1"/>
    <col min="11010" max="11010" width="58.7109375" bestFit="1" customWidth="1"/>
    <col min="11011" max="11011" width="10.140625" bestFit="1" customWidth="1"/>
    <col min="11012" max="11012" width="11.140625" customWidth="1"/>
    <col min="11013" max="11013" width="10.140625" bestFit="1" customWidth="1"/>
    <col min="11014" max="11014" width="4.28515625" customWidth="1"/>
    <col min="11015" max="11015" width="61.140625" bestFit="1" customWidth="1"/>
    <col min="11016" max="11016" width="10.140625" customWidth="1"/>
    <col min="11017" max="11017" width="11.42578125" customWidth="1"/>
    <col min="11018" max="11018" width="10.140625" customWidth="1"/>
    <col min="11022" max="11022" width="9.28515625" bestFit="1" customWidth="1"/>
    <col min="11023" max="11023" width="10.42578125" bestFit="1" customWidth="1"/>
    <col min="11265" max="11265" width="5.5703125" customWidth="1"/>
    <col min="11266" max="11266" width="58.7109375" bestFit="1" customWidth="1"/>
    <col min="11267" max="11267" width="10.140625" bestFit="1" customWidth="1"/>
    <col min="11268" max="11268" width="11.140625" customWidth="1"/>
    <col min="11269" max="11269" width="10.140625" bestFit="1" customWidth="1"/>
    <col min="11270" max="11270" width="4.28515625" customWidth="1"/>
    <col min="11271" max="11271" width="61.140625" bestFit="1" customWidth="1"/>
    <col min="11272" max="11272" width="10.140625" customWidth="1"/>
    <col min="11273" max="11273" width="11.42578125" customWidth="1"/>
    <col min="11274" max="11274" width="10.140625" customWidth="1"/>
    <col min="11278" max="11278" width="9.28515625" bestFit="1" customWidth="1"/>
    <col min="11279" max="11279" width="10.42578125" bestFit="1" customWidth="1"/>
    <col min="11521" max="11521" width="5.5703125" customWidth="1"/>
    <col min="11522" max="11522" width="58.7109375" bestFit="1" customWidth="1"/>
    <col min="11523" max="11523" width="10.140625" bestFit="1" customWidth="1"/>
    <col min="11524" max="11524" width="11.140625" customWidth="1"/>
    <col min="11525" max="11525" width="10.140625" bestFit="1" customWidth="1"/>
    <col min="11526" max="11526" width="4.28515625" customWidth="1"/>
    <col min="11527" max="11527" width="61.140625" bestFit="1" customWidth="1"/>
    <col min="11528" max="11528" width="10.140625" customWidth="1"/>
    <col min="11529" max="11529" width="11.42578125" customWidth="1"/>
    <col min="11530" max="11530" width="10.140625" customWidth="1"/>
    <col min="11534" max="11534" width="9.28515625" bestFit="1" customWidth="1"/>
    <col min="11535" max="11535" width="10.42578125" bestFit="1" customWidth="1"/>
    <col min="11777" max="11777" width="5.5703125" customWidth="1"/>
    <col min="11778" max="11778" width="58.7109375" bestFit="1" customWidth="1"/>
    <col min="11779" max="11779" width="10.140625" bestFit="1" customWidth="1"/>
    <col min="11780" max="11780" width="11.140625" customWidth="1"/>
    <col min="11781" max="11781" width="10.140625" bestFit="1" customWidth="1"/>
    <col min="11782" max="11782" width="4.28515625" customWidth="1"/>
    <col min="11783" max="11783" width="61.140625" bestFit="1" customWidth="1"/>
    <col min="11784" max="11784" width="10.140625" customWidth="1"/>
    <col min="11785" max="11785" width="11.42578125" customWidth="1"/>
    <col min="11786" max="11786" width="10.140625" customWidth="1"/>
    <col min="11790" max="11790" width="9.28515625" bestFit="1" customWidth="1"/>
    <col min="11791" max="11791" width="10.42578125" bestFit="1" customWidth="1"/>
    <col min="12033" max="12033" width="5.5703125" customWidth="1"/>
    <col min="12034" max="12034" width="58.7109375" bestFit="1" customWidth="1"/>
    <col min="12035" max="12035" width="10.140625" bestFit="1" customWidth="1"/>
    <col min="12036" max="12036" width="11.140625" customWidth="1"/>
    <col min="12037" max="12037" width="10.140625" bestFit="1" customWidth="1"/>
    <col min="12038" max="12038" width="4.28515625" customWidth="1"/>
    <col min="12039" max="12039" width="61.140625" bestFit="1" customWidth="1"/>
    <col min="12040" max="12040" width="10.140625" customWidth="1"/>
    <col min="12041" max="12041" width="11.42578125" customWidth="1"/>
    <col min="12042" max="12042" width="10.140625" customWidth="1"/>
    <col min="12046" max="12046" width="9.28515625" bestFit="1" customWidth="1"/>
    <col min="12047" max="12047" width="10.42578125" bestFit="1" customWidth="1"/>
    <col min="12289" max="12289" width="5.5703125" customWidth="1"/>
    <col min="12290" max="12290" width="58.7109375" bestFit="1" customWidth="1"/>
    <col min="12291" max="12291" width="10.140625" bestFit="1" customWidth="1"/>
    <col min="12292" max="12292" width="11.140625" customWidth="1"/>
    <col min="12293" max="12293" width="10.140625" bestFit="1" customWidth="1"/>
    <col min="12294" max="12294" width="4.28515625" customWidth="1"/>
    <col min="12295" max="12295" width="61.140625" bestFit="1" customWidth="1"/>
    <col min="12296" max="12296" width="10.140625" customWidth="1"/>
    <col min="12297" max="12297" width="11.42578125" customWidth="1"/>
    <col min="12298" max="12298" width="10.140625" customWidth="1"/>
    <col min="12302" max="12302" width="9.28515625" bestFit="1" customWidth="1"/>
    <col min="12303" max="12303" width="10.42578125" bestFit="1" customWidth="1"/>
    <col min="12545" max="12545" width="5.5703125" customWidth="1"/>
    <col min="12546" max="12546" width="58.7109375" bestFit="1" customWidth="1"/>
    <col min="12547" max="12547" width="10.140625" bestFit="1" customWidth="1"/>
    <col min="12548" max="12548" width="11.140625" customWidth="1"/>
    <col min="12549" max="12549" width="10.140625" bestFit="1" customWidth="1"/>
    <col min="12550" max="12550" width="4.28515625" customWidth="1"/>
    <col min="12551" max="12551" width="61.140625" bestFit="1" customWidth="1"/>
    <col min="12552" max="12552" width="10.140625" customWidth="1"/>
    <col min="12553" max="12553" width="11.42578125" customWidth="1"/>
    <col min="12554" max="12554" width="10.140625" customWidth="1"/>
    <col min="12558" max="12558" width="9.28515625" bestFit="1" customWidth="1"/>
    <col min="12559" max="12559" width="10.42578125" bestFit="1" customWidth="1"/>
    <col min="12801" max="12801" width="5.5703125" customWidth="1"/>
    <col min="12802" max="12802" width="58.7109375" bestFit="1" customWidth="1"/>
    <col min="12803" max="12803" width="10.140625" bestFit="1" customWidth="1"/>
    <col min="12804" max="12804" width="11.140625" customWidth="1"/>
    <col min="12805" max="12805" width="10.140625" bestFit="1" customWidth="1"/>
    <col min="12806" max="12806" width="4.28515625" customWidth="1"/>
    <col min="12807" max="12807" width="61.140625" bestFit="1" customWidth="1"/>
    <col min="12808" max="12808" width="10.140625" customWidth="1"/>
    <col min="12809" max="12809" width="11.42578125" customWidth="1"/>
    <col min="12810" max="12810" width="10.140625" customWidth="1"/>
    <col min="12814" max="12814" width="9.28515625" bestFit="1" customWidth="1"/>
    <col min="12815" max="12815" width="10.42578125" bestFit="1" customWidth="1"/>
    <col min="13057" max="13057" width="5.5703125" customWidth="1"/>
    <col min="13058" max="13058" width="58.7109375" bestFit="1" customWidth="1"/>
    <col min="13059" max="13059" width="10.140625" bestFit="1" customWidth="1"/>
    <col min="13060" max="13060" width="11.140625" customWidth="1"/>
    <col min="13061" max="13061" width="10.140625" bestFit="1" customWidth="1"/>
    <col min="13062" max="13062" width="4.28515625" customWidth="1"/>
    <col min="13063" max="13063" width="61.140625" bestFit="1" customWidth="1"/>
    <col min="13064" max="13064" width="10.140625" customWidth="1"/>
    <col min="13065" max="13065" width="11.42578125" customWidth="1"/>
    <col min="13066" max="13066" width="10.140625" customWidth="1"/>
    <col min="13070" max="13070" width="9.28515625" bestFit="1" customWidth="1"/>
    <col min="13071" max="13071" width="10.42578125" bestFit="1" customWidth="1"/>
    <col min="13313" max="13313" width="5.5703125" customWidth="1"/>
    <col min="13314" max="13314" width="58.7109375" bestFit="1" customWidth="1"/>
    <col min="13315" max="13315" width="10.140625" bestFit="1" customWidth="1"/>
    <col min="13316" max="13316" width="11.140625" customWidth="1"/>
    <col min="13317" max="13317" width="10.140625" bestFit="1" customWidth="1"/>
    <col min="13318" max="13318" width="4.28515625" customWidth="1"/>
    <col min="13319" max="13319" width="61.140625" bestFit="1" customWidth="1"/>
    <col min="13320" max="13320" width="10.140625" customWidth="1"/>
    <col min="13321" max="13321" width="11.42578125" customWidth="1"/>
    <col min="13322" max="13322" width="10.140625" customWidth="1"/>
    <col min="13326" max="13326" width="9.28515625" bestFit="1" customWidth="1"/>
    <col min="13327" max="13327" width="10.42578125" bestFit="1" customWidth="1"/>
    <col min="13569" max="13569" width="5.5703125" customWidth="1"/>
    <col min="13570" max="13570" width="58.7109375" bestFit="1" customWidth="1"/>
    <col min="13571" max="13571" width="10.140625" bestFit="1" customWidth="1"/>
    <col min="13572" max="13572" width="11.140625" customWidth="1"/>
    <col min="13573" max="13573" width="10.140625" bestFit="1" customWidth="1"/>
    <col min="13574" max="13574" width="4.28515625" customWidth="1"/>
    <col min="13575" max="13575" width="61.140625" bestFit="1" customWidth="1"/>
    <col min="13576" max="13576" width="10.140625" customWidth="1"/>
    <col min="13577" max="13577" width="11.42578125" customWidth="1"/>
    <col min="13578" max="13578" width="10.140625" customWidth="1"/>
    <col min="13582" max="13582" width="9.28515625" bestFit="1" customWidth="1"/>
    <col min="13583" max="13583" width="10.42578125" bestFit="1" customWidth="1"/>
    <col min="13825" max="13825" width="5.5703125" customWidth="1"/>
    <col min="13826" max="13826" width="58.7109375" bestFit="1" customWidth="1"/>
    <col min="13827" max="13827" width="10.140625" bestFit="1" customWidth="1"/>
    <col min="13828" max="13828" width="11.140625" customWidth="1"/>
    <col min="13829" max="13829" width="10.140625" bestFit="1" customWidth="1"/>
    <col min="13830" max="13830" width="4.28515625" customWidth="1"/>
    <col min="13831" max="13831" width="61.140625" bestFit="1" customWidth="1"/>
    <col min="13832" max="13832" width="10.140625" customWidth="1"/>
    <col min="13833" max="13833" width="11.42578125" customWidth="1"/>
    <col min="13834" max="13834" width="10.140625" customWidth="1"/>
    <col min="13838" max="13838" width="9.28515625" bestFit="1" customWidth="1"/>
    <col min="13839" max="13839" width="10.42578125" bestFit="1" customWidth="1"/>
    <col min="14081" max="14081" width="5.5703125" customWidth="1"/>
    <col min="14082" max="14082" width="58.7109375" bestFit="1" customWidth="1"/>
    <col min="14083" max="14083" width="10.140625" bestFit="1" customWidth="1"/>
    <col min="14084" max="14084" width="11.140625" customWidth="1"/>
    <col min="14085" max="14085" width="10.140625" bestFit="1" customWidth="1"/>
    <col min="14086" max="14086" width="4.28515625" customWidth="1"/>
    <col min="14087" max="14087" width="61.140625" bestFit="1" customWidth="1"/>
    <col min="14088" max="14088" width="10.140625" customWidth="1"/>
    <col min="14089" max="14089" width="11.42578125" customWidth="1"/>
    <col min="14090" max="14090" width="10.140625" customWidth="1"/>
    <col min="14094" max="14094" width="9.28515625" bestFit="1" customWidth="1"/>
    <col min="14095" max="14095" width="10.42578125" bestFit="1" customWidth="1"/>
    <col min="14337" max="14337" width="5.5703125" customWidth="1"/>
    <col min="14338" max="14338" width="58.7109375" bestFit="1" customWidth="1"/>
    <col min="14339" max="14339" width="10.140625" bestFit="1" customWidth="1"/>
    <col min="14340" max="14340" width="11.140625" customWidth="1"/>
    <col min="14341" max="14341" width="10.140625" bestFit="1" customWidth="1"/>
    <col min="14342" max="14342" width="4.28515625" customWidth="1"/>
    <col min="14343" max="14343" width="61.140625" bestFit="1" customWidth="1"/>
    <col min="14344" max="14344" width="10.140625" customWidth="1"/>
    <col min="14345" max="14345" width="11.42578125" customWidth="1"/>
    <col min="14346" max="14346" width="10.140625" customWidth="1"/>
    <col min="14350" max="14350" width="9.28515625" bestFit="1" customWidth="1"/>
    <col min="14351" max="14351" width="10.42578125" bestFit="1" customWidth="1"/>
    <col min="14593" max="14593" width="5.5703125" customWidth="1"/>
    <col min="14594" max="14594" width="58.7109375" bestFit="1" customWidth="1"/>
    <col min="14595" max="14595" width="10.140625" bestFit="1" customWidth="1"/>
    <col min="14596" max="14596" width="11.140625" customWidth="1"/>
    <col min="14597" max="14597" width="10.140625" bestFit="1" customWidth="1"/>
    <col min="14598" max="14598" width="4.28515625" customWidth="1"/>
    <col min="14599" max="14599" width="61.140625" bestFit="1" customWidth="1"/>
    <col min="14600" max="14600" width="10.140625" customWidth="1"/>
    <col min="14601" max="14601" width="11.42578125" customWidth="1"/>
    <col min="14602" max="14602" width="10.140625" customWidth="1"/>
    <col min="14606" max="14606" width="9.28515625" bestFit="1" customWidth="1"/>
    <col min="14607" max="14607" width="10.42578125" bestFit="1" customWidth="1"/>
    <col min="14849" max="14849" width="5.5703125" customWidth="1"/>
    <col min="14850" max="14850" width="58.7109375" bestFit="1" customWidth="1"/>
    <col min="14851" max="14851" width="10.140625" bestFit="1" customWidth="1"/>
    <col min="14852" max="14852" width="11.140625" customWidth="1"/>
    <col min="14853" max="14853" width="10.140625" bestFit="1" customWidth="1"/>
    <col min="14854" max="14854" width="4.28515625" customWidth="1"/>
    <col min="14855" max="14855" width="61.140625" bestFit="1" customWidth="1"/>
    <col min="14856" max="14856" width="10.140625" customWidth="1"/>
    <col min="14857" max="14857" width="11.42578125" customWidth="1"/>
    <col min="14858" max="14858" width="10.140625" customWidth="1"/>
    <col min="14862" max="14862" width="9.28515625" bestFit="1" customWidth="1"/>
    <col min="14863" max="14863" width="10.42578125" bestFit="1" customWidth="1"/>
    <col min="15105" max="15105" width="5.5703125" customWidth="1"/>
    <col min="15106" max="15106" width="58.7109375" bestFit="1" customWidth="1"/>
    <col min="15107" max="15107" width="10.140625" bestFit="1" customWidth="1"/>
    <col min="15108" max="15108" width="11.140625" customWidth="1"/>
    <col min="15109" max="15109" width="10.140625" bestFit="1" customWidth="1"/>
    <col min="15110" max="15110" width="4.28515625" customWidth="1"/>
    <col min="15111" max="15111" width="61.140625" bestFit="1" customWidth="1"/>
    <col min="15112" max="15112" width="10.140625" customWidth="1"/>
    <col min="15113" max="15113" width="11.42578125" customWidth="1"/>
    <col min="15114" max="15114" width="10.140625" customWidth="1"/>
    <col min="15118" max="15118" width="9.28515625" bestFit="1" customWidth="1"/>
    <col min="15119" max="15119" width="10.42578125" bestFit="1" customWidth="1"/>
    <col min="15361" max="15361" width="5.5703125" customWidth="1"/>
    <col min="15362" max="15362" width="58.7109375" bestFit="1" customWidth="1"/>
    <col min="15363" max="15363" width="10.140625" bestFit="1" customWidth="1"/>
    <col min="15364" max="15364" width="11.140625" customWidth="1"/>
    <col min="15365" max="15365" width="10.140625" bestFit="1" customWidth="1"/>
    <col min="15366" max="15366" width="4.28515625" customWidth="1"/>
    <col min="15367" max="15367" width="61.140625" bestFit="1" customWidth="1"/>
    <col min="15368" max="15368" width="10.140625" customWidth="1"/>
    <col min="15369" max="15369" width="11.42578125" customWidth="1"/>
    <col min="15370" max="15370" width="10.140625" customWidth="1"/>
    <col min="15374" max="15374" width="9.28515625" bestFit="1" customWidth="1"/>
    <col min="15375" max="15375" width="10.42578125" bestFit="1" customWidth="1"/>
    <col min="15617" max="15617" width="5.5703125" customWidth="1"/>
    <col min="15618" max="15618" width="58.7109375" bestFit="1" customWidth="1"/>
    <col min="15619" max="15619" width="10.140625" bestFit="1" customWidth="1"/>
    <col min="15620" max="15620" width="11.140625" customWidth="1"/>
    <col min="15621" max="15621" width="10.140625" bestFit="1" customWidth="1"/>
    <col min="15622" max="15622" width="4.28515625" customWidth="1"/>
    <col min="15623" max="15623" width="61.140625" bestFit="1" customWidth="1"/>
    <col min="15624" max="15624" width="10.140625" customWidth="1"/>
    <col min="15625" max="15625" width="11.42578125" customWidth="1"/>
    <col min="15626" max="15626" width="10.140625" customWidth="1"/>
    <col min="15630" max="15630" width="9.28515625" bestFit="1" customWidth="1"/>
    <col min="15631" max="15631" width="10.42578125" bestFit="1" customWidth="1"/>
    <col min="15873" max="15873" width="5.5703125" customWidth="1"/>
    <col min="15874" max="15874" width="58.7109375" bestFit="1" customWidth="1"/>
    <col min="15875" max="15875" width="10.140625" bestFit="1" customWidth="1"/>
    <col min="15876" max="15876" width="11.140625" customWidth="1"/>
    <col min="15877" max="15877" width="10.140625" bestFit="1" customWidth="1"/>
    <col min="15878" max="15878" width="4.28515625" customWidth="1"/>
    <col min="15879" max="15879" width="61.140625" bestFit="1" customWidth="1"/>
    <col min="15880" max="15880" width="10.140625" customWidth="1"/>
    <col min="15881" max="15881" width="11.42578125" customWidth="1"/>
    <col min="15882" max="15882" width="10.140625" customWidth="1"/>
    <col min="15886" max="15886" width="9.28515625" bestFit="1" customWidth="1"/>
    <col min="15887" max="15887" width="10.42578125" bestFit="1" customWidth="1"/>
    <col min="16129" max="16129" width="5.5703125" customWidth="1"/>
    <col min="16130" max="16130" width="58.7109375" bestFit="1" customWidth="1"/>
    <col min="16131" max="16131" width="10.140625" bestFit="1" customWidth="1"/>
    <col min="16132" max="16132" width="11.140625" customWidth="1"/>
    <col min="16133" max="16133" width="10.140625" bestFit="1" customWidth="1"/>
    <col min="16134" max="16134" width="4.28515625" customWidth="1"/>
    <col min="16135" max="16135" width="61.140625" bestFit="1" customWidth="1"/>
    <col min="16136" max="16136" width="10.140625" customWidth="1"/>
    <col min="16137" max="16137" width="11.42578125" customWidth="1"/>
    <col min="16138" max="16138" width="10.140625" customWidth="1"/>
    <col min="16142" max="16142" width="9.28515625" bestFit="1" customWidth="1"/>
    <col min="16143" max="16143" width="10.42578125" bestFit="1" customWidth="1"/>
  </cols>
  <sheetData>
    <row r="2" spans="2:35">
      <c r="B2" s="517" t="s">
        <v>1000</v>
      </c>
      <c r="C2" s="517"/>
      <c r="D2" s="517"/>
      <c r="E2" s="517"/>
      <c r="F2" s="517"/>
      <c r="G2" s="517"/>
      <c r="H2" s="517"/>
      <c r="I2" s="517"/>
      <c r="J2" s="517"/>
    </row>
    <row r="3" spans="2:35">
      <c r="B3" s="439" t="s">
        <v>952</v>
      </c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</row>
    <row r="4" spans="2:35">
      <c r="B4" s="94"/>
      <c r="C4" s="94"/>
      <c r="D4" s="94"/>
      <c r="E4" s="94"/>
      <c r="F4" s="94"/>
      <c r="G4" s="94"/>
      <c r="H4" s="94"/>
      <c r="I4" s="94"/>
      <c r="J4" s="94"/>
    </row>
    <row r="5" spans="2:35" ht="18" customHeight="1">
      <c r="B5" s="518" t="s">
        <v>634</v>
      </c>
      <c r="C5" s="518"/>
      <c r="D5" s="518"/>
      <c r="E5" s="518"/>
      <c r="F5" s="518"/>
      <c r="G5" s="518"/>
      <c r="H5" s="518"/>
      <c r="I5" s="518"/>
      <c r="J5" s="518"/>
      <c r="K5" s="96"/>
      <c r="L5" s="96"/>
    </row>
    <row r="6" spans="2:35" ht="15" customHeight="1">
      <c r="B6" s="97"/>
      <c r="C6" s="97"/>
      <c r="D6" s="519"/>
      <c r="E6" s="519"/>
      <c r="F6" s="519"/>
      <c r="G6" s="97"/>
      <c r="H6" s="98"/>
      <c r="I6" s="98"/>
      <c r="J6" s="98"/>
    </row>
    <row r="7" spans="2:35" ht="15" customHeight="1" thickBot="1">
      <c r="C7" s="94"/>
      <c r="D7" s="94"/>
      <c r="E7" s="94" t="s">
        <v>619</v>
      </c>
      <c r="H7" s="94"/>
      <c r="I7" s="94"/>
      <c r="J7" s="94" t="s">
        <v>619</v>
      </c>
    </row>
    <row r="8" spans="2:35" ht="29.25" customHeight="1" thickBot="1">
      <c r="B8" s="99" t="s">
        <v>635</v>
      </c>
      <c r="C8" s="100" t="s">
        <v>636</v>
      </c>
      <c r="D8" s="100" t="s">
        <v>637</v>
      </c>
      <c r="E8" s="100" t="s">
        <v>638</v>
      </c>
      <c r="F8" s="101"/>
      <c r="G8" s="102" t="s">
        <v>639</v>
      </c>
      <c r="H8" s="100" t="s">
        <v>636</v>
      </c>
      <c r="I8" s="100" t="s">
        <v>637</v>
      </c>
      <c r="J8" s="100" t="s">
        <v>638</v>
      </c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</row>
    <row r="9" spans="2:35" ht="15" customHeight="1">
      <c r="B9" s="104" t="s">
        <v>640</v>
      </c>
      <c r="C9" s="105">
        <v>653606</v>
      </c>
      <c r="D9" s="106">
        <v>464730</v>
      </c>
      <c r="E9" s="106">
        <v>29325</v>
      </c>
      <c r="F9" s="101"/>
      <c r="G9" s="107" t="s">
        <v>641</v>
      </c>
      <c r="H9" s="108">
        <v>886498</v>
      </c>
      <c r="I9" s="108">
        <v>347404</v>
      </c>
      <c r="J9" s="108">
        <v>395247</v>
      </c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</row>
    <row r="10" spans="2:35" ht="15" customHeight="1">
      <c r="B10" s="104" t="s">
        <v>642</v>
      </c>
      <c r="C10" s="110">
        <v>11961</v>
      </c>
      <c r="D10" s="111">
        <v>76555</v>
      </c>
      <c r="E10" s="111">
        <v>27712</v>
      </c>
      <c r="F10" s="101"/>
      <c r="G10" s="112" t="s">
        <v>643</v>
      </c>
      <c r="H10" s="113">
        <v>54452</v>
      </c>
      <c r="I10" s="113">
        <v>235499</v>
      </c>
      <c r="J10" s="113">
        <v>228042</v>
      </c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</row>
    <row r="11" spans="2:35" ht="15" customHeight="1">
      <c r="B11" s="104" t="s">
        <v>644</v>
      </c>
      <c r="C11" s="110">
        <v>379072</v>
      </c>
      <c r="D11" s="111">
        <v>4068</v>
      </c>
      <c r="E11" s="111">
        <v>496914</v>
      </c>
      <c r="F11" s="101"/>
      <c r="G11" s="112" t="s">
        <v>645</v>
      </c>
      <c r="H11" s="113">
        <v>17581</v>
      </c>
      <c r="I11" s="113">
        <v>4700</v>
      </c>
      <c r="J11" s="113">
        <v>4841</v>
      </c>
      <c r="N11" s="109"/>
      <c r="O11" s="109"/>
    </row>
    <row r="12" spans="2:35" ht="15" customHeight="1">
      <c r="B12" s="114" t="s">
        <v>646</v>
      </c>
      <c r="C12" s="115">
        <v>1044639</v>
      </c>
      <c r="D12" s="116">
        <v>545353</v>
      </c>
      <c r="E12" s="116">
        <v>553951</v>
      </c>
      <c r="F12" s="101"/>
      <c r="G12" s="117" t="s">
        <v>647</v>
      </c>
      <c r="H12" s="115">
        <v>958531</v>
      </c>
      <c r="I12" s="115">
        <v>587603</v>
      </c>
      <c r="J12" s="115">
        <v>628130</v>
      </c>
      <c r="K12" s="118">
        <f t="shared" ref="K12:M14" si="0">SUM(H12-C12)</f>
        <v>-86108</v>
      </c>
      <c r="L12" s="118">
        <f t="shared" si="0"/>
        <v>42250</v>
      </c>
      <c r="M12" s="118">
        <f t="shared" si="0"/>
        <v>74179</v>
      </c>
      <c r="N12" s="119"/>
      <c r="O12" s="109"/>
    </row>
    <row r="13" spans="2:35" ht="15" customHeight="1" thickBot="1">
      <c r="B13" s="120" t="s">
        <v>648</v>
      </c>
      <c r="C13" s="121">
        <v>0</v>
      </c>
      <c r="D13" s="122">
        <v>57961</v>
      </c>
      <c r="E13" s="122">
        <v>0</v>
      </c>
      <c r="F13" s="101"/>
      <c r="G13" s="123" t="s">
        <v>649</v>
      </c>
      <c r="H13" s="121">
        <v>90851</v>
      </c>
      <c r="I13" s="121">
        <v>15711</v>
      </c>
      <c r="J13" s="121">
        <v>0</v>
      </c>
      <c r="K13" s="118">
        <f t="shared" si="0"/>
        <v>90851</v>
      </c>
      <c r="L13" s="118">
        <f t="shared" si="0"/>
        <v>-42250</v>
      </c>
      <c r="M13" s="118">
        <f t="shared" si="0"/>
        <v>0</v>
      </c>
      <c r="N13" s="119"/>
      <c r="O13" s="109"/>
    </row>
    <row r="14" spans="2:35" ht="15" customHeight="1" thickBot="1">
      <c r="B14" s="99" t="s">
        <v>650</v>
      </c>
      <c r="C14" s="124">
        <v>1044639</v>
      </c>
      <c r="D14" s="124">
        <v>603314</v>
      </c>
      <c r="E14" s="124">
        <v>553951</v>
      </c>
      <c r="F14" s="101"/>
      <c r="G14" s="125" t="s">
        <v>651</v>
      </c>
      <c r="H14" s="124">
        <v>1049382</v>
      </c>
      <c r="I14" s="124">
        <v>603314</v>
      </c>
      <c r="J14" s="124">
        <v>628130</v>
      </c>
      <c r="K14" s="118">
        <f t="shared" si="0"/>
        <v>4743</v>
      </c>
      <c r="L14" s="118">
        <f t="shared" si="0"/>
        <v>0</v>
      </c>
      <c r="M14" s="118">
        <f t="shared" si="0"/>
        <v>74179</v>
      </c>
      <c r="N14" s="119"/>
      <c r="O14" s="109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2:35" ht="15" customHeight="1" thickBot="1">
      <c r="B15" s="126"/>
      <c r="C15" s="126"/>
      <c r="D15" s="126"/>
      <c r="E15" s="126"/>
      <c r="F15" s="101"/>
      <c r="G15" s="101"/>
      <c r="H15" s="127"/>
      <c r="I15" s="127"/>
      <c r="J15" s="127"/>
      <c r="K15" s="128"/>
      <c r="L15" s="128"/>
      <c r="M15" s="128"/>
      <c r="N15" s="119"/>
      <c r="O15" s="109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2:35" ht="30.75" customHeight="1" thickBot="1">
      <c r="B16" s="99" t="s">
        <v>652</v>
      </c>
      <c r="C16" s="100" t="s">
        <v>636</v>
      </c>
      <c r="D16" s="100" t="s">
        <v>637</v>
      </c>
      <c r="E16" s="100" t="s">
        <v>638</v>
      </c>
      <c r="F16" s="101"/>
      <c r="G16" s="125" t="s">
        <v>653</v>
      </c>
      <c r="H16" s="100" t="s">
        <v>636</v>
      </c>
      <c r="I16" s="100" t="s">
        <v>637</v>
      </c>
      <c r="J16" s="100" t="s">
        <v>638</v>
      </c>
      <c r="K16" s="129"/>
      <c r="L16" s="119"/>
      <c r="M16" s="119"/>
      <c r="N16" s="119"/>
      <c r="O16" s="109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"/>
    </row>
    <row r="17" spans="1:35" ht="15" customHeight="1">
      <c r="B17" s="131" t="s">
        <v>654</v>
      </c>
      <c r="C17" s="105">
        <v>799767</v>
      </c>
      <c r="D17" s="106">
        <v>995147</v>
      </c>
      <c r="E17" s="106">
        <v>949743</v>
      </c>
      <c r="F17" s="101"/>
      <c r="G17" s="132" t="s">
        <v>655</v>
      </c>
      <c r="H17" s="133">
        <v>423345</v>
      </c>
      <c r="I17" s="133">
        <v>544103</v>
      </c>
      <c r="J17" s="133">
        <v>563279</v>
      </c>
      <c r="K17" s="129"/>
      <c r="L17" s="119"/>
      <c r="M17" s="119"/>
      <c r="N17" s="119"/>
      <c r="O17" s="109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"/>
    </row>
    <row r="18" spans="1:35" ht="15" customHeight="1">
      <c r="B18" s="104" t="s">
        <v>656</v>
      </c>
      <c r="C18" s="110">
        <v>100191</v>
      </c>
      <c r="D18" s="111">
        <v>122247</v>
      </c>
      <c r="E18" s="111">
        <v>97860</v>
      </c>
      <c r="F18" s="101"/>
      <c r="G18" s="134" t="s">
        <v>657</v>
      </c>
      <c r="H18" s="135">
        <v>88589</v>
      </c>
      <c r="I18" s="135">
        <v>114188</v>
      </c>
      <c r="J18" s="135">
        <v>118106</v>
      </c>
      <c r="K18" s="129"/>
      <c r="L18" s="119"/>
      <c r="M18" s="119"/>
      <c r="N18" s="119"/>
      <c r="O18" s="109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"/>
    </row>
    <row r="19" spans="1:35" ht="15" customHeight="1">
      <c r="B19" s="104" t="s">
        <v>658</v>
      </c>
      <c r="C19" s="110">
        <v>117130</v>
      </c>
      <c r="D19" s="111">
        <v>135155</v>
      </c>
      <c r="E19" s="111">
        <v>82097</v>
      </c>
      <c r="F19" s="101"/>
      <c r="G19" s="134" t="s">
        <v>659</v>
      </c>
      <c r="H19" s="135">
        <v>427783</v>
      </c>
      <c r="I19" s="135">
        <v>526350</v>
      </c>
      <c r="J19" s="135">
        <v>396665</v>
      </c>
      <c r="K19" s="129"/>
      <c r="L19" s="119"/>
      <c r="M19" s="119"/>
      <c r="N19" s="11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"/>
    </row>
    <row r="20" spans="1:35" s="78" customFormat="1" ht="15" customHeight="1">
      <c r="A20" s="77"/>
      <c r="B20" s="104" t="s">
        <v>660</v>
      </c>
      <c r="C20" s="110">
        <v>41849</v>
      </c>
      <c r="D20" s="111">
        <v>9034</v>
      </c>
      <c r="E20" s="111">
        <v>88958</v>
      </c>
      <c r="F20" s="101"/>
      <c r="G20" s="136" t="s">
        <v>661</v>
      </c>
      <c r="H20" s="113">
        <v>170832</v>
      </c>
      <c r="I20" s="113">
        <v>66890</v>
      </c>
      <c r="J20" s="113">
        <v>84859</v>
      </c>
      <c r="K20" s="129"/>
      <c r="L20" s="119"/>
      <c r="M20" s="119"/>
      <c r="N20" s="11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37"/>
    </row>
    <row r="21" spans="1:35" ht="15" customHeight="1">
      <c r="B21" s="104"/>
      <c r="C21" s="110">
        <v>0</v>
      </c>
      <c r="D21" s="111">
        <v>0</v>
      </c>
      <c r="E21" s="111">
        <v>0</v>
      </c>
      <c r="F21" s="138"/>
      <c r="G21" s="136" t="s">
        <v>662</v>
      </c>
      <c r="H21" s="113">
        <v>51168</v>
      </c>
      <c r="I21" s="113">
        <v>95350</v>
      </c>
      <c r="J21" s="113">
        <v>78774</v>
      </c>
      <c r="K21" s="139"/>
      <c r="L21" s="128"/>
      <c r="M21" s="128"/>
      <c r="N21" s="119"/>
      <c r="O21" s="109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5" customHeight="1">
      <c r="B22" s="114" t="s">
        <v>663</v>
      </c>
      <c r="C22" s="115">
        <v>1058937</v>
      </c>
      <c r="D22" s="116">
        <v>1261583</v>
      </c>
      <c r="E22" s="116">
        <v>1218658</v>
      </c>
      <c r="F22" s="101"/>
      <c r="G22" s="140" t="s">
        <v>664</v>
      </c>
      <c r="H22" s="115">
        <v>1161717</v>
      </c>
      <c r="I22" s="115">
        <v>1346881</v>
      </c>
      <c r="J22" s="115">
        <v>1241683</v>
      </c>
      <c r="K22" s="141">
        <f t="shared" ref="K22:M24" si="1">SUM(H22-C22)</f>
        <v>102780</v>
      </c>
      <c r="L22" s="141">
        <f t="shared" si="1"/>
        <v>85298</v>
      </c>
      <c r="M22" s="141">
        <f t="shared" si="1"/>
        <v>23025</v>
      </c>
      <c r="N22" s="119"/>
      <c r="O22" s="109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5" customHeight="1" thickBot="1">
      <c r="B23" s="142" t="s">
        <v>665</v>
      </c>
      <c r="C23" s="143">
        <v>138868</v>
      </c>
      <c r="D23" s="144">
        <v>86984</v>
      </c>
      <c r="E23" s="144">
        <v>0</v>
      </c>
      <c r="F23" s="101"/>
      <c r="G23" s="123" t="s">
        <v>666</v>
      </c>
      <c r="H23" s="121">
        <v>0</v>
      </c>
      <c r="I23" s="121">
        <v>1686</v>
      </c>
      <c r="J23" s="121">
        <v>0</v>
      </c>
      <c r="K23" s="141">
        <f t="shared" si="1"/>
        <v>-138868</v>
      </c>
      <c r="L23" s="141">
        <f t="shared" si="1"/>
        <v>-85298</v>
      </c>
      <c r="M23" s="141">
        <f t="shared" si="1"/>
        <v>0</v>
      </c>
      <c r="N23" s="119"/>
      <c r="O23" s="109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5" customHeight="1" thickBot="1">
      <c r="B24" s="99" t="s">
        <v>667</v>
      </c>
      <c r="C24" s="124">
        <v>1197805</v>
      </c>
      <c r="D24" s="124">
        <v>1348567</v>
      </c>
      <c r="E24" s="124">
        <v>1218658</v>
      </c>
      <c r="F24" s="101"/>
      <c r="G24" s="125" t="s">
        <v>668</v>
      </c>
      <c r="H24" s="124">
        <v>1161717</v>
      </c>
      <c r="I24" s="124">
        <v>1348567</v>
      </c>
      <c r="J24" s="124">
        <v>1241683</v>
      </c>
      <c r="K24" s="141">
        <f t="shared" si="1"/>
        <v>-36088</v>
      </c>
      <c r="L24" s="141">
        <f t="shared" si="1"/>
        <v>0</v>
      </c>
      <c r="M24" s="141">
        <f t="shared" si="1"/>
        <v>23025</v>
      </c>
      <c r="N24" s="119"/>
      <c r="O24" s="109"/>
    </row>
    <row r="25" spans="1:35" ht="15" customHeight="1" thickBot="1">
      <c r="B25" s="101"/>
      <c r="C25" s="101"/>
      <c r="D25" s="101"/>
      <c r="E25" s="101"/>
      <c r="F25" s="101"/>
      <c r="G25" s="101"/>
      <c r="H25" s="101"/>
      <c r="I25" s="101"/>
      <c r="J25" s="101"/>
      <c r="K25" s="141"/>
      <c r="L25" s="141"/>
      <c r="M25" s="141"/>
      <c r="N25" s="119"/>
      <c r="O25" s="109"/>
    </row>
    <row r="26" spans="1:35" ht="15" customHeight="1" thickBot="1">
      <c r="B26" s="125" t="s">
        <v>669</v>
      </c>
      <c r="C26" s="124">
        <v>2242444</v>
      </c>
      <c r="D26" s="124">
        <v>1951881</v>
      </c>
      <c r="E26" s="124">
        <v>1772609</v>
      </c>
      <c r="F26" s="101"/>
      <c r="G26" s="125" t="s">
        <v>670</v>
      </c>
      <c r="H26" s="124">
        <v>2211099</v>
      </c>
      <c r="I26" s="124">
        <v>1951881</v>
      </c>
      <c r="J26" s="124">
        <v>1869813</v>
      </c>
      <c r="K26" s="141">
        <f>SUM(H26-C26)</f>
        <v>-31345</v>
      </c>
      <c r="L26" s="141">
        <f>SUM(I26-D26)</f>
        <v>0</v>
      </c>
      <c r="M26" s="141">
        <f>SUM(J26-E26)</f>
        <v>97204</v>
      </c>
      <c r="N26" s="119"/>
      <c r="O26" s="109"/>
    </row>
    <row r="27" spans="1:35" ht="15" customHeight="1">
      <c r="N27" s="109"/>
      <c r="O27" s="109"/>
    </row>
    <row r="28" spans="1:35" ht="15" customHeight="1"/>
    <row r="29" spans="1:35" ht="15" customHeight="1">
      <c r="B29" s="94"/>
      <c r="D29" s="57"/>
      <c r="E29" s="57"/>
      <c r="F29" s="57"/>
      <c r="G29" s="57"/>
      <c r="H29" s="57"/>
      <c r="I29" s="57"/>
      <c r="J29" s="57"/>
    </row>
    <row r="30" spans="1:35" ht="15" customHeight="1">
      <c r="B30" s="94"/>
      <c r="C30" s="57"/>
      <c r="D30" s="57">
        <f>+D24-I24</f>
        <v>0</v>
      </c>
      <c r="E30" s="57"/>
      <c r="F30" s="57"/>
      <c r="G30" s="57"/>
      <c r="H30" s="57"/>
      <c r="I30" s="57"/>
      <c r="J30" s="57"/>
      <c r="O30" s="145"/>
    </row>
    <row r="31" spans="1:35" ht="15" customHeight="1">
      <c r="B31" s="94"/>
      <c r="C31" s="57"/>
      <c r="D31" s="57"/>
      <c r="E31" s="57"/>
      <c r="F31" s="57"/>
      <c r="G31" s="57"/>
      <c r="H31" s="57"/>
      <c r="I31" s="57"/>
      <c r="J31" s="57"/>
    </row>
    <row r="32" spans="1:35" ht="15" customHeight="1">
      <c r="B32" s="146"/>
      <c r="D32" s="57"/>
      <c r="E32" s="57"/>
      <c r="F32" s="57"/>
      <c r="G32" s="57"/>
    </row>
    <row r="33" spans="2:12" ht="15" customHeight="1">
      <c r="B33" s="146"/>
      <c r="D33" s="57"/>
      <c r="E33" s="57"/>
      <c r="F33" s="57"/>
      <c r="G33" s="57"/>
    </row>
    <row r="34" spans="2:12" ht="15" customHeight="1">
      <c r="B34" s="146"/>
      <c r="D34" s="57"/>
      <c r="E34" s="57"/>
      <c r="F34" s="57"/>
      <c r="G34" s="57"/>
    </row>
    <row r="35" spans="2:12" ht="15" customHeight="1">
      <c r="D35" s="57"/>
      <c r="G35" s="57"/>
    </row>
    <row r="36" spans="2:12" ht="15" customHeight="1"/>
    <row r="37" spans="2:12" ht="15" customHeight="1"/>
    <row r="38" spans="2:12" ht="15" customHeight="1"/>
    <row r="39" spans="2:12" ht="15" customHeight="1"/>
    <row r="40" spans="2:12" ht="15" customHeight="1"/>
    <row r="41" spans="2:12" ht="15" customHeight="1">
      <c r="L41" s="57"/>
    </row>
    <row r="42" spans="2:12" ht="15" customHeight="1">
      <c r="F42" s="77"/>
    </row>
  </sheetData>
  <mergeCells count="4">
    <mergeCell ref="B2:J2"/>
    <mergeCell ref="B3:AF3"/>
    <mergeCell ref="B5:J5"/>
    <mergeCell ref="D6:F6"/>
  </mergeCells>
  <printOptions horizontalCentered="1"/>
  <pageMargins left="0.78740157480314965" right="0.78740157480314965" top="1.23" bottom="0.68" header="0.56000000000000005" footer="0.51181102362204722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41"/>
  <sheetViews>
    <sheetView topLeftCell="F1" zoomScaleNormal="100" workbookViewId="0">
      <selection activeCell="B5" sqref="B5:AF5"/>
    </sheetView>
  </sheetViews>
  <sheetFormatPr defaultRowHeight="12.75"/>
  <cols>
    <col min="2" max="2" width="58.7109375" bestFit="1" customWidth="1"/>
    <col min="3" max="3" width="11.7109375" style="55" customWidth="1"/>
    <col min="4" max="15" width="11.7109375" customWidth="1"/>
    <col min="258" max="258" width="58.7109375" bestFit="1" customWidth="1"/>
    <col min="259" max="271" width="11.7109375" customWidth="1"/>
    <col min="514" max="514" width="58.7109375" bestFit="1" customWidth="1"/>
    <col min="515" max="527" width="11.7109375" customWidth="1"/>
    <col min="770" max="770" width="58.7109375" bestFit="1" customWidth="1"/>
    <col min="771" max="783" width="11.7109375" customWidth="1"/>
    <col min="1026" max="1026" width="58.7109375" bestFit="1" customWidth="1"/>
    <col min="1027" max="1039" width="11.7109375" customWidth="1"/>
    <col min="1282" max="1282" width="58.7109375" bestFit="1" customWidth="1"/>
    <col min="1283" max="1295" width="11.7109375" customWidth="1"/>
    <col min="1538" max="1538" width="58.7109375" bestFit="1" customWidth="1"/>
    <col min="1539" max="1551" width="11.7109375" customWidth="1"/>
    <col min="1794" max="1794" width="58.7109375" bestFit="1" customWidth="1"/>
    <col min="1795" max="1807" width="11.7109375" customWidth="1"/>
    <col min="2050" max="2050" width="58.7109375" bestFit="1" customWidth="1"/>
    <col min="2051" max="2063" width="11.7109375" customWidth="1"/>
    <col min="2306" max="2306" width="58.7109375" bestFit="1" customWidth="1"/>
    <col min="2307" max="2319" width="11.7109375" customWidth="1"/>
    <col min="2562" max="2562" width="58.7109375" bestFit="1" customWidth="1"/>
    <col min="2563" max="2575" width="11.7109375" customWidth="1"/>
    <col min="2818" max="2818" width="58.7109375" bestFit="1" customWidth="1"/>
    <col min="2819" max="2831" width="11.7109375" customWidth="1"/>
    <col min="3074" max="3074" width="58.7109375" bestFit="1" customWidth="1"/>
    <col min="3075" max="3087" width="11.7109375" customWidth="1"/>
    <col min="3330" max="3330" width="58.7109375" bestFit="1" customWidth="1"/>
    <col min="3331" max="3343" width="11.7109375" customWidth="1"/>
    <col min="3586" max="3586" width="58.7109375" bestFit="1" customWidth="1"/>
    <col min="3587" max="3599" width="11.7109375" customWidth="1"/>
    <col min="3842" max="3842" width="58.7109375" bestFit="1" customWidth="1"/>
    <col min="3843" max="3855" width="11.7109375" customWidth="1"/>
    <col min="4098" max="4098" width="58.7109375" bestFit="1" customWidth="1"/>
    <col min="4099" max="4111" width="11.7109375" customWidth="1"/>
    <col min="4354" max="4354" width="58.7109375" bestFit="1" customWidth="1"/>
    <col min="4355" max="4367" width="11.7109375" customWidth="1"/>
    <col min="4610" max="4610" width="58.7109375" bestFit="1" customWidth="1"/>
    <col min="4611" max="4623" width="11.7109375" customWidth="1"/>
    <col min="4866" max="4866" width="58.7109375" bestFit="1" customWidth="1"/>
    <col min="4867" max="4879" width="11.7109375" customWidth="1"/>
    <col min="5122" max="5122" width="58.7109375" bestFit="1" customWidth="1"/>
    <col min="5123" max="5135" width="11.7109375" customWidth="1"/>
    <col min="5378" max="5378" width="58.7109375" bestFit="1" customWidth="1"/>
    <col min="5379" max="5391" width="11.7109375" customWidth="1"/>
    <col min="5634" max="5634" width="58.7109375" bestFit="1" customWidth="1"/>
    <col min="5635" max="5647" width="11.7109375" customWidth="1"/>
    <col min="5890" max="5890" width="58.7109375" bestFit="1" customWidth="1"/>
    <col min="5891" max="5903" width="11.7109375" customWidth="1"/>
    <col min="6146" max="6146" width="58.7109375" bestFit="1" customWidth="1"/>
    <col min="6147" max="6159" width="11.7109375" customWidth="1"/>
    <col min="6402" max="6402" width="58.7109375" bestFit="1" customWidth="1"/>
    <col min="6403" max="6415" width="11.7109375" customWidth="1"/>
    <col min="6658" max="6658" width="58.7109375" bestFit="1" customWidth="1"/>
    <col min="6659" max="6671" width="11.7109375" customWidth="1"/>
    <col min="6914" max="6914" width="58.7109375" bestFit="1" customWidth="1"/>
    <col min="6915" max="6927" width="11.7109375" customWidth="1"/>
    <col min="7170" max="7170" width="58.7109375" bestFit="1" customWidth="1"/>
    <col min="7171" max="7183" width="11.7109375" customWidth="1"/>
    <col min="7426" max="7426" width="58.7109375" bestFit="1" customWidth="1"/>
    <col min="7427" max="7439" width="11.7109375" customWidth="1"/>
    <col min="7682" max="7682" width="58.7109375" bestFit="1" customWidth="1"/>
    <col min="7683" max="7695" width="11.7109375" customWidth="1"/>
    <col min="7938" max="7938" width="58.7109375" bestFit="1" customWidth="1"/>
    <col min="7939" max="7951" width="11.7109375" customWidth="1"/>
    <col min="8194" max="8194" width="58.7109375" bestFit="1" customWidth="1"/>
    <col min="8195" max="8207" width="11.7109375" customWidth="1"/>
    <col min="8450" max="8450" width="58.7109375" bestFit="1" customWidth="1"/>
    <col min="8451" max="8463" width="11.7109375" customWidth="1"/>
    <col min="8706" max="8706" width="58.7109375" bestFit="1" customWidth="1"/>
    <col min="8707" max="8719" width="11.7109375" customWidth="1"/>
    <col min="8962" max="8962" width="58.7109375" bestFit="1" customWidth="1"/>
    <col min="8963" max="8975" width="11.7109375" customWidth="1"/>
    <col min="9218" max="9218" width="58.7109375" bestFit="1" customWidth="1"/>
    <col min="9219" max="9231" width="11.7109375" customWidth="1"/>
    <col min="9474" max="9474" width="58.7109375" bestFit="1" customWidth="1"/>
    <col min="9475" max="9487" width="11.7109375" customWidth="1"/>
    <col min="9730" max="9730" width="58.7109375" bestFit="1" customWidth="1"/>
    <col min="9731" max="9743" width="11.7109375" customWidth="1"/>
    <col min="9986" max="9986" width="58.7109375" bestFit="1" customWidth="1"/>
    <col min="9987" max="9999" width="11.7109375" customWidth="1"/>
    <col min="10242" max="10242" width="58.7109375" bestFit="1" customWidth="1"/>
    <col min="10243" max="10255" width="11.7109375" customWidth="1"/>
    <col min="10498" max="10498" width="58.7109375" bestFit="1" customWidth="1"/>
    <col min="10499" max="10511" width="11.7109375" customWidth="1"/>
    <col min="10754" max="10754" width="58.7109375" bestFit="1" customWidth="1"/>
    <col min="10755" max="10767" width="11.7109375" customWidth="1"/>
    <col min="11010" max="11010" width="58.7109375" bestFit="1" customWidth="1"/>
    <col min="11011" max="11023" width="11.7109375" customWidth="1"/>
    <col min="11266" max="11266" width="58.7109375" bestFit="1" customWidth="1"/>
    <col min="11267" max="11279" width="11.7109375" customWidth="1"/>
    <col min="11522" max="11522" width="58.7109375" bestFit="1" customWidth="1"/>
    <col min="11523" max="11535" width="11.7109375" customWidth="1"/>
    <col min="11778" max="11778" width="58.7109375" bestFit="1" customWidth="1"/>
    <col min="11779" max="11791" width="11.7109375" customWidth="1"/>
    <col min="12034" max="12034" width="58.7109375" bestFit="1" customWidth="1"/>
    <col min="12035" max="12047" width="11.7109375" customWidth="1"/>
    <col min="12290" max="12290" width="58.7109375" bestFit="1" customWidth="1"/>
    <col min="12291" max="12303" width="11.7109375" customWidth="1"/>
    <col min="12546" max="12546" width="58.7109375" bestFit="1" customWidth="1"/>
    <col min="12547" max="12559" width="11.7109375" customWidth="1"/>
    <col min="12802" max="12802" width="58.7109375" bestFit="1" customWidth="1"/>
    <col min="12803" max="12815" width="11.7109375" customWidth="1"/>
    <col min="13058" max="13058" width="58.7109375" bestFit="1" customWidth="1"/>
    <col min="13059" max="13071" width="11.7109375" customWidth="1"/>
    <col min="13314" max="13314" width="58.7109375" bestFit="1" customWidth="1"/>
    <col min="13315" max="13327" width="11.7109375" customWidth="1"/>
    <col min="13570" max="13570" width="58.7109375" bestFit="1" customWidth="1"/>
    <col min="13571" max="13583" width="11.7109375" customWidth="1"/>
    <col min="13826" max="13826" width="58.7109375" bestFit="1" customWidth="1"/>
    <col min="13827" max="13839" width="11.7109375" customWidth="1"/>
    <col min="14082" max="14082" width="58.7109375" bestFit="1" customWidth="1"/>
    <col min="14083" max="14095" width="11.7109375" customWidth="1"/>
    <col min="14338" max="14338" width="58.7109375" bestFit="1" customWidth="1"/>
    <col min="14339" max="14351" width="11.7109375" customWidth="1"/>
    <col min="14594" max="14594" width="58.7109375" bestFit="1" customWidth="1"/>
    <col min="14595" max="14607" width="11.7109375" customWidth="1"/>
    <col min="14850" max="14850" width="58.7109375" bestFit="1" customWidth="1"/>
    <col min="14851" max="14863" width="11.7109375" customWidth="1"/>
    <col min="15106" max="15106" width="58.7109375" bestFit="1" customWidth="1"/>
    <col min="15107" max="15119" width="11.7109375" customWidth="1"/>
    <col min="15362" max="15362" width="58.7109375" bestFit="1" customWidth="1"/>
    <col min="15363" max="15375" width="11.7109375" customWidth="1"/>
    <col min="15618" max="15618" width="58.7109375" bestFit="1" customWidth="1"/>
    <col min="15619" max="15631" width="11.7109375" customWidth="1"/>
    <col min="15874" max="15874" width="58.7109375" bestFit="1" customWidth="1"/>
    <col min="15875" max="15887" width="11.7109375" customWidth="1"/>
    <col min="16130" max="16130" width="58.7109375" bestFit="1" customWidth="1"/>
    <col min="16131" max="16143" width="11.7109375" customWidth="1"/>
  </cols>
  <sheetData>
    <row r="2" spans="2:32" ht="18">
      <c r="B2" s="518" t="s">
        <v>671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</row>
    <row r="3" spans="2:32" ht="15.75">
      <c r="B3" s="147"/>
      <c r="C3" s="96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2:32">
      <c r="B4" s="148"/>
      <c r="C4" s="149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520" t="s">
        <v>633</v>
      </c>
      <c r="O4" s="521"/>
    </row>
    <row r="5" spans="2:32">
      <c r="B5" s="439" t="s">
        <v>953</v>
      </c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0"/>
      <c r="V5" s="440"/>
      <c r="W5" s="440"/>
      <c r="X5" s="440"/>
      <c r="Y5" s="440"/>
      <c r="Z5" s="440"/>
      <c r="AA5" s="440"/>
      <c r="AB5" s="440"/>
      <c r="AC5" s="440"/>
      <c r="AD5" s="440"/>
      <c r="AE5" s="440"/>
      <c r="AF5" s="440"/>
    </row>
    <row r="6" spans="2:32" ht="13.5" thickBot="1">
      <c r="O6" s="150" t="s">
        <v>619</v>
      </c>
    </row>
    <row r="7" spans="2:32" s="155" customFormat="1" ht="13.5" thickBot="1">
      <c r="B7" s="151" t="s">
        <v>673</v>
      </c>
      <c r="C7" s="152" t="s">
        <v>674</v>
      </c>
      <c r="D7" s="153" t="s">
        <v>675</v>
      </c>
      <c r="E7" s="154" t="s">
        <v>676</v>
      </c>
      <c r="F7" s="154" t="s">
        <v>677</v>
      </c>
      <c r="G7" s="154" t="s">
        <v>678</v>
      </c>
      <c r="H7" s="154" t="s">
        <v>679</v>
      </c>
      <c r="I7" s="154" t="s">
        <v>680</v>
      </c>
      <c r="J7" s="154" t="s">
        <v>681</v>
      </c>
      <c r="K7" s="154" t="s">
        <v>682</v>
      </c>
      <c r="L7" s="154" t="s">
        <v>683</v>
      </c>
      <c r="M7" s="154" t="s">
        <v>684</v>
      </c>
      <c r="N7" s="154" t="s">
        <v>685</v>
      </c>
      <c r="O7" s="154" t="s">
        <v>686</v>
      </c>
    </row>
    <row r="8" spans="2:32" s="155" customFormat="1">
      <c r="B8" s="156" t="s">
        <v>654</v>
      </c>
      <c r="C8" s="157">
        <v>995147</v>
      </c>
      <c r="D8" s="158">
        <v>81634</v>
      </c>
      <c r="E8" s="159">
        <v>81633</v>
      </c>
      <c r="F8" s="159">
        <v>77187</v>
      </c>
      <c r="G8" s="159">
        <v>78551</v>
      </c>
      <c r="H8" s="159">
        <v>74103</v>
      </c>
      <c r="I8" s="159">
        <v>73954</v>
      </c>
      <c r="J8" s="159">
        <v>73954</v>
      </c>
      <c r="K8" s="159">
        <v>73954</v>
      </c>
      <c r="L8" s="159">
        <v>80334</v>
      </c>
      <c r="M8" s="159">
        <v>73953</v>
      </c>
      <c r="N8" s="159">
        <v>80334</v>
      </c>
      <c r="O8" s="160">
        <v>145556</v>
      </c>
    </row>
    <row r="9" spans="2:32" s="155" customFormat="1">
      <c r="B9" s="161" t="s">
        <v>640</v>
      </c>
      <c r="C9" s="162">
        <v>464730</v>
      </c>
      <c r="D9" s="163">
        <v>2373</v>
      </c>
      <c r="E9" s="164">
        <v>2373</v>
      </c>
      <c r="F9" s="164">
        <v>2372</v>
      </c>
      <c r="G9" s="164">
        <v>2373</v>
      </c>
      <c r="H9" s="164">
        <v>2372</v>
      </c>
      <c r="I9" s="164">
        <v>2373</v>
      </c>
      <c r="J9" s="164">
        <v>2372</v>
      </c>
      <c r="K9" s="164">
        <v>2373</v>
      </c>
      <c r="L9" s="164">
        <v>2372</v>
      </c>
      <c r="M9" s="164">
        <v>2373</v>
      </c>
      <c r="N9" s="164">
        <v>2372</v>
      </c>
      <c r="O9" s="165">
        <v>438632</v>
      </c>
    </row>
    <row r="10" spans="2:32" s="155" customFormat="1">
      <c r="B10" s="161" t="s">
        <v>656</v>
      </c>
      <c r="C10" s="162">
        <v>122247</v>
      </c>
      <c r="D10" s="163">
        <v>4739</v>
      </c>
      <c r="E10" s="164">
        <v>7739</v>
      </c>
      <c r="F10" s="164">
        <v>23679</v>
      </c>
      <c r="G10" s="164">
        <v>4739</v>
      </c>
      <c r="H10" s="164">
        <v>4739</v>
      </c>
      <c r="I10" s="164">
        <v>4739</v>
      </c>
      <c r="J10" s="164">
        <v>4739</v>
      </c>
      <c r="K10" s="164">
        <v>9696</v>
      </c>
      <c r="L10" s="164">
        <v>15721</v>
      </c>
      <c r="M10" s="164">
        <v>4739</v>
      </c>
      <c r="N10" s="164">
        <v>4739</v>
      </c>
      <c r="O10" s="165">
        <v>32239</v>
      </c>
    </row>
    <row r="11" spans="2:32" s="155" customFormat="1">
      <c r="B11" s="161" t="s">
        <v>658</v>
      </c>
      <c r="C11" s="162">
        <v>135155</v>
      </c>
      <c r="D11" s="163">
        <v>6755</v>
      </c>
      <c r="E11" s="164">
        <v>6754</v>
      </c>
      <c r="F11" s="164">
        <v>6754</v>
      </c>
      <c r="G11" s="164">
        <v>6753</v>
      </c>
      <c r="H11" s="164">
        <v>6755</v>
      </c>
      <c r="I11" s="164">
        <v>6754</v>
      </c>
      <c r="J11" s="164">
        <v>6755</v>
      </c>
      <c r="K11" s="164">
        <v>5410</v>
      </c>
      <c r="L11" s="164">
        <v>6754</v>
      </c>
      <c r="M11" s="164">
        <v>6754</v>
      </c>
      <c r="N11" s="164">
        <v>6754</v>
      </c>
      <c r="O11" s="165">
        <v>62203</v>
      </c>
    </row>
    <row r="12" spans="2:32" s="155" customFormat="1">
      <c r="B12" s="161" t="s">
        <v>642</v>
      </c>
      <c r="C12" s="162">
        <v>76555</v>
      </c>
      <c r="D12" s="163">
        <v>2242</v>
      </c>
      <c r="E12" s="164">
        <v>2242</v>
      </c>
      <c r="F12" s="164">
        <v>2242</v>
      </c>
      <c r="G12" s="164">
        <v>2242</v>
      </c>
      <c r="H12" s="164">
        <v>2242</v>
      </c>
      <c r="I12" s="164">
        <v>2242</v>
      </c>
      <c r="J12" s="164">
        <v>2242</v>
      </c>
      <c r="K12" s="164">
        <v>2242</v>
      </c>
      <c r="L12" s="164">
        <v>2242</v>
      </c>
      <c r="M12" s="164">
        <v>2242</v>
      </c>
      <c r="N12" s="164">
        <v>2242</v>
      </c>
      <c r="O12" s="165">
        <v>51893</v>
      </c>
    </row>
    <row r="13" spans="2:32" s="155" customFormat="1">
      <c r="B13" s="166" t="s">
        <v>660</v>
      </c>
      <c r="C13" s="162">
        <v>9034</v>
      </c>
      <c r="D13" s="163">
        <v>6864</v>
      </c>
      <c r="E13" s="164">
        <v>6864</v>
      </c>
      <c r="F13" s="164">
        <v>6864</v>
      </c>
      <c r="G13" s="164">
        <v>6864</v>
      </c>
      <c r="H13" s="164">
        <v>6864</v>
      </c>
      <c r="I13" s="164">
        <v>8864</v>
      </c>
      <c r="J13" s="164">
        <v>8864</v>
      </c>
      <c r="K13" s="164">
        <v>6864</v>
      </c>
      <c r="L13" s="164">
        <v>6864</v>
      </c>
      <c r="M13" s="164">
        <v>6864</v>
      </c>
      <c r="N13" s="164">
        <v>6864</v>
      </c>
      <c r="O13" s="165">
        <v>-70470</v>
      </c>
    </row>
    <row r="14" spans="2:32" s="155" customFormat="1">
      <c r="B14" s="161" t="s">
        <v>644</v>
      </c>
      <c r="C14" s="162">
        <v>4068</v>
      </c>
      <c r="D14" s="163">
        <v>35228</v>
      </c>
      <c r="E14" s="164">
        <v>35228</v>
      </c>
      <c r="F14" s="164">
        <v>35228</v>
      </c>
      <c r="G14" s="164">
        <v>35228</v>
      </c>
      <c r="H14" s="164">
        <v>35228</v>
      </c>
      <c r="I14" s="164">
        <v>35228</v>
      </c>
      <c r="J14" s="164">
        <v>35228</v>
      </c>
      <c r="K14" s="164">
        <v>35228</v>
      </c>
      <c r="L14" s="164">
        <v>35228</v>
      </c>
      <c r="M14" s="164">
        <v>35228</v>
      </c>
      <c r="N14" s="164">
        <v>35228</v>
      </c>
      <c r="O14" s="165">
        <v>-383440</v>
      </c>
    </row>
    <row r="15" spans="2:32" s="171" customFormat="1" ht="13.5" thickBot="1">
      <c r="B15" s="167" t="s">
        <v>687</v>
      </c>
      <c r="C15" s="168">
        <v>144945</v>
      </c>
      <c r="D15" s="169">
        <v>12044</v>
      </c>
      <c r="E15" s="169">
        <v>9040</v>
      </c>
      <c r="F15" s="169">
        <v>860</v>
      </c>
      <c r="G15" s="169">
        <v>6851</v>
      </c>
      <c r="H15" s="169">
        <v>11302</v>
      </c>
      <c r="I15" s="169">
        <v>12548</v>
      </c>
      <c r="J15" s="169">
        <v>8450</v>
      </c>
      <c r="K15" s="169">
        <v>9835</v>
      </c>
      <c r="L15" s="169">
        <v>859</v>
      </c>
      <c r="M15" s="169">
        <v>11566</v>
      </c>
      <c r="N15" s="169">
        <v>10664</v>
      </c>
      <c r="O15" s="170">
        <v>50926</v>
      </c>
    </row>
    <row r="16" spans="2:32" s="155" customFormat="1" ht="13.5" thickBot="1">
      <c r="B16" s="172" t="s">
        <v>688</v>
      </c>
      <c r="C16" s="173">
        <v>1951881</v>
      </c>
      <c r="D16" s="174">
        <v>151879</v>
      </c>
      <c r="E16" s="174">
        <v>151873</v>
      </c>
      <c r="F16" s="174">
        <v>155186</v>
      </c>
      <c r="G16" s="174">
        <v>143601</v>
      </c>
      <c r="H16" s="174">
        <v>143605</v>
      </c>
      <c r="I16" s="174">
        <v>146702</v>
      </c>
      <c r="J16" s="174">
        <v>142604</v>
      </c>
      <c r="K16" s="174">
        <v>145602</v>
      </c>
      <c r="L16" s="174">
        <v>150374</v>
      </c>
      <c r="M16" s="174">
        <v>143719</v>
      </c>
      <c r="N16" s="174">
        <v>149197</v>
      </c>
      <c r="O16" s="174">
        <v>327539</v>
      </c>
    </row>
    <row r="17" spans="2:15" s="155" customFormat="1">
      <c r="C17" s="175"/>
    </row>
    <row r="18" spans="2:15" s="155" customFormat="1">
      <c r="C18" s="176"/>
    </row>
    <row r="19" spans="2:15" s="155" customFormat="1">
      <c r="C19" s="176"/>
    </row>
    <row r="20" spans="2:15" s="155" customFormat="1" ht="13.5" thickBot="1">
      <c r="C20" s="175"/>
    </row>
    <row r="21" spans="2:15" s="155" customFormat="1" ht="13.5" thickBot="1">
      <c r="B21" s="151" t="s">
        <v>689</v>
      </c>
      <c r="C21" s="152" t="s">
        <v>674</v>
      </c>
      <c r="D21" s="153" t="s">
        <v>675</v>
      </c>
      <c r="E21" s="154" t="s">
        <v>676</v>
      </c>
      <c r="F21" s="154" t="s">
        <v>677</v>
      </c>
      <c r="G21" s="154" t="s">
        <v>678</v>
      </c>
      <c r="H21" s="154" t="s">
        <v>679</v>
      </c>
      <c r="I21" s="154" t="s">
        <v>680</v>
      </c>
      <c r="J21" s="154" t="s">
        <v>681</v>
      </c>
      <c r="K21" s="154" t="s">
        <v>682</v>
      </c>
      <c r="L21" s="154" t="s">
        <v>683</v>
      </c>
      <c r="M21" s="154" t="s">
        <v>684</v>
      </c>
      <c r="N21" s="154" t="s">
        <v>685</v>
      </c>
      <c r="O21" s="154" t="s">
        <v>686</v>
      </c>
    </row>
    <row r="22" spans="2:15" s="155" customFormat="1">
      <c r="B22" s="177" t="s">
        <v>655</v>
      </c>
      <c r="C22" s="157">
        <v>544103</v>
      </c>
      <c r="D22" s="178">
        <v>45394</v>
      </c>
      <c r="E22" s="159">
        <v>45392</v>
      </c>
      <c r="F22" s="159">
        <v>45394</v>
      </c>
      <c r="G22" s="159">
        <v>45392</v>
      </c>
      <c r="H22" s="159">
        <v>45394</v>
      </c>
      <c r="I22" s="159">
        <v>45394</v>
      </c>
      <c r="J22" s="159">
        <v>45393</v>
      </c>
      <c r="K22" s="159">
        <v>45393</v>
      </c>
      <c r="L22" s="159">
        <v>46332</v>
      </c>
      <c r="M22" s="159">
        <v>46274</v>
      </c>
      <c r="N22" s="159">
        <v>45561</v>
      </c>
      <c r="O22" s="160">
        <v>42790</v>
      </c>
    </row>
    <row r="23" spans="2:15" s="155" customFormat="1">
      <c r="B23" s="179" t="s">
        <v>690</v>
      </c>
      <c r="C23" s="162">
        <v>114188</v>
      </c>
      <c r="D23" s="180">
        <v>9508</v>
      </c>
      <c r="E23" s="164">
        <v>9506</v>
      </c>
      <c r="F23" s="164">
        <v>9508</v>
      </c>
      <c r="G23" s="164">
        <v>9507</v>
      </c>
      <c r="H23" s="164">
        <v>9506</v>
      </c>
      <c r="I23" s="164">
        <v>9508</v>
      </c>
      <c r="J23" s="164">
        <v>9507</v>
      </c>
      <c r="K23" s="164">
        <v>9506</v>
      </c>
      <c r="L23" s="164">
        <v>9760</v>
      </c>
      <c r="M23" s="164">
        <v>9745</v>
      </c>
      <c r="N23" s="164">
        <v>9552</v>
      </c>
      <c r="O23" s="165">
        <v>9075</v>
      </c>
    </row>
    <row r="24" spans="2:15" s="155" customFormat="1">
      <c r="B24" s="179" t="s">
        <v>659</v>
      </c>
      <c r="C24" s="162">
        <v>526350</v>
      </c>
      <c r="D24" s="180">
        <v>31844</v>
      </c>
      <c r="E24" s="164">
        <v>31842</v>
      </c>
      <c r="F24" s="164">
        <v>31841</v>
      </c>
      <c r="G24" s="164">
        <v>31843</v>
      </c>
      <c r="H24" s="164">
        <v>31844</v>
      </c>
      <c r="I24" s="164">
        <v>31841</v>
      </c>
      <c r="J24" s="164">
        <v>31844</v>
      </c>
      <c r="K24" s="164">
        <v>34843</v>
      </c>
      <c r="L24" s="164">
        <v>31842</v>
      </c>
      <c r="M24" s="164">
        <v>31841</v>
      </c>
      <c r="N24" s="164">
        <v>31844</v>
      </c>
      <c r="O24" s="165">
        <v>173081</v>
      </c>
    </row>
    <row r="25" spans="2:15" s="155" customFormat="1">
      <c r="B25" s="181" t="s">
        <v>661</v>
      </c>
      <c r="C25" s="162">
        <v>66890</v>
      </c>
      <c r="D25" s="180">
        <v>12757</v>
      </c>
      <c r="E25" s="164">
        <v>12758</v>
      </c>
      <c r="F25" s="164">
        <v>12757</v>
      </c>
      <c r="G25" s="164">
        <v>3484</v>
      </c>
      <c r="H25" s="164">
        <v>3485</v>
      </c>
      <c r="I25" s="164">
        <v>3483</v>
      </c>
      <c r="J25" s="164">
        <v>3484</v>
      </c>
      <c r="K25" s="164">
        <v>3484</v>
      </c>
      <c r="L25" s="164">
        <v>9864</v>
      </c>
      <c r="M25" s="164">
        <v>3483</v>
      </c>
      <c r="N25" s="164">
        <v>9864</v>
      </c>
      <c r="O25" s="165">
        <v>-12013</v>
      </c>
    </row>
    <row r="26" spans="2:15" s="155" customFormat="1">
      <c r="B26" s="179" t="s">
        <v>662</v>
      </c>
      <c r="C26" s="162">
        <v>95350</v>
      </c>
      <c r="D26" s="180">
        <v>5545</v>
      </c>
      <c r="E26" s="164">
        <v>5544</v>
      </c>
      <c r="F26" s="164">
        <v>5745</v>
      </c>
      <c r="G26" s="164">
        <v>5544</v>
      </c>
      <c r="H26" s="164">
        <v>5545</v>
      </c>
      <c r="I26" s="164">
        <v>5545</v>
      </c>
      <c r="J26" s="164">
        <v>5545</v>
      </c>
      <c r="K26" s="164">
        <v>5545</v>
      </c>
      <c r="L26" s="164">
        <v>5745</v>
      </c>
      <c r="M26" s="164">
        <v>5545</v>
      </c>
      <c r="N26" s="164">
        <v>5545</v>
      </c>
      <c r="O26" s="165">
        <v>33957</v>
      </c>
    </row>
    <row r="27" spans="2:15" s="155" customFormat="1">
      <c r="B27" s="179" t="s">
        <v>641</v>
      </c>
      <c r="C27" s="162">
        <v>347404</v>
      </c>
      <c r="D27" s="180">
        <v>28392</v>
      </c>
      <c r="E27" s="164">
        <v>28392</v>
      </c>
      <c r="F27" s="164">
        <v>29502</v>
      </c>
      <c r="G27" s="164">
        <v>29392</v>
      </c>
      <c r="H27" s="164">
        <v>29392</v>
      </c>
      <c r="I27" s="164">
        <v>29392</v>
      </c>
      <c r="J27" s="164">
        <v>28392</v>
      </c>
      <c r="K27" s="164">
        <v>28392</v>
      </c>
      <c r="L27" s="164">
        <v>28392</v>
      </c>
      <c r="M27" s="164">
        <v>28392</v>
      </c>
      <c r="N27" s="164">
        <v>28392</v>
      </c>
      <c r="O27" s="165">
        <v>30982</v>
      </c>
    </row>
    <row r="28" spans="2:15" s="155" customFormat="1">
      <c r="B28" s="179" t="s">
        <v>643</v>
      </c>
      <c r="C28" s="162">
        <v>235499</v>
      </c>
      <c r="D28" s="180">
        <v>18439</v>
      </c>
      <c r="E28" s="164">
        <v>18439</v>
      </c>
      <c r="F28" s="164">
        <v>18439</v>
      </c>
      <c r="G28" s="164">
        <v>18439</v>
      </c>
      <c r="H28" s="164">
        <v>18439</v>
      </c>
      <c r="I28" s="164">
        <v>18839</v>
      </c>
      <c r="J28" s="164">
        <v>18439</v>
      </c>
      <c r="K28" s="164">
        <v>18439</v>
      </c>
      <c r="L28" s="164">
        <v>18439</v>
      </c>
      <c r="M28" s="164">
        <v>18439</v>
      </c>
      <c r="N28" s="164">
        <v>18439</v>
      </c>
      <c r="O28" s="165">
        <v>32270</v>
      </c>
    </row>
    <row r="29" spans="2:15" s="155" customFormat="1">
      <c r="B29" s="179" t="s">
        <v>645</v>
      </c>
      <c r="C29" s="162">
        <v>4700</v>
      </c>
      <c r="D29" s="180">
        <v>0</v>
      </c>
      <c r="E29" s="164">
        <v>0</v>
      </c>
      <c r="F29" s="164">
        <v>2000</v>
      </c>
      <c r="G29" s="164">
        <v>0</v>
      </c>
      <c r="H29" s="164">
        <v>0</v>
      </c>
      <c r="I29" s="164">
        <v>2700</v>
      </c>
      <c r="J29" s="164">
        <v>0</v>
      </c>
      <c r="K29" s="164">
        <v>0</v>
      </c>
      <c r="L29" s="164">
        <v>0</v>
      </c>
      <c r="M29" s="164">
        <v>0</v>
      </c>
      <c r="N29" s="164">
        <v>0</v>
      </c>
      <c r="O29" s="165">
        <v>0</v>
      </c>
    </row>
    <row r="30" spans="2:15" s="171" customFormat="1" ht="13.5" thickBot="1">
      <c r="B30" s="182" t="s">
        <v>691</v>
      </c>
      <c r="C30" s="168">
        <v>17397</v>
      </c>
      <c r="D30" s="183">
        <v>0</v>
      </c>
      <c r="E30" s="183">
        <v>0</v>
      </c>
      <c r="F30" s="183">
        <v>0</v>
      </c>
      <c r="G30" s="183">
        <v>0</v>
      </c>
      <c r="H30" s="184">
        <v>0</v>
      </c>
      <c r="I30" s="184">
        <v>0</v>
      </c>
      <c r="J30" s="184">
        <v>0</v>
      </c>
      <c r="K30" s="184">
        <v>0</v>
      </c>
      <c r="L30" s="184">
        <v>0</v>
      </c>
      <c r="M30" s="184">
        <v>0</v>
      </c>
      <c r="N30" s="184">
        <v>0</v>
      </c>
      <c r="O30" s="170">
        <v>17397</v>
      </c>
    </row>
    <row r="31" spans="2:15" s="155" customFormat="1" ht="13.5" thickBot="1">
      <c r="B31" s="172" t="s">
        <v>692</v>
      </c>
      <c r="C31" s="173">
        <v>1951881</v>
      </c>
      <c r="D31" s="174">
        <v>151879</v>
      </c>
      <c r="E31" s="174">
        <v>151873</v>
      </c>
      <c r="F31" s="174">
        <v>155186</v>
      </c>
      <c r="G31" s="174">
        <v>143601</v>
      </c>
      <c r="H31" s="174">
        <v>143605</v>
      </c>
      <c r="I31" s="174">
        <v>146702</v>
      </c>
      <c r="J31" s="174">
        <v>142604</v>
      </c>
      <c r="K31" s="174">
        <v>145602</v>
      </c>
      <c r="L31" s="174">
        <v>150374</v>
      </c>
      <c r="M31" s="174">
        <v>143719</v>
      </c>
      <c r="N31" s="174">
        <v>149197</v>
      </c>
      <c r="O31" s="174">
        <v>327539</v>
      </c>
    </row>
    <row r="32" spans="2:15" s="155" customFormat="1">
      <c r="C32" s="175"/>
    </row>
    <row r="33" spans="3:3" s="155" customFormat="1">
      <c r="C33" s="176"/>
    </row>
    <row r="34" spans="3:3" s="155" customFormat="1">
      <c r="C34" s="175"/>
    </row>
    <row r="35" spans="3:3" s="155" customFormat="1">
      <c r="C35" s="175"/>
    </row>
    <row r="36" spans="3:3" s="155" customFormat="1">
      <c r="C36" s="175"/>
    </row>
    <row r="37" spans="3:3" s="155" customFormat="1">
      <c r="C37" s="175"/>
    </row>
    <row r="38" spans="3:3" s="155" customFormat="1">
      <c r="C38" s="175"/>
    </row>
    <row r="39" spans="3:3" s="155" customFormat="1">
      <c r="C39" s="175"/>
    </row>
    <row r="40" spans="3:3" s="155" customFormat="1">
      <c r="C40" s="175"/>
    </row>
    <row r="41" spans="3:3" s="155" customFormat="1">
      <c r="C41" s="175"/>
    </row>
  </sheetData>
  <mergeCells count="3">
    <mergeCell ref="B2:O2"/>
    <mergeCell ref="N4:O4"/>
    <mergeCell ref="B5:AF5"/>
  </mergeCells>
  <printOptions horizontalCentered="1"/>
  <pageMargins left="0.47" right="0.51" top="0.79" bottom="0.98425196850393704" header="0.51181102362204722" footer="0.51181102362204722"/>
  <pageSetup paperSize="9" scale="65" orientation="landscape" verticalDpi="254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76</vt:i4>
      </vt:variant>
      <vt:variant>
        <vt:lpstr>Névvel ellátott tartományok</vt:lpstr>
      </vt:variant>
      <vt:variant>
        <vt:i4>89</vt:i4>
      </vt:variant>
    </vt:vector>
  </HeadingPairs>
  <TitlesOfParts>
    <vt:vector size="165" baseType="lpstr">
      <vt:lpstr>Össz_Borító</vt:lpstr>
      <vt:lpstr>Össz_BEVÉTEL</vt:lpstr>
      <vt:lpstr>Össz_Költségvetési bevétel</vt:lpstr>
      <vt:lpstr>Össz_Finanszírozási bev.</vt:lpstr>
      <vt:lpstr>Össz_KIADÁS</vt:lpstr>
      <vt:lpstr>Össz_költségvetési kiadás</vt:lpstr>
      <vt:lpstr>Össz_K1_K2_K3</vt:lpstr>
      <vt:lpstr>Össz_Mérleg</vt:lpstr>
      <vt:lpstr>Össz._Ei.felhaszn.</vt:lpstr>
      <vt:lpstr>Össz_Likviditási</vt:lpstr>
      <vt:lpstr>Össz_Kötelező</vt:lpstr>
      <vt:lpstr>ÖNK_Borító</vt:lpstr>
      <vt:lpstr>ÖNK_BEVÉTEL</vt:lpstr>
      <vt:lpstr>ÖNK_Költségvetési bevételek</vt:lpstr>
      <vt:lpstr>ÖNK_B1</vt:lpstr>
      <vt:lpstr>ÖNK_B2</vt:lpstr>
      <vt:lpstr>ÖNK_B3</vt:lpstr>
      <vt:lpstr>ÖNK_B4</vt:lpstr>
      <vt:lpstr>ÖNK_B5</vt:lpstr>
      <vt:lpstr>ÖNK_B6</vt:lpstr>
      <vt:lpstr>ÖNK_B7</vt:lpstr>
      <vt:lpstr>ÖNK_Finanszírozási bev.</vt:lpstr>
      <vt:lpstr>ÖNK_KIADÁS</vt:lpstr>
      <vt:lpstr>ÖNK_költségvetési kiadás</vt:lpstr>
      <vt:lpstr>ÖNK_K1_K2_K3</vt:lpstr>
      <vt:lpstr>ÖNK_K4</vt:lpstr>
      <vt:lpstr>ÖNK_K5</vt:lpstr>
      <vt:lpstr>ÖNK_K6</vt:lpstr>
      <vt:lpstr>ÖNK_finanszírozási kiadás</vt:lpstr>
      <vt:lpstr>ÖNK_Mérleg</vt:lpstr>
      <vt:lpstr>ÖNK_Ei.felhaszn.</vt:lpstr>
      <vt:lpstr>ÖNK_Likviditási</vt:lpstr>
      <vt:lpstr>ÖNK_Kötelező</vt:lpstr>
      <vt:lpstr>PH_Borító</vt:lpstr>
      <vt:lpstr>PH_KIADÁS</vt:lpstr>
      <vt:lpstr>PH_költségvetési kiadás</vt:lpstr>
      <vt:lpstr>PH_K1_K2_K3 </vt:lpstr>
      <vt:lpstr>PH_K6</vt:lpstr>
      <vt:lpstr>PH_Mérleg</vt:lpstr>
      <vt:lpstr>PH_Ei.felhaszn.</vt:lpstr>
      <vt:lpstr>PH_Likviditási</vt:lpstr>
      <vt:lpstr>PH_Kötelező</vt:lpstr>
      <vt:lpstr>GAM_Borító</vt:lpstr>
      <vt:lpstr>GAM_BEVÉTEL</vt:lpstr>
      <vt:lpstr>GAM_Költségvetési bevételek</vt:lpstr>
      <vt:lpstr>GAM_B4</vt:lpstr>
      <vt:lpstr>GAM_KIADÁS</vt:lpstr>
      <vt:lpstr>GAM_költségvetési kiadás</vt:lpstr>
      <vt:lpstr>GAM_K1_K2_K3</vt:lpstr>
      <vt:lpstr>GAM_Mérleg</vt:lpstr>
      <vt:lpstr>GAM_Ei.felhaszn.</vt:lpstr>
      <vt:lpstr>GAM_Likviditási</vt:lpstr>
      <vt:lpstr>GAM_Kötelező</vt:lpstr>
      <vt:lpstr>ILMK_Borító</vt:lpstr>
      <vt:lpstr>ILMK_költségvetési kiadás</vt:lpstr>
      <vt:lpstr>OVI_Borító</vt:lpstr>
      <vt:lpstr>OVI_KIADÁS</vt:lpstr>
      <vt:lpstr>OVI_költségvetési kiadás</vt:lpstr>
      <vt:lpstr>OVI_K1_K2_K3</vt:lpstr>
      <vt:lpstr>OVI_K6</vt:lpstr>
      <vt:lpstr>OVI_Mérleg</vt:lpstr>
      <vt:lpstr>OVI_Ei.felhaszn.</vt:lpstr>
      <vt:lpstr>OVI_Likviditási</vt:lpstr>
      <vt:lpstr>OVI_Kötelező</vt:lpstr>
      <vt:lpstr>USZI_Borító</vt:lpstr>
      <vt:lpstr>USZI_BEVÉTEL</vt:lpstr>
      <vt:lpstr>USZI_Költségvetési bevételek</vt:lpstr>
      <vt:lpstr>USZI_B1</vt:lpstr>
      <vt:lpstr>USZI_B4</vt:lpstr>
      <vt:lpstr>USZI_KIADÁS</vt:lpstr>
      <vt:lpstr>USZI_költségvetési kiadás</vt:lpstr>
      <vt:lpstr>USZI_K1_K2_K3</vt:lpstr>
      <vt:lpstr>USZI_Mérleg</vt:lpstr>
      <vt:lpstr>USZI_Ei.felhaszn.</vt:lpstr>
      <vt:lpstr>USZI_Likviditási</vt:lpstr>
      <vt:lpstr>USZI_Kötelező</vt:lpstr>
      <vt:lpstr>GAM_B4!Nyomtatási_cím</vt:lpstr>
      <vt:lpstr>GAM_BEVÉTEL!Nyomtatási_cím</vt:lpstr>
      <vt:lpstr>GAM_KIADÁS!Nyomtatási_cím</vt:lpstr>
      <vt:lpstr>'ILMK_költségvetési kiadás'!Nyomtatási_cím</vt:lpstr>
      <vt:lpstr>OVI_K6!Nyomtatási_cím</vt:lpstr>
      <vt:lpstr>OVI_KIADÁS!Nyomtatási_cím</vt:lpstr>
      <vt:lpstr>'OVI_költségvetési kiadás'!Nyomtatási_cím</vt:lpstr>
      <vt:lpstr>ÖNK_K4!Nyomtatási_cím</vt:lpstr>
      <vt:lpstr>ÖNK_K5!Nyomtatási_cím</vt:lpstr>
      <vt:lpstr>'ÖNK_költségvetési kiadás'!Nyomtatási_cím</vt:lpstr>
      <vt:lpstr>'PH_költségvetési kiadás'!Nyomtatási_cím</vt:lpstr>
      <vt:lpstr>USZI_B1!Nyomtatási_cím</vt:lpstr>
      <vt:lpstr>USZI_B4!Nyomtatási_cím</vt:lpstr>
      <vt:lpstr>USZI_BEVÉTEL!Nyomtatási_cím</vt:lpstr>
      <vt:lpstr>USZI_KIADÁS!Nyomtatási_cím</vt:lpstr>
      <vt:lpstr>'USZI_Költségvetési bevételek'!Nyomtatási_cím</vt:lpstr>
      <vt:lpstr>'USZI_költségvetési kiadás'!Nyomtatási_cím</vt:lpstr>
      <vt:lpstr>GAM_B4!Nyomtatási_terület</vt:lpstr>
      <vt:lpstr>GAM_BEVÉTEL!Nyomtatási_terület</vt:lpstr>
      <vt:lpstr>GAM_Borító!Nyomtatási_terület</vt:lpstr>
      <vt:lpstr>GAM_Ei.felhaszn.!Nyomtatási_terület</vt:lpstr>
      <vt:lpstr>GAM_K1_K2_K3!Nyomtatási_terület</vt:lpstr>
      <vt:lpstr>GAM_KIADÁS!Nyomtatási_terület</vt:lpstr>
      <vt:lpstr>'GAM_Költségvetési bevételek'!Nyomtatási_terület</vt:lpstr>
      <vt:lpstr>'GAM_költségvetési kiadás'!Nyomtatási_terület</vt:lpstr>
      <vt:lpstr>GAM_Kötelező!Nyomtatási_terület</vt:lpstr>
      <vt:lpstr>GAM_Likviditási!Nyomtatási_terület</vt:lpstr>
      <vt:lpstr>GAM_Mérleg!Nyomtatási_terület</vt:lpstr>
      <vt:lpstr>ILMK_Borító!Nyomtatási_terület</vt:lpstr>
      <vt:lpstr>'ILMK_költségvetési kiadás'!Nyomtatási_terület</vt:lpstr>
      <vt:lpstr>OVI_Borító!Nyomtatási_terület</vt:lpstr>
      <vt:lpstr>OVI_Ei.felhaszn.!Nyomtatási_terület</vt:lpstr>
      <vt:lpstr>OVI_K1_K2_K3!Nyomtatási_terület</vt:lpstr>
      <vt:lpstr>OVI_K6!Nyomtatási_terület</vt:lpstr>
      <vt:lpstr>OVI_KIADÁS!Nyomtatási_terület</vt:lpstr>
      <vt:lpstr>'OVI_költségvetési kiadás'!Nyomtatási_terület</vt:lpstr>
      <vt:lpstr>OVI_Kötelező!Nyomtatási_terület</vt:lpstr>
      <vt:lpstr>OVI_Likviditási!Nyomtatási_terület</vt:lpstr>
      <vt:lpstr>OVI_Mérleg!Nyomtatási_terület</vt:lpstr>
      <vt:lpstr>ÖNK_B1!Nyomtatási_terület</vt:lpstr>
      <vt:lpstr>ÖNK_B2!Nyomtatási_terület</vt:lpstr>
      <vt:lpstr>ÖNK_B3!Nyomtatási_terület</vt:lpstr>
      <vt:lpstr>ÖNK_B4!Nyomtatási_terület</vt:lpstr>
      <vt:lpstr>ÖNK_B5!Nyomtatási_terület</vt:lpstr>
      <vt:lpstr>ÖNK_B6!Nyomtatási_terület</vt:lpstr>
      <vt:lpstr>ÖNK_B7!Nyomtatási_terület</vt:lpstr>
      <vt:lpstr>ÖNK_BEVÉTEL!Nyomtatási_terület</vt:lpstr>
      <vt:lpstr>ÖNK_Borító!Nyomtatási_terület</vt:lpstr>
      <vt:lpstr>ÖNK_Ei.felhaszn.!Nyomtatási_terület</vt:lpstr>
      <vt:lpstr>ÖNK_K1_K2_K3!Nyomtatási_terület</vt:lpstr>
      <vt:lpstr>ÖNK_K4!Nyomtatási_terület</vt:lpstr>
      <vt:lpstr>ÖNK_K5!Nyomtatási_terület</vt:lpstr>
      <vt:lpstr>ÖNK_K6!Nyomtatási_terület</vt:lpstr>
      <vt:lpstr>ÖNK_KIADÁS!Nyomtatási_terület</vt:lpstr>
      <vt:lpstr>'ÖNK_Költségvetési bevételek'!Nyomtatási_terület</vt:lpstr>
      <vt:lpstr>'ÖNK_költségvetési kiadás'!Nyomtatási_terület</vt:lpstr>
      <vt:lpstr>ÖNK_Kötelező!Nyomtatási_terület</vt:lpstr>
      <vt:lpstr>ÖNK_Likviditási!Nyomtatási_terület</vt:lpstr>
      <vt:lpstr>ÖNK_Mérleg!Nyomtatási_terület</vt:lpstr>
      <vt:lpstr>Össz._Ei.felhaszn.!Nyomtatási_terület</vt:lpstr>
      <vt:lpstr>Össz_BEVÉTEL!Nyomtatási_terület</vt:lpstr>
      <vt:lpstr>Össz_Borító!Nyomtatási_terület</vt:lpstr>
      <vt:lpstr>Össz_K1_K2_K3!Nyomtatási_terület</vt:lpstr>
      <vt:lpstr>Össz_KIADÁS!Nyomtatási_terület</vt:lpstr>
      <vt:lpstr>'Össz_Költségvetési bevétel'!Nyomtatási_terület</vt:lpstr>
      <vt:lpstr>'Össz_költségvetési kiadás'!Nyomtatási_terület</vt:lpstr>
      <vt:lpstr>Össz_Kötelező!Nyomtatási_terület</vt:lpstr>
      <vt:lpstr>Össz_Likviditási!Nyomtatási_terület</vt:lpstr>
      <vt:lpstr>Össz_Mérleg!Nyomtatási_terület</vt:lpstr>
      <vt:lpstr>PH_Borító!Nyomtatási_terület</vt:lpstr>
      <vt:lpstr>PH_Ei.felhaszn.!Nyomtatási_terület</vt:lpstr>
      <vt:lpstr>'PH_K1_K2_K3 '!Nyomtatási_terület</vt:lpstr>
      <vt:lpstr>PH_KIADÁS!Nyomtatási_terület</vt:lpstr>
      <vt:lpstr>'PH_költségvetési kiadás'!Nyomtatási_terület</vt:lpstr>
      <vt:lpstr>PH_Kötelező!Nyomtatási_terület</vt:lpstr>
      <vt:lpstr>PH_Likviditási!Nyomtatási_terület</vt:lpstr>
      <vt:lpstr>PH_Mérleg!Nyomtatási_terület</vt:lpstr>
      <vt:lpstr>USZI_B1!Nyomtatási_terület</vt:lpstr>
      <vt:lpstr>USZI_B4!Nyomtatási_terület</vt:lpstr>
      <vt:lpstr>USZI_BEVÉTEL!Nyomtatási_terület</vt:lpstr>
      <vt:lpstr>USZI_Borító!Nyomtatási_terület</vt:lpstr>
      <vt:lpstr>USZI_Ei.felhaszn.!Nyomtatási_terület</vt:lpstr>
      <vt:lpstr>USZI_K1_K2_K3!Nyomtatási_terület</vt:lpstr>
      <vt:lpstr>USZI_KIADÁS!Nyomtatási_terület</vt:lpstr>
      <vt:lpstr>'USZI_Költségvetési bevételek'!Nyomtatási_terület</vt:lpstr>
      <vt:lpstr>'USZI_költségvetési kiadás'!Nyomtatási_terület</vt:lpstr>
      <vt:lpstr>USZI_Kötelező!Nyomtatási_terület</vt:lpstr>
      <vt:lpstr>USZI_Likviditási!Nyomtatási_terület</vt:lpstr>
      <vt:lpstr>USZI_Mérleg!Nyomtatási_terület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margo</dc:creator>
  <cp:lastModifiedBy>margo</cp:lastModifiedBy>
  <cp:lastPrinted>2016-02-23T07:15:26Z</cp:lastPrinted>
  <dcterms:created xsi:type="dcterms:W3CDTF">2015-06-10T15:12:18Z</dcterms:created>
  <dcterms:modified xsi:type="dcterms:W3CDTF">2016-02-23T07:19:23Z</dcterms:modified>
</cp:coreProperties>
</file>