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640"/>
  </bookViews>
  <sheets>
    <sheet name="ÖSSZEVONT MARADVÁNYKIMUTATÁS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F9" i="1"/>
  <c r="F10"/>
  <c r="F13"/>
  <c r="F14"/>
  <c r="F16"/>
  <c r="F17"/>
  <c r="F21"/>
  <c r="F7"/>
  <c r="F6"/>
  <c r="E18"/>
  <c r="E15"/>
  <c r="E19"/>
  <c r="E23"/>
  <c r="E24"/>
  <c r="E11"/>
  <c r="E8"/>
  <c r="D18"/>
  <c r="D15"/>
  <c r="D19"/>
  <c r="D11"/>
  <c r="D8"/>
  <c r="D12"/>
  <c r="C18"/>
  <c r="C15"/>
  <c r="C19"/>
  <c r="C11"/>
  <c r="C8"/>
  <c r="F8"/>
  <c r="C12"/>
  <c r="C22"/>
  <c r="C24"/>
  <c r="C23"/>
  <c r="D23"/>
  <c r="D24"/>
  <c r="E12"/>
  <c r="E20"/>
  <c r="F18"/>
  <c r="F15"/>
  <c r="F19"/>
  <c r="F23"/>
  <c r="F24"/>
  <c r="F11"/>
  <c r="D22"/>
  <c r="D20"/>
  <c r="F12"/>
  <c r="F22"/>
  <c r="E22"/>
  <c r="C20"/>
  <c r="F20"/>
</calcChain>
</file>

<file path=xl/sharedStrings.xml><?xml version="1.0" encoding="utf-8"?>
<sst xmlns="http://schemas.openxmlformats.org/spreadsheetml/2006/main" count="25" uniqueCount="25">
  <si>
    <t>Maradványkimutatás</t>
  </si>
  <si>
    <t>ÖNK</t>
  </si>
  <si>
    <t>HIV</t>
  </si>
  <si>
    <t>IK</t>
  </si>
  <si>
    <t>ÖSSZESEN</t>
  </si>
  <si>
    <t>01 Alaptevékenység költségvetési bevételei</t>
  </si>
  <si>
    <t>02 Alaptevékenység költségvetési kiadásai</t>
  </si>
  <si>
    <t>03 Alaptevékenység finanszírozási bevételei</t>
  </si>
  <si>
    <t>04 Alaptevékenység finanszírozási kiadási</t>
  </si>
  <si>
    <t>05 Vállalkozási tevékenység költségvetési bevétele</t>
  </si>
  <si>
    <t>06 Vállalkozási tevékenység költségvetési kiadása</t>
  </si>
  <si>
    <t>07 Vállalkozási tevékenység finanszírozási bevételei</t>
  </si>
  <si>
    <t>08 Vállalkozási tevékenység finanszírozási kiadásai</t>
  </si>
  <si>
    <t>C) Összes Maradvány (=A+B)</t>
  </si>
  <si>
    <t>D) Alaptevékenység kötelezettségvállalással terhelt maradványa</t>
  </si>
  <si>
    <t>F) Vállalkozási tevékenységet terhelő befizetési kötelezettség (=B*0,1)</t>
  </si>
  <si>
    <t>G) Vállalkozási tevékenység felhasználható maradványa (=B-F)</t>
  </si>
  <si>
    <r>
      <t>A) Alaptevékenység maradványa (=±I±II</t>
    </r>
    <r>
      <rPr>
        <b/>
        <u/>
        <sz val="11"/>
        <color indexed="8"/>
        <rFont val="Times New Roman"/>
        <family val="1"/>
        <charset val="238"/>
      </rPr>
      <t>)</t>
    </r>
  </si>
  <si>
    <t>B) Vállalkozási tevékenység maradványa =(±III±IV)</t>
  </si>
  <si>
    <t>I Alaptevékenység költségvetési egyenlege (=01-02)</t>
  </si>
  <si>
    <t>II Alaptevékenység finanszírozási egyenlege (=03-04)</t>
  </si>
  <si>
    <t>IV Vállalkozási tevékenység finanszírozási egyenlege (=07-08)</t>
  </si>
  <si>
    <t>E) Alaptevékenység szabad maradványa (=A-D)</t>
  </si>
  <si>
    <t>Megnevezés</t>
  </si>
  <si>
    <t>III Vállalkozási tevékenység költségvetési egyenlege (=05-06)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</si>
</sst>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0" xfId="0" applyFont="1"/>
    <xf numFmtId="3" fontId="1" fillId="0" borderId="2" xfId="0" applyNumberFormat="1" applyFont="1" applyBorder="1"/>
    <xf numFmtId="3" fontId="2" fillId="0" borderId="2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3" xfId="0" applyNumberFormat="1" applyFont="1" applyBorder="1"/>
    <xf numFmtId="3" fontId="2" fillId="0" borderId="3" xfId="0" applyNumberFormat="1" applyFont="1" applyBorder="1"/>
    <xf numFmtId="0" fontId="1" fillId="0" borderId="4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8" xfId="0" applyFont="1" applyBorder="1"/>
    <xf numFmtId="3" fontId="1" fillId="0" borderId="9" xfId="0" applyNumberFormat="1" applyFont="1" applyBorder="1"/>
    <xf numFmtId="0" fontId="2" fillId="0" borderId="8" xfId="0" applyFont="1" applyBorder="1"/>
    <xf numFmtId="3" fontId="2" fillId="0" borderId="9" xfId="0" applyNumberFormat="1" applyFont="1" applyBorder="1"/>
    <xf numFmtId="0" fontId="2" fillId="0" borderId="10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view="pageLayout" workbookViewId="0">
      <selection activeCell="F22" sqref="F22"/>
    </sheetView>
  </sheetViews>
  <sheetFormatPr defaultRowHeight="15"/>
  <cols>
    <col min="1" max="1" width="0.42578125" customWidth="1"/>
    <col min="2" max="2" width="69.85546875" bestFit="1" customWidth="1"/>
    <col min="3" max="6" width="12.7109375" customWidth="1"/>
    <col min="7" max="7" width="10.42578125" customWidth="1"/>
  </cols>
  <sheetData>
    <row r="1" spans="2:7">
      <c r="E1" s="23"/>
      <c r="F1" s="27"/>
      <c r="G1" s="27"/>
    </row>
    <row r="2" spans="2:7">
      <c r="F2" s="27"/>
      <c r="G2" s="27"/>
    </row>
    <row r="3" spans="2:7" ht="15.75" thickBot="1">
      <c r="F3" s="22"/>
      <c r="G3" s="22"/>
    </row>
    <row r="4" spans="2:7" ht="15.75" thickBot="1">
      <c r="B4" s="24" t="s">
        <v>0</v>
      </c>
      <c r="C4" s="25"/>
      <c r="D4" s="25"/>
      <c r="E4" s="25"/>
      <c r="F4" s="26"/>
    </row>
    <row r="5" spans="2:7" ht="15.75" thickBot="1">
      <c r="B5" s="6" t="s">
        <v>23</v>
      </c>
      <c r="C5" s="7" t="s">
        <v>1</v>
      </c>
      <c r="D5" s="7" t="s">
        <v>2</v>
      </c>
      <c r="E5" s="7" t="s">
        <v>3</v>
      </c>
      <c r="F5" s="1" t="s">
        <v>4</v>
      </c>
    </row>
    <row r="6" spans="2:7">
      <c r="B6" s="10" t="s">
        <v>5</v>
      </c>
      <c r="C6" s="11">
        <v>342066508</v>
      </c>
      <c r="D6" s="11">
        <v>1625468</v>
      </c>
      <c r="E6" s="12">
        <v>73894</v>
      </c>
      <c r="F6" s="13">
        <f>SUM(C6:E6)</f>
        <v>343765870</v>
      </c>
    </row>
    <row r="7" spans="2:7">
      <c r="B7" s="14" t="s">
        <v>6</v>
      </c>
      <c r="C7" s="3">
        <v>243549977</v>
      </c>
      <c r="D7" s="3">
        <v>70460753</v>
      </c>
      <c r="E7" s="8">
        <v>7161751</v>
      </c>
      <c r="F7" s="15">
        <f>SUM(C7:E7)</f>
        <v>321172481</v>
      </c>
    </row>
    <row r="8" spans="2:7">
      <c r="B8" s="16" t="s">
        <v>19</v>
      </c>
      <c r="C8" s="4">
        <f>C6-C7</f>
        <v>98516531</v>
      </c>
      <c r="D8" s="4">
        <f>D6-D7</f>
        <v>-68835285</v>
      </c>
      <c r="E8" s="9">
        <f>E6-E7</f>
        <v>-7087857</v>
      </c>
      <c r="F8" s="17">
        <f>F6-F7</f>
        <v>22593389</v>
      </c>
      <c r="G8" s="5"/>
    </row>
    <row r="9" spans="2:7">
      <c r="B9" s="14" t="s">
        <v>7</v>
      </c>
      <c r="C9" s="3">
        <v>26199673</v>
      </c>
      <c r="D9" s="3">
        <v>71863065</v>
      </c>
      <c r="E9" s="8">
        <v>7484675</v>
      </c>
      <c r="F9" s="15">
        <f t="shared" ref="F9:F21" si="0">SUM(C9:E9)</f>
        <v>105547413</v>
      </c>
    </row>
    <row r="10" spans="2:7">
      <c r="B10" s="14" t="s">
        <v>8</v>
      </c>
      <c r="C10" s="3">
        <v>79266581</v>
      </c>
      <c r="D10" s="3">
        <v>0</v>
      </c>
      <c r="E10" s="8">
        <v>0</v>
      </c>
      <c r="F10" s="15">
        <f t="shared" si="0"/>
        <v>79266581</v>
      </c>
    </row>
    <row r="11" spans="2:7">
      <c r="B11" s="16" t="s">
        <v>20</v>
      </c>
      <c r="C11" s="4">
        <f>C9-C10</f>
        <v>-53066908</v>
      </c>
      <c r="D11" s="4">
        <f>D9-D10</f>
        <v>71863065</v>
      </c>
      <c r="E11" s="9">
        <f>E9-E10</f>
        <v>7484675</v>
      </c>
      <c r="F11" s="17">
        <f>F9-F10</f>
        <v>26280832</v>
      </c>
      <c r="G11" s="5"/>
    </row>
    <row r="12" spans="2:7">
      <c r="B12" s="16" t="s">
        <v>17</v>
      </c>
      <c r="C12" s="4">
        <f>C8+C11</f>
        <v>45449623</v>
      </c>
      <c r="D12" s="4">
        <f>D8+D11</f>
        <v>3027780</v>
      </c>
      <c r="E12" s="9">
        <f>E8+E11</f>
        <v>396818</v>
      </c>
      <c r="F12" s="17">
        <f>F8+F11</f>
        <v>48874221</v>
      </c>
      <c r="G12" s="5"/>
    </row>
    <row r="13" spans="2:7">
      <c r="B13" s="14" t="s">
        <v>9</v>
      </c>
      <c r="C13" s="3">
        <v>0</v>
      </c>
      <c r="D13" s="3">
        <v>0</v>
      </c>
      <c r="E13" s="8">
        <v>0</v>
      </c>
      <c r="F13" s="15">
        <f t="shared" si="0"/>
        <v>0</v>
      </c>
    </row>
    <row r="14" spans="2:7">
      <c r="B14" s="14" t="s">
        <v>10</v>
      </c>
      <c r="C14" s="3">
        <v>0</v>
      </c>
      <c r="D14" s="3">
        <v>0</v>
      </c>
      <c r="E14" s="8">
        <v>0</v>
      </c>
      <c r="F14" s="15">
        <f t="shared" si="0"/>
        <v>0</v>
      </c>
    </row>
    <row r="15" spans="2:7">
      <c r="B15" s="16" t="s">
        <v>24</v>
      </c>
      <c r="C15" s="4">
        <f>C13-C14</f>
        <v>0</v>
      </c>
      <c r="D15" s="4">
        <f>D13-D14</f>
        <v>0</v>
      </c>
      <c r="E15" s="9">
        <f>E13-E14</f>
        <v>0</v>
      </c>
      <c r="F15" s="17">
        <f>F13-F14</f>
        <v>0</v>
      </c>
    </row>
    <row r="16" spans="2:7">
      <c r="B16" s="14" t="s">
        <v>11</v>
      </c>
      <c r="C16" s="3">
        <v>0</v>
      </c>
      <c r="D16" s="3">
        <v>0</v>
      </c>
      <c r="E16" s="8">
        <v>0</v>
      </c>
      <c r="F16" s="15">
        <f t="shared" si="0"/>
        <v>0</v>
      </c>
    </row>
    <row r="17" spans="2:7">
      <c r="B17" s="14" t="s">
        <v>12</v>
      </c>
      <c r="C17" s="3">
        <v>0</v>
      </c>
      <c r="D17" s="3">
        <v>0</v>
      </c>
      <c r="E17" s="8">
        <v>0</v>
      </c>
      <c r="F17" s="15">
        <f t="shared" si="0"/>
        <v>0</v>
      </c>
    </row>
    <row r="18" spans="2:7">
      <c r="B18" s="16" t="s">
        <v>21</v>
      </c>
      <c r="C18" s="4">
        <f>C16-C17</f>
        <v>0</v>
      </c>
      <c r="D18" s="4">
        <f>D16-D17</f>
        <v>0</v>
      </c>
      <c r="E18" s="9">
        <f>E16-E17</f>
        <v>0</v>
      </c>
      <c r="F18" s="17">
        <f>F16-F17</f>
        <v>0</v>
      </c>
    </row>
    <row r="19" spans="2:7">
      <c r="B19" s="16" t="s">
        <v>18</v>
      </c>
      <c r="C19" s="4">
        <f>C15+C18</f>
        <v>0</v>
      </c>
      <c r="D19" s="4">
        <f>D15+D18</f>
        <v>0</v>
      </c>
      <c r="E19" s="9">
        <f>E15+E18</f>
        <v>0</v>
      </c>
      <c r="F19" s="17">
        <f>F15+F18</f>
        <v>0</v>
      </c>
    </row>
    <row r="20" spans="2:7">
      <c r="B20" s="16" t="s">
        <v>13</v>
      </c>
      <c r="C20" s="4">
        <f>C12+C19</f>
        <v>45449623</v>
      </c>
      <c r="D20" s="4">
        <f>D12+D19</f>
        <v>3027780</v>
      </c>
      <c r="E20" s="9">
        <f>E12+E19</f>
        <v>396818</v>
      </c>
      <c r="F20" s="17">
        <f>F12+F19</f>
        <v>48874221</v>
      </c>
      <c r="G20" s="5"/>
    </row>
    <row r="21" spans="2:7">
      <c r="B21" s="16" t="s">
        <v>14</v>
      </c>
      <c r="C21" s="4"/>
      <c r="D21" s="4">
        <v>2895</v>
      </c>
      <c r="E21" s="9">
        <v>0</v>
      </c>
      <c r="F21" s="17">
        <f t="shared" si="0"/>
        <v>2895</v>
      </c>
      <c r="G21" s="5"/>
    </row>
    <row r="22" spans="2:7">
      <c r="B22" s="16" t="s">
        <v>22</v>
      </c>
      <c r="C22" s="4">
        <f>C12-C21</f>
        <v>45449623</v>
      </c>
      <c r="D22" s="4">
        <f>D12-D21</f>
        <v>3024885</v>
      </c>
      <c r="E22" s="9">
        <f>E12-E21</f>
        <v>396818</v>
      </c>
      <c r="F22" s="17">
        <f>F12-F21</f>
        <v>48871326</v>
      </c>
      <c r="G22" s="5"/>
    </row>
    <row r="23" spans="2:7">
      <c r="B23" s="16" t="s">
        <v>15</v>
      </c>
      <c r="C23" s="4">
        <f>C19*0.1</f>
        <v>0</v>
      </c>
      <c r="D23" s="4">
        <f>D19*0.1</f>
        <v>0</v>
      </c>
      <c r="E23" s="9">
        <f>E19*0.1</f>
        <v>0</v>
      </c>
      <c r="F23" s="17">
        <f>F19*0.1</f>
        <v>0</v>
      </c>
    </row>
    <row r="24" spans="2:7" ht="15.75" thickBot="1">
      <c r="B24" s="18" t="s">
        <v>16</v>
      </c>
      <c r="C24" s="19">
        <f>C19-C23</f>
        <v>0</v>
      </c>
      <c r="D24" s="19">
        <f>D19-D23</f>
        <v>0</v>
      </c>
      <c r="E24" s="20">
        <f>E19-E23</f>
        <v>0</v>
      </c>
      <c r="F24" s="21">
        <f>F19-F23</f>
        <v>0</v>
      </c>
    </row>
    <row r="25" spans="2:7">
      <c r="B25" s="2"/>
    </row>
    <row r="26" spans="2:7">
      <c r="B26" s="2"/>
    </row>
    <row r="27" spans="2:7">
      <c r="B27" s="2"/>
    </row>
    <row r="28" spans="2:7">
      <c r="B28" s="2"/>
    </row>
    <row r="29" spans="2:7">
      <c r="B29" s="2"/>
    </row>
  </sheetData>
  <mergeCells count="3">
    <mergeCell ref="B4:F4"/>
    <mergeCell ref="F2:G2"/>
    <mergeCell ref="F1:G1"/>
  </mergeCells>
  <phoneticPr fontId="6" type="noConversion"/>
  <printOptions horizontalCentered="1"/>
  <pageMargins left="0.70866141732283472" right="0.70866141732283472" top="0.91" bottom="0.74803149606299213" header="0.31496062992125984" footer="0.31496062992125984"/>
  <pageSetup paperSize="9" orientation="landscape" r:id="rId1"/>
  <headerFooter>
    <oddHeader>&amp;C&amp;"Times New Roman,Félkövér"&amp;UBÖLCSKE KÖZSÉGI ÖNKORMÁNYZAT 2016. ÉVI ÖSSZEVONT MARADVÁNYKIMUTATÁSA
&amp;R&amp;9Bölcske Községi Önkományzat
2016 évi beszámoló
8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ÖSSZEVONT MARADVÁNYKIMUTATÁS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Ledneczki Józsefné</cp:lastModifiedBy>
  <cp:lastPrinted>2017-04-12T19:22:53Z</cp:lastPrinted>
  <dcterms:created xsi:type="dcterms:W3CDTF">2015-04-22T11:28:06Z</dcterms:created>
  <dcterms:modified xsi:type="dcterms:W3CDTF">2017-04-17T09:47:52Z</dcterms:modified>
</cp:coreProperties>
</file>