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1"/>
  </bookViews>
  <sheets>
    <sheet name="Munka1" sheetId="1" r:id="rId1"/>
    <sheet name="Munka2" sheetId="2" r:id="rId2"/>
    <sheet name="Munka3" sheetId="3" r:id="rId3"/>
    <sheet name="Munka4" sheetId="4" r:id="rId4"/>
  </sheets>
  <definedNames>
    <definedName name="_xlnm.Print_Area" localSheetId="0">'Munka1'!$A$1:$F$84</definedName>
  </definedNames>
  <calcPr fullCalcOnLoad="1"/>
</workbook>
</file>

<file path=xl/sharedStrings.xml><?xml version="1.0" encoding="utf-8"?>
<sst xmlns="http://schemas.openxmlformats.org/spreadsheetml/2006/main" count="206" uniqueCount="80">
  <si>
    <t xml:space="preserve">Az önkormányzat és a költségvetési szervei kiemelt kiadási előirányzatai </t>
  </si>
  <si>
    <t>Ezer Ft</t>
  </si>
  <si>
    <t>A</t>
  </si>
  <si>
    <t>B</t>
  </si>
  <si>
    <t>D</t>
  </si>
  <si>
    <t>E</t>
  </si>
  <si>
    <t>F</t>
  </si>
  <si>
    <t>Óvoda</t>
  </si>
  <si>
    <t>Polg.hiv</t>
  </si>
  <si>
    <t>Önk.</t>
  </si>
  <si>
    <t>Összesen</t>
  </si>
  <si>
    <t>Önkormányzat összesen</t>
  </si>
  <si>
    <t>1.</t>
  </si>
  <si>
    <t>I. Működési költségvetés</t>
  </si>
  <si>
    <t>2.</t>
  </si>
  <si>
    <t xml:space="preserve">1. Személyi juttatások </t>
  </si>
  <si>
    <t>3.</t>
  </si>
  <si>
    <t>2. Munkaadót terhelő járulékok és szociális hozzájárulási adó</t>
  </si>
  <si>
    <t>4.</t>
  </si>
  <si>
    <t>3. Dologi kiadások</t>
  </si>
  <si>
    <t>5.</t>
  </si>
  <si>
    <t>4. Ellátottak pénzbeli juttatásai</t>
  </si>
  <si>
    <t>6.</t>
  </si>
  <si>
    <t>5. Egyéb működési kiadások:</t>
  </si>
  <si>
    <t>7.</t>
  </si>
  <si>
    <t xml:space="preserve">ebből: 5.1. Támogatásértékű működési kiadások </t>
  </si>
  <si>
    <t>8.</t>
  </si>
  <si>
    <t xml:space="preserve">          5.2. Működési célú pénzeszközátadás áht-n kívülre</t>
  </si>
  <si>
    <t>9.</t>
  </si>
  <si>
    <t xml:space="preserve">          5.3. Társadalom-, szociálpolitikai és egyéb juttatás, támogatás</t>
  </si>
  <si>
    <t>10.</t>
  </si>
  <si>
    <t xml:space="preserve">          5.4. Kamat kiadások </t>
  </si>
  <si>
    <t>11.</t>
  </si>
  <si>
    <t>II. Felhalmozási költségvetés</t>
  </si>
  <si>
    <t>12.</t>
  </si>
  <si>
    <t>1. Beruházási kiadások ÁFÁ-val</t>
  </si>
  <si>
    <t>13.</t>
  </si>
  <si>
    <t>2. Felújítási kiadások ÁFÁ-val</t>
  </si>
  <si>
    <t>14.</t>
  </si>
  <si>
    <t>3. Egyéb felhalmozási kiadások:</t>
  </si>
  <si>
    <t>15.</t>
  </si>
  <si>
    <t>ebből: 3.1. Támogatásértékű felhalmozási kiadások</t>
  </si>
  <si>
    <t>16.</t>
  </si>
  <si>
    <t xml:space="preserve">         3.2. Felhalmozási célú pénzeszközátadás áht-n kívülre</t>
  </si>
  <si>
    <t>17.</t>
  </si>
  <si>
    <t xml:space="preserve">         3.3. Felhalmozási célú kamatkiadás </t>
  </si>
  <si>
    <t>18.</t>
  </si>
  <si>
    <t xml:space="preserve">III. Kölcsönök </t>
  </si>
  <si>
    <t>19.</t>
  </si>
  <si>
    <t>1.Kölcsönök nyújtása</t>
  </si>
  <si>
    <t>20.</t>
  </si>
  <si>
    <t xml:space="preserve">2. Támogatási kölcsönök törlesztése </t>
  </si>
  <si>
    <t>21.</t>
  </si>
  <si>
    <t>IV. Általános tartalék</t>
  </si>
  <si>
    <t>22.</t>
  </si>
  <si>
    <t>B. Költségvetési kiadások összesen: I.+II.+ III.+IV.</t>
  </si>
  <si>
    <t>Szervenkénti bontásban</t>
  </si>
  <si>
    <t>Ezer forintban</t>
  </si>
  <si>
    <t>Eredeti előir.</t>
  </si>
  <si>
    <t>Polgármesteri Hivatal</t>
  </si>
  <si>
    <t>I. Működési kiadások</t>
  </si>
  <si>
    <t>2. Munkaadót terhelő járulékok</t>
  </si>
  <si>
    <t>3. Dologi és egyéb folyó kiadások</t>
  </si>
  <si>
    <t>4. Egyéb működési kiadások:</t>
  </si>
  <si>
    <t xml:space="preserve">ebből: 4.1. Támogatásértékű működési kiadások </t>
  </si>
  <si>
    <t xml:space="preserve">          4.2. Működési célú pénzeszközátadás áht-n kívülre</t>
  </si>
  <si>
    <t xml:space="preserve">          4.3. Társadalom-, szociálpolitikai és egyéb juttatás, támogatás</t>
  </si>
  <si>
    <t>5. Ellátottak pénzbeli juttatásai</t>
  </si>
  <si>
    <t>II. Felhalmozási kiadások</t>
  </si>
  <si>
    <t>III. Támogatási kölcsönök nyújtása, törlesztése</t>
  </si>
  <si>
    <t>IV. Pénzforgalom nélküli kiadások</t>
  </si>
  <si>
    <t xml:space="preserve">ebből: pályázati önerő </t>
  </si>
  <si>
    <t xml:space="preserve">         általános tartalék</t>
  </si>
  <si>
    <t>A. Költségvetési kiadások összesen: I.+II.+ III.+IV.</t>
  </si>
  <si>
    <t>Százholdas Pagony Óvoda és Bölcsőde</t>
  </si>
  <si>
    <t>A. Költségvetési kiadások összesen: I.+II.+ III.</t>
  </si>
  <si>
    <t>Intézmények kiadásai végösszesen:</t>
  </si>
  <si>
    <t>2016. év</t>
  </si>
  <si>
    <t>2019. év</t>
  </si>
  <si>
    <t>3.  melléklet a 2/2019.(II.28.)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</si>
</sst>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0" fontId="4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31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32" xfId="0" applyBorder="1" applyAlignment="1">
      <alignment/>
    </xf>
    <xf numFmtId="3" fontId="1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0" fillId="33" borderId="23" xfId="0" applyNumberFormat="1" applyFill="1" applyBorder="1" applyAlignment="1">
      <alignment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12.57421875" style="0" customWidth="1"/>
    <col min="5" max="5" width="13.28125" style="0" customWidth="1"/>
    <col min="6" max="6" width="10.421875" style="0" customWidth="1"/>
    <col min="7" max="7" width="0" style="0" hidden="1" customWidth="1"/>
  </cols>
  <sheetData>
    <row r="1" spans="1:6" ht="12.75" customHeight="1">
      <c r="A1" s="50" t="s">
        <v>79</v>
      </c>
      <c r="B1" s="50"/>
      <c r="C1" s="50"/>
      <c r="D1" s="50"/>
      <c r="E1" s="50"/>
      <c r="F1" s="50"/>
    </row>
    <row r="2" spans="1:3" ht="12.75" customHeight="1">
      <c r="A2" s="1"/>
      <c r="B2" s="2"/>
      <c r="C2" s="2"/>
    </row>
    <row r="3" spans="1:6" ht="12.75" customHeight="1">
      <c r="A3" s="51" t="s">
        <v>0</v>
      </c>
      <c r="B3" s="51"/>
      <c r="C3" s="51"/>
      <c r="D3" s="51"/>
      <c r="E3" s="51"/>
      <c r="F3" s="51"/>
    </row>
    <row r="4" spans="1:6" ht="12.75" customHeight="1">
      <c r="A4" s="51"/>
      <c r="B4" s="51"/>
      <c r="C4" s="51"/>
      <c r="D4" s="51"/>
      <c r="E4" s="51"/>
      <c r="F4" s="51"/>
    </row>
    <row r="5" spans="1:6" ht="12.75" customHeight="1">
      <c r="A5" s="51"/>
      <c r="B5" s="51"/>
      <c r="C5" s="51"/>
      <c r="D5" s="51"/>
      <c r="E5" s="51"/>
      <c r="F5" s="51"/>
    </row>
    <row r="6" spans="1:6" ht="12.75" customHeight="1">
      <c r="A6" s="51" t="s">
        <v>78</v>
      </c>
      <c r="B6" s="51"/>
      <c r="C6" s="51"/>
      <c r="D6" s="51"/>
      <c r="E6" s="51"/>
      <c r="F6" s="51"/>
    </row>
    <row r="7" spans="1:6" ht="12.75" customHeight="1">
      <c r="A7" s="51"/>
      <c r="B7" s="51"/>
      <c r="C7" s="51"/>
      <c r="D7" s="51"/>
      <c r="E7" s="51"/>
      <c r="F7" s="51"/>
    </row>
    <row r="8" ht="12.75" customHeight="1"/>
    <row r="9" spans="3:6" ht="12.75" customHeight="1">
      <c r="C9" s="3"/>
      <c r="F9" s="3" t="s">
        <v>1</v>
      </c>
    </row>
    <row r="10" spans="1:6" ht="12.75" customHeight="1">
      <c r="A10" s="4"/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</row>
    <row r="11" spans="1:6" ht="12.75" customHeight="1">
      <c r="A11" s="6"/>
      <c r="B11" s="7"/>
      <c r="C11" s="8" t="s">
        <v>7</v>
      </c>
      <c r="D11" s="8" t="s">
        <v>8</v>
      </c>
      <c r="E11" s="8" t="s">
        <v>9</v>
      </c>
      <c r="F11" s="8" t="s">
        <v>10</v>
      </c>
    </row>
    <row r="12" spans="1:6" ht="18" customHeight="1">
      <c r="A12" s="4"/>
      <c r="B12" s="22" t="s">
        <v>11</v>
      </c>
      <c r="C12" s="23"/>
      <c r="D12" s="23"/>
      <c r="E12" s="23"/>
      <c r="F12" s="23"/>
    </row>
    <row r="13" spans="1:6" ht="18" customHeight="1">
      <c r="A13" s="21" t="s">
        <v>12</v>
      </c>
      <c r="B13" s="24" t="s">
        <v>13</v>
      </c>
      <c r="C13" s="25">
        <f>SUM(C14,C15,C16,C18,C17)</f>
        <v>110173</v>
      </c>
      <c r="D13" s="25">
        <f>SUM(D14,D15,D16,D18,D17)</f>
        <v>82350</v>
      </c>
      <c r="E13" s="25">
        <f>SUM(E14,E15,E16,E18,E17)</f>
        <v>405980</v>
      </c>
      <c r="F13" s="25">
        <f aca="true" t="shared" si="0" ref="F13:F33">SUM(C13:E13)</f>
        <v>598503</v>
      </c>
    </row>
    <row r="14" spans="1:6" ht="18" customHeight="1">
      <c r="A14" s="21" t="s">
        <v>14</v>
      </c>
      <c r="B14" s="26" t="s">
        <v>15</v>
      </c>
      <c r="C14" s="27">
        <f>+C65</f>
        <v>74261</v>
      </c>
      <c r="D14" s="27">
        <f>+C42</f>
        <v>56063</v>
      </c>
      <c r="E14" s="27">
        <v>66658</v>
      </c>
      <c r="F14" s="27">
        <f t="shared" si="0"/>
        <v>196982</v>
      </c>
    </row>
    <row r="15" spans="1:6" ht="18" customHeight="1">
      <c r="A15" s="21" t="s">
        <v>16</v>
      </c>
      <c r="B15" s="26" t="s">
        <v>17</v>
      </c>
      <c r="C15" s="27">
        <f>+C66</f>
        <v>14728</v>
      </c>
      <c r="D15" s="27">
        <f>+C43</f>
        <v>10462</v>
      </c>
      <c r="E15" s="27">
        <v>14030</v>
      </c>
      <c r="F15" s="27">
        <f t="shared" si="0"/>
        <v>39220</v>
      </c>
    </row>
    <row r="16" spans="1:6" ht="18" customHeight="1">
      <c r="A16" s="21" t="s">
        <v>18</v>
      </c>
      <c r="B16" s="26" t="s">
        <v>19</v>
      </c>
      <c r="C16" s="27">
        <f>+C67</f>
        <v>21184</v>
      </c>
      <c r="D16" s="27">
        <f>+C44</f>
        <v>15825</v>
      </c>
      <c r="E16" s="27">
        <f>112405+721</f>
        <v>113126</v>
      </c>
      <c r="F16" s="27">
        <f t="shared" si="0"/>
        <v>150135</v>
      </c>
    </row>
    <row r="17" spans="1:6" ht="18" customHeight="1">
      <c r="A17" s="21" t="s">
        <v>20</v>
      </c>
      <c r="B17" s="26" t="s">
        <v>21</v>
      </c>
      <c r="C17" s="27"/>
      <c r="D17" s="27"/>
      <c r="E17" s="27"/>
      <c r="F17" s="27">
        <f t="shared" si="0"/>
        <v>0</v>
      </c>
    </row>
    <row r="18" spans="1:6" ht="18" customHeight="1">
      <c r="A18" s="21" t="s">
        <v>22</v>
      </c>
      <c r="B18" s="26" t="s">
        <v>23</v>
      </c>
      <c r="C18" s="27">
        <f>+C19+C20+C21</f>
        <v>0</v>
      </c>
      <c r="D18" s="27">
        <f>+C45</f>
        <v>0</v>
      </c>
      <c r="E18" s="27">
        <f>+E19+E20+E21</f>
        <v>212166</v>
      </c>
      <c r="F18" s="27">
        <f t="shared" si="0"/>
        <v>212166</v>
      </c>
    </row>
    <row r="19" spans="1:6" ht="18" customHeight="1">
      <c r="A19" s="21" t="s">
        <v>24</v>
      </c>
      <c r="B19" s="28" t="s">
        <v>25</v>
      </c>
      <c r="C19" s="27"/>
      <c r="D19" s="27"/>
      <c r="E19" s="27">
        <f>193016+8600+4200</f>
        <v>205816</v>
      </c>
      <c r="F19" s="27">
        <f t="shared" si="0"/>
        <v>205816</v>
      </c>
    </row>
    <row r="20" spans="1:6" ht="18" customHeight="1">
      <c r="A20" s="21" t="s">
        <v>26</v>
      </c>
      <c r="B20" s="28" t="s">
        <v>27</v>
      </c>
      <c r="C20" s="27"/>
      <c r="D20" s="27"/>
      <c r="E20" s="27">
        <v>3000</v>
      </c>
      <c r="F20" s="27">
        <f t="shared" si="0"/>
        <v>3000</v>
      </c>
    </row>
    <row r="21" spans="1:6" ht="18" customHeight="1">
      <c r="A21" s="21" t="s">
        <v>28</v>
      </c>
      <c r="B21" s="28" t="s">
        <v>29</v>
      </c>
      <c r="C21" s="27"/>
      <c r="D21" s="27">
        <f>+C48</f>
        <v>0</v>
      </c>
      <c r="E21" s="27">
        <v>3350</v>
      </c>
      <c r="F21" s="27">
        <f t="shared" si="0"/>
        <v>3350</v>
      </c>
    </row>
    <row r="22" spans="1:6" ht="18" customHeight="1">
      <c r="A22" s="21" t="s">
        <v>30</v>
      </c>
      <c r="B22" s="28" t="s">
        <v>31</v>
      </c>
      <c r="C22" s="27"/>
      <c r="D22" s="27"/>
      <c r="E22" s="27"/>
      <c r="F22" s="27">
        <f t="shared" si="0"/>
        <v>0</v>
      </c>
    </row>
    <row r="23" spans="1:6" ht="18" customHeight="1">
      <c r="A23" s="21" t="s">
        <v>32</v>
      </c>
      <c r="B23" s="24" t="s">
        <v>33</v>
      </c>
      <c r="C23" s="25">
        <f>SUM(C24,C25,C26)</f>
        <v>2575</v>
      </c>
      <c r="D23" s="25">
        <f>SUM(D24,D25,D26)</f>
        <v>0</v>
      </c>
      <c r="E23" s="25">
        <f>SUM(E24,E25,E26)</f>
        <v>231406</v>
      </c>
      <c r="F23" s="25">
        <f t="shared" si="0"/>
        <v>233981</v>
      </c>
    </row>
    <row r="24" spans="1:6" ht="18" customHeight="1">
      <c r="A24" s="21" t="s">
        <v>34</v>
      </c>
      <c r="B24" s="26" t="s">
        <v>35</v>
      </c>
      <c r="C24" s="27">
        <f>+C74</f>
        <v>2575</v>
      </c>
      <c r="D24" s="27"/>
      <c r="E24" s="27">
        <v>231406</v>
      </c>
      <c r="F24" s="25">
        <f t="shared" si="0"/>
        <v>233981</v>
      </c>
    </row>
    <row r="25" spans="1:6" ht="18" customHeight="1">
      <c r="A25" s="21" t="s">
        <v>36</v>
      </c>
      <c r="B25" s="26" t="s">
        <v>37</v>
      </c>
      <c r="C25" s="27"/>
      <c r="D25" s="27"/>
      <c r="E25" s="27"/>
      <c r="F25" s="25">
        <f t="shared" si="0"/>
        <v>0</v>
      </c>
    </row>
    <row r="26" spans="1:6" ht="18" customHeight="1">
      <c r="A26" s="21" t="s">
        <v>38</v>
      </c>
      <c r="B26" s="26" t="s">
        <v>39</v>
      </c>
      <c r="C26" s="27"/>
      <c r="D26" s="27"/>
      <c r="E26" s="27"/>
      <c r="F26" s="25">
        <f t="shared" si="0"/>
        <v>0</v>
      </c>
    </row>
    <row r="27" spans="1:6" ht="18" customHeight="1">
      <c r="A27" s="21" t="s">
        <v>40</v>
      </c>
      <c r="B27" s="28" t="s">
        <v>41</v>
      </c>
      <c r="C27" s="27"/>
      <c r="D27" s="27"/>
      <c r="E27" s="27"/>
      <c r="F27" s="25">
        <f t="shared" si="0"/>
        <v>0</v>
      </c>
    </row>
    <row r="28" spans="1:6" ht="18" customHeight="1">
      <c r="A28" s="21" t="s">
        <v>42</v>
      </c>
      <c r="B28" s="28" t="s">
        <v>43</v>
      </c>
      <c r="C28" s="27"/>
      <c r="D28" s="27"/>
      <c r="E28" s="27"/>
      <c r="F28" s="25">
        <f t="shared" si="0"/>
        <v>0</v>
      </c>
    </row>
    <row r="29" spans="1:6" ht="18" customHeight="1">
      <c r="A29" s="21" t="s">
        <v>44</v>
      </c>
      <c r="B29" s="28" t="s">
        <v>45</v>
      </c>
      <c r="C29" s="27"/>
      <c r="D29" s="27"/>
      <c r="E29" s="27"/>
      <c r="F29" s="25">
        <f t="shared" si="0"/>
        <v>0</v>
      </c>
    </row>
    <row r="30" spans="1:6" ht="18" customHeight="1">
      <c r="A30" s="21" t="s">
        <v>46</v>
      </c>
      <c r="B30" s="24" t="s">
        <v>47</v>
      </c>
      <c r="C30" s="25">
        <f>SUM(C31:C32)</f>
        <v>0</v>
      </c>
      <c r="D30" s="25">
        <f>SUM(D31:D32)</f>
        <v>0</v>
      </c>
      <c r="E30" s="25">
        <f>SUM(E31:E32)</f>
        <v>7200</v>
      </c>
      <c r="F30" s="25">
        <f t="shared" si="0"/>
        <v>7200</v>
      </c>
    </row>
    <row r="31" spans="1:6" ht="18" customHeight="1">
      <c r="A31" s="21" t="s">
        <v>48</v>
      </c>
      <c r="B31" s="26" t="s">
        <v>49</v>
      </c>
      <c r="C31" s="25">
        <v>0</v>
      </c>
      <c r="D31" s="25">
        <v>0</v>
      </c>
      <c r="E31" s="27">
        <v>1300</v>
      </c>
      <c r="F31" s="25">
        <f t="shared" si="0"/>
        <v>1300</v>
      </c>
    </row>
    <row r="32" spans="1:6" ht="18" customHeight="1">
      <c r="A32" s="21" t="s">
        <v>50</v>
      </c>
      <c r="B32" s="26" t="s">
        <v>51</v>
      </c>
      <c r="C32" s="25">
        <v>0</v>
      </c>
      <c r="D32" s="25">
        <v>0</v>
      </c>
      <c r="E32" s="27">
        <v>5900</v>
      </c>
      <c r="F32" s="25">
        <f t="shared" si="0"/>
        <v>5900</v>
      </c>
    </row>
    <row r="33" spans="1:6" ht="18" customHeight="1">
      <c r="A33" s="21" t="s">
        <v>52</v>
      </c>
      <c r="B33" s="24" t="s">
        <v>53</v>
      </c>
      <c r="C33" s="29">
        <v>0</v>
      </c>
      <c r="D33" s="25">
        <v>0</v>
      </c>
      <c r="E33" s="27">
        <v>0</v>
      </c>
      <c r="F33" s="25">
        <f t="shared" si="0"/>
        <v>0</v>
      </c>
    </row>
    <row r="34" spans="1:7" ht="18" customHeight="1">
      <c r="A34" s="9" t="s">
        <v>54</v>
      </c>
      <c r="B34" s="10" t="s">
        <v>55</v>
      </c>
      <c r="C34" s="11">
        <f>SUM(C13,C23,C30,C33)</f>
        <v>112748</v>
      </c>
      <c r="D34" s="11">
        <f>SUM(D13,D23,D30,D33)</f>
        <v>82350</v>
      </c>
      <c r="E34" s="11">
        <f>SUM(E13,E23,E30,E33)</f>
        <v>644586</v>
      </c>
      <c r="F34" s="11">
        <f>SUM(F13,F23,F30,F33)</f>
        <v>839684</v>
      </c>
      <c r="G34" s="12">
        <f>SUM(F13,F23,F30,F33)</f>
        <v>839684</v>
      </c>
    </row>
    <row r="35" spans="2:3" ht="12.75" customHeight="1">
      <c r="B35" s="13"/>
      <c r="C35" s="13"/>
    </row>
    <row r="36" spans="2:3" ht="12.75" customHeight="1">
      <c r="B36" s="13"/>
      <c r="C36" s="13"/>
    </row>
    <row r="37" spans="2:4" ht="12.75">
      <c r="B37" s="14" t="s">
        <v>56</v>
      </c>
      <c r="C37" s="52" t="s">
        <v>57</v>
      </c>
      <c r="D37" s="52"/>
    </row>
    <row r="38" spans="1:4" ht="12.75">
      <c r="A38" s="4"/>
      <c r="B38" s="5" t="s">
        <v>2</v>
      </c>
      <c r="C38" s="5" t="s">
        <v>3</v>
      </c>
      <c r="D38" s="3"/>
    </row>
    <row r="39" spans="1:4" ht="12.75">
      <c r="A39" s="6"/>
      <c r="B39" s="7"/>
      <c r="C39" s="8" t="s">
        <v>58</v>
      </c>
      <c r="D39" s="3"/>
    </row>
    <row r="40" spans="1:3" ht="18" customHeight="1">
      <c r="A40" s="4"/>
      <c r="B40" s="30" t="s">
        <v>59</v>
      </c>
      <c r="C40" s="42"/>
    </row>
    <row r="41" spans="1:3" ht="18" customHeight="1">
      <c r="A41" s="9"/>
      <c r="B41" s="31" t="s">
        <v>60</v>
      </c>
      <c r="C41" s="25">
        <f>SUM(C42,C43,C44,C46,C45)</f>
        <v>82350</v>
      </c>
    </row>
    <row r="42" spans="1:3" ht="18" customHeight="1">
      <c r="A42" s="9"/>
      <c r="B42" s="32" t="s">
        <v>15</v>
      </c>
      <c r="C42" s="49">
        <f>51030+5033</f>
        <v>56063</v>
      </c>
    </row>
    <row r="43" spans="1:3" ht="18" customHeight="1">
      <c r="A43" s="9"/>
      <c r="B43" s="32" t="s">
        <v>61</v>
      </c>
      <c r="C43" s="49">
        <v>10462</v>
      </c>
    </row>
    <row r="44" spans="1:3" ht="18" customHeight="1">
      <c r="A44" s="9"/>
      <c r="B44" s="32" t="s">
        <v>62</v>
      </c>
      <c r="C44" s="27">
        <v>15825</v>
      </c>
    </row>
    <row r="45" spans="1:3" ht="18" customHeight="1">
      <c r="A45" s="9"/>
      <c r="B45" s="32" t="s">
        <v>63</v>
      </c>
      <c r="C45" s="27">
        <f>+C46+C47+C48</f>
        <v>0</v>
      </c>
    </row>
    <row r="46" spans="1:3" ht="18" customHeight="1">
      <c r="A46" s="9"/>
      <c r="B46" s="33" t="s">
        <v>64</v>
      </c>
      <c r="C46" s="27"/>
    </row>
    <row r="47" spans="1:3" ht="18" customHeight="1">
      <c r="A47" s="9"/>
      <c r="B47" s="33" t="s">
        <v>65</v>
      </c>
      <c r="C47" s="27"/>
    </row>
    <row r="48" spans="1:3" ht="18" customHeight="1">
      <c r="A48" s="9"/>
      <c r="B48" s="33" t="s">
        <v>66</v>
      </c>
      <c r="C48" s="27"/>
    </row>
    <row r="49" spans="1:3" ht="18" customHeight="1">
      <c r="A49" s="9"/>
      <c r="B49" s="32" t="s">
        <v>67</v>
      </c>
      <c r="C49" s="27"/>
    </row>
    <row r="50" spans="1:3" ht="18" customHeight="1">
      <c r="A50" s="9"/>
      <c r="B50" s="31" t="s">
        <v>68</v>
      </c>
      <c r="C50" s="25">
        <f>+C51+C52+C53</f>
        <v>1270</v>
      </c>
    </row>
    <row r="51" spans="1:3" ht="18" customHeight="1">
      <c r="A51" s="9"/>
      <c r="B51" s="32" t="s">
        <v>35</v>
      </c>
      <c r="C51" s="26">
        <v>1270</v>
      </c>
    </row>
    <row r="52" spans="1:3" ht="18" customHeight="1">
      <c r="A52" s="9"/>
      <c r="B52" s="32" t="s">
        <v>37</v>
      </c>
      <c r="C52" s="26"/>
    </row>
    <row r="53" spans="1:3" ht="18" customHeight="1">
      <c r="A53" s="9"/>
      <c r="B53" s="32" t="s">
        <v>39</v>
      </c>
      <c r="C53" s="26"/>
    </row>
    <row r="54" spans="1:3" ht="18" customHeight="1">
      <c r="A54" s="9"/>
      <c r="B54" s="33" t="s">
        <v>41</v>
      </c>
      <c r="C54" s="26"/>
    </row>
    <row r="55" spans="1:3" ht="18" customHeight="1">
      <c r="A55" s="9"/>
      <c r="B55" s="33" t="s">
        <v>43</v>
      </c>
      <c r="C55" s="26"/>
    </row>
    <row r="56" spans="1:3" ht="18" customHeight="1">
      <c r="A56" s="9"/>
      <c r="B56" s="31" t="s">
        <v>69</v>
      </c>
      <c r="C56" s="26"/>
    </row>
    <row r="57" spans="1:3" ht="18" customHeight="1">
      <c r="A57" s="9"/>
      <c r="B57" s="31" t="s">
        <v>70</v>
      </c>
      <c r="C57" s="25"/>
    </row>
    <row r="58" spans="1:3" ht="18" customHeight="1">
      <c r="A58" s="6"/>
      <c r="B58" s="34" t="s">
        <v>71</v>
      </c>
      <c r="C58" s="26"/>
    </row>
    <row r="59" spans="1:3" ht="18" customHeight="1" thickBot="1">
      <c r="A59" s="15"/>
      <c r="B59" s="35" t="s">
        <v>72</v>
      </c>
      <c r="C59" s="44">
        <v>0</v>
      </c>
    </row>
    <row r="60" spans="1:3" ht="18" customHeight="1" thickBot="1">
      <c r="A60" s="16">
        <v>38</v>
      </c>
      <c r="B60" s="36" t="s">
        <v>73</v>
      </c>
      <c r="C60" s="45">
        <f>+C41+C50</f>
        <v>83620</v>
      </c>
    </row>
    <row r="61" spans="1:3" ht="18" customHeight="1">
      <c r="A61" s="17"/>
      <c r="B61" s="37"/>
      <c r="C61" s="43"/>
    </row>
    <row r="62" spans="1:3" ht="18" customHeight="1" thickBot="1">
      <c r="A62" s="17"/>
      <c r="B62" s="38"/>
      <c r="C62" s="12"/>
    </row>
    <row r="63" spans="1:3" ht="18" customHeight="1" thickBot="1">
      <c r="A63" s="4"/>
      <c r="B63" s="30" t="s">
        <v>74</v>
      </c>
      <c r="C63" s="45"/>
    </row>
    <row r="64" spans="1:3" ht="18" customHeight="1">
      <c r="A64" s="9"/>
      <c r="B64" s="31" t="s">
        <v>60</v>
      </c>
      <c r="C64" s="46">
        <f>SUM(C65,C66,C67,C69,C68)</f>
        <v>110173</v>
      </c>
    </row>
    <row r="65" spans="1:3" ht="18" customHeight="1">
      <c r="A65" s="9"/>
      <c r="B65" s="32" t="s">
        <v>15</v>
      </c>
      <c r="C65" s="27">
        <v>74261</v>
      </c>
    </row>
    <row r="66" spans="1:3" ht="18" customHeight="1">
      <c r="A66" s="9"/>
      <c r="B66" s="32" t="s">
        <v>61</v>
      </c>
      <c r="C66" s="27">
        <v>14728</v>
      </c>
    </row>
    <row r="67" spans="1:3" ht="18" customHeight="1">
      <c r="A67" s="9"/>
      <c r="B67" s="32" t="s">
        <v>62</v>
      </c>
      <c r="C67" s="27">
        <f>20613+571</f>
        <v>21184</v>
      </c>
    </row>
    <row r="68" spans="1:3" ht="18" customHeight="1">
      <c r="A68" s="9"/>
      <c r="B68" s="32" t="s">
        <v>63</v>
      </c>
      <c r="C68" s="27"/>
    </row>
    <row r="69" spans="1:3" ht="18" customHeight="1">
      <c r="A69" s="9"/>
      <c r="B69" s="33" t="s">
        <v>64</v>
      </c>
      <c r="C69" s="27"/>
    </row>
    <row r="70" spans="1:3" ht="18" customHeight="1">
      <c r="A70" s="9"/>
      <c r="B70" s="33" t="s">
        <v>65</v>
      </c>
      <c r="C70" s="27"/>
    </row>
    <row r="71" spans="1:3" ht="18" customHeight="1">
      <c r="A71" s="9"/>
      <c r="B71" s="33" t="s">
        <v>66</v>
      </c>
      <c r="C71" s="27"/>
    </row>
    <row r="72" spans="1:3" ht="18" customHeight="1">
      <c r="A72" s="9"/>
      <c r="B72" s="32" t="s">
        <v>67</v>
      </c>
      <c r="C72" s="27"/>
    </row>
    <row r="73" spans="1:3" ht="18" customHeight="1">
      <c r="A73" s="9"/>
      <c r="B73" s="31" t="s">
        <v>68</v>
      </c>
      <c r="C73" s="25">
        <f>+C74+C75+C76</f>
        <v>2575</v>
      </c>
    </row>
    <row r="74" spans="1:3" ht="18" customHeight="1">
      <c r="A74" s="9"/>
      <c r="B74" s="32" t="s">
        <v>35</v>
      </c>
      <c r="C74" s="27">
        <v>2575</v>
      </c>
    </row>
    <row r="75" spans="1:3" ht="18" customHeight="1">
      <c r="A75" s="9"/>
      <c r="B75" s="32" t="s">
        <v>37</v>
      </c>
      <c r="C75" s="27"/>
    </row>
    <row r="76" spans="1:3" ht="18" customHeight="1">
      <c r="A76" s="9"/>
      <c r="B76" s="32" t="s">
        <v>39</v>
      </c>
      <c r="C76" s="27"/>
    </row>
    <row r="77" spans="1:3" ht="18" customHeight="1">
      <c r="A77" s="9"/>
      <c r="B77" s="33" t="s">
        <v>41</v>
      </c>
      <c r="C77" s="26"/>
    </row>
    <row r="78" spans="1:3" ht="18" customHeight="1">
      <c r="A78" s="9"/>
      <c r="B78" s="33" t="s">
        <v>43</v>
      </c>
      <c r="C78" s="26"/>
    </row>
    <row r="79" spans="1:3" ht="18" customHeight="1" thickBot="1">
      <c r="A79" s="6"/>
      <c r="B79" s="39" t="s">
        <v>69</v>
      </c>
      <c r="C79" s="47"/>
    </row>
    <row r="80" spans="1:3" ht="18" customHeight="1" thickBot="1">
      <c r="A80" s="16"/>
      <c r="B80" s="36" t="s">
        <v>75</v>
      </c>
      <c r="C80" s="45">
        <f>+C64+C73+C79</f>
        <v>112748</v>
      </c>
    </row>
    <row r="81" spans="1:3" s="14" customFormat="1" ht="18" customHeight="1" thickBot="1">
      <c r="A81" s="18"/>
      <c r="B81" s="40"/>
      <c r="C81" s="48"/>
    </row>
    <row r="82" spans="1:3" s="20" customFormat="1" ht="21.75" customHeight="1" thickBot="1">
      <c r="A82" s="19"/>
      <c r="B82" s="41" t="s">
        <v>76</v>
      </c>
      <c r="C82" s="45">
        <f>+C80+C60</f>
        <v>196368</v>
      </c>
    </row>
    <row r="83" spans="2:3" ht="18" customHeight="1">
      <c r="B83" s="20"/>
      <c r="C83" s="20"/>
    </row>
    <row r="84" spans="2:3" ht="18" customHeight="1">
      <c r="B84" s="20"/>
      <c r="C84" s="20"/>
    </row>
    <row r="85" spans="2:3" ht="18" customHeight="1">
      <c r="B85" s="20"/>
      <c r="C85" s="20"/>
    </row>
    <row r="86" spans="2:3" ht="18" customHeight="1">
      <c r="B86" s="20"/>
      <c r="C86" s="20"/>
    </row>
    <row r="87" spans="2:3" ht="18" customHeight="1">
      <c r="B87" s="20"/>
      <c r="C87" s="20"/>
    </row>
    <row r="88" spans="2:3" ht="18" customHeight="1">
      <c r="B88" s="20"/>
      <c r="C88" s="20"/>
    </row>
    <row r="89" spans="2:3" ht="18" customHeight="1">
      <c r="B89" s="20"/>
      <c r="C89" s="20"/>
    </row>
    <row r="90" spans="2:3" ht="18" customHeight="1">
      <c r="B90" s="20"/>
      <c r="C90" s="20"/>
    </row>
    <row r="91" spans="2:3" ht="18" customHeight="1">
      <c r="B91" s="20"/>
      <c r="C91" s="20"/>
    </row>
    <row r="92" spans="2:3" ht="18" customHeight="1">
      <c r="B92" s="20"/>
      <c r="C92" s="20"/>
    </row>
    <row r="93" spans="2:3" ht="18" customHeight="1">
      <c r="B93" s="20"/>
      <c r="C93" s="20"/>
    </row>
    <row r="94" spans="2:3" ht="18" customHeight="1">
      <c r="B94" s="20"/>
      <c r="C94" s="20"/>
    </row>
    <row r="95" spans="2:3" ht="18" customHeight="1">
      <c r="B95" s="20"/>
      <c r="C95" s="20"/>
    </row>
    <row r="96" spans="2:3" ht="18" customHeight="1">
      <c r="B96" s="20"/>
      <c r="C96" s="20"/>
    </row>
    <row r="97" spans="2:3" ht="18" customHeight="1">
      <c r="B97" s="20"/>
      <c r="C97" s="20"/>
    </row>
    <row r="98" spans="2:3" ht="18" customHeight="1">
      <c r="B98" s="20"/>
      <c r="C98" s="20"/>
    </row>
    <row r="99" spans="2:3" ht="18" customHeight="1">
      <c r="B99" s="20"/>
      <c r="C99" s="20"/>
    </row>
    <row r="100" spans="2:3" ht="18" customHeight="1">
      <c r="B100" s="20"/>
      <c r="C100" s="20"/>
    </row>
    <row r="101" spans="2:3" ht="18" customHeight="1">
      <c r="B101" s="20"/>
      <c r="C101" s="20"/>
    </row>
    <row r="102" spans="2:3" ht="18" customHeight="1">
      <c r="B102" s="20"/>
      <c r="C102" s="20"/>
    </row>
    <row r="103" spans="2:3" ht="18" customHeight="1">
      <c r="B103" s="20"/>
      <c r="C103" s="20"/>
    </row>
    <row r="104" spans="2:3" ht="18" customHeight="1">
      <c r="B104" s="20"/>
      <c r="C104" s="20"/>
    </row>
    <row r="105" spans="2:3" ht="18" customHeight="1">
      <c r="B105" s="20"/>
      <c r="C105" s="20"/>
    </row>
    <row r="106" spans="2:3" ht="18" customHeight="1">
      <c r="B106" s="20"/>
      <c r="C106" s="20"/>
    </row>
    <row r="107" spans="2:3" ht="18" customHeight="1">
      <c r="B107" s="20"/>
      <c r="C107" s="20"/>
    </row>
    <row r="108" spans="2:3" ht="18" customHeight="1">
      <c r="B108" s="20"/>
      <c r="C108" s="20"/>
    </row>
    <row r="109" spans="2:3" ht="18" customHeight="1">
      <c r="B109" s="20"/>
      <c r="C109" s="20"/>
    </row>
    <row r="110" spans="2:3" ht="18" customHeight="1">
      <c r="B110" s="20"/>
      <c r="C110" s="20"/>
    </row>
    <row r="111" spans="2:3" ht="18" customHeight="1">
      <c r="B111" s="20"/>
      <c r="C111" s="20"/>
    </row>
    <row r="112" spans="2:3" ht="18" customHeight="1">
      <c r="B112" s="20"/>
      <c r="C112" s="20"/>
    </row>
    <row r="113" spans="2:3" ht="18" customHeight="1">
      <c r="B113" s="20"/>
      <c r="C113" s="20"/>
    </row>
    <row r="114" spans="2:3" ht="18" customHeight="1">
      <c r="B114" s="20"/>
      <c r="C114" s="20"/>
    </row>
    <row r="115" spans="2:3" ht="18" customHeight="1">
      <c r="B115" s="20"/>
      <c r="C115" s="20"/>
    </row>
    <row r="116" spans="2:3" ht="18" customHeight="1">
      <c r="B116" s="20"/>
      <c r="C116" s="20"/>
    </row>
    <row r="117" spans="2:3" ht="18" customHeight="1">
      <c r="B117" s="20"/>
      <c r="C117" s="20"/>
    </row>
    <row r="118" spans="2:3" ht="18" customHeight="1">
      <c r="B118" s="20"/>
      <c r="C118" s="20"/>
    </row>
    <row r="119" spans="2:3" ht="18" customHeight="1">
      <c r="B119" s="20"/>
      <c r="C119" s="20"/>
    </row>
    <row r="120" spans="2:3" ht="18" customHeight="1">
      <c r="B120" s="20"/>
      <c r="C120" s="20"/>
    </row>
    <row r="121" spans="2:3" ht="18" customHeight="1">
      <c r="B121" s="20"/>
      <c r="C121" s="20"/>
    </row>
    <row r="122" spans="2:3" ht="18" customHeight="1">
      <c r="B122" s="20"/>
      <c r="C122" s="20"/>
    </row>
    <row r="123" spans="2:3" ht="18" customHeight="1">
      <c r="B123" s="20"/>
      <c r="C123" s="20"/>
    </row>
    <row r="124" spans="2:3" ht="18" customHeight="1">
      <c r="B124" s="20"/>
      <c r="C124" s="20"/>
    </row>
    <row r="125" spans="2:3" ht="18" customHeight="1">
      <c r="B125" s="20"/>
      <c r="C125" s="20"/>
    </row>
    <row r="126" spans="2:3" ht="18" customHeight="1">
      <c r="B126" s="20"/>
      <c r="C126" s="20"/>
    </row>
    <row r="127" spans="2:3" ht="18" customHeight="1">
      <c r="B127" s="20"/>
      <c r="C127" s="20"/>
    </row>
    <row r="128" spans="2:3" ht="18" customHeight="1">
      <c r="B128" s="20"/>
      <c r="C128" s="20"/>
    </row>
    <row r="129" spans="2:3" ht="18" customHeight="1">
      <c r="B129" s="20"/>
      <c r="C129" s="20"/>
    </row>
    <row r="130" spans="2:3" ht="18" customHeight="1">
      <c r="B130" s="20"/>
      <c r="C130" s="20"/>
    </row>
    <row r="131" spans="2:3" ht="18" customHeight="1">
      <c r="B131" s="20"/>
      <c r="C131" s="20"/>
    </row>
    <row r="132" spans="2:3" ht="18" customHeight="1">
      <c r="B132" s="20"/>
      <c r="C132" s="20"/>
    </row>
    <row r="133" spans="2:3" ht="18" customHeight="1">
      <c r="B133" s="20"/>
      <c r="C133" s="20"/>
    </row>
    <row r="134" spans="2:3" ht="18" customHeight="1">
      <c r="B134" s="20"/>
      <c r="C134" s="20"/>
    </row>
    <row r="135" spans="2:3" ht="18" customHeight="1">
      <c r="B135" s="20"/>
      <c r="C135" s="20"/>
    </row>
    <row r="136" spans="2:3" ht="18" customHeight="1">
      <c r="B136" s="20"/>
      <c r="C136" s="20"/>
    </row>
    <row r="137" spans="2:3" ht="18" customHeight="1">
      <c r="B137" s="20"/>
      <c r="C137" s="20"/>
    </row>
    <row r="138" spans="2:3" ht="18" customHeight="1">
      <c r="B138" s="20"/>
      <c r="C138" s="20"/>
    </row>
    <row r="139" spans="2:3" ht="18" customHeight="1">
      <c r="B139" s="20"/>
      <c r="C139" s="20"/>
    </row>
    <row r="140" spans="2:3" ht="18" customHeight="1">
      <c r="B140" s="20"/>
      <c r="C140" s="20"/>
    </row>
    <row r="141" spans="2:3" ht="18" customHeight="1">
      <c r="B141" s="20"/>
      <c r="C141" s="20"/>
    </row>
    <row r="142" spans="2:3" ht="18" customHeight="1">
      <c r="B142" s="20"/>
      <c r="C142" s="20"/>
    </row>
    <row r="143" spans="2:3" ht="18" customHeight="1">
      <c r="B143" s="20"/>
      <c r="C143" s="20"/>
    </row>
    <row r="144" spans="2:3" ht="18" customHeight="1">
      <c r="B144" s="20"/>
      <c r="C144" s="20"/>
    </row>
    <row r="145" spans="2:3" ht="18" customHeight="1">
      <c r="B145" s="20"/>
      <c r="C145" s="20"/>
    </row>
    <row r="146" spans="2:3" ht="18" customHeight="1">
      <c r="B146" s="20"/>
      <c r="C146" s="20"/>
    </row>
    <row r="147" spans="2:3" ht="18" customHeight="1">
      <c r="B147" s="20"/>
      <c r="C147" s="20"/>
    </row>
    <row r="148" spans="2:3" ht="18" customHeight="1">
      <c r="B148" s="20"/>
      <c r="C148" s="20"/>
    </row>
    <row r="149" spans="2:3" ht="18" customHeight="1">
      <c r="B149" s="20"/>
      <c r="C149" s="20"/>
    </row>
    <row r="150" spans="2:3" ht="18" customHeight="1">
      <c r="B150" s="20"/>
      <c r="C150" s="20"/>
    </row>
    <row r="151" spans="2:3" ht="18" customHeight="1">
      <c r="B151" s="20"/>
      <c r="C151" s="20"/>
    </row>
    <row r="152" spans="2:3" ht="18" customHeight="1">
      <c r="B152" s="20"/>
      <c r="C152" s="20"/>
    </row>
    <row r="153" spans="2:3" ht="18" customHeight="1">
      <c r="B153" s="20"/>
      <c r="C153" s="20"/>
    </row>
    <row r="154" spans="2:3" ht="18" customHeight="1">
      <c r="B154" s="20"/>
      <c r="C154" s="20"/>
    </row>
    <row r="155" spans="2:3" ht="18" customHeight="1">
      <c r="B155" s="20"/>
      <c r="C155" s="20"/>
    </row>
    <row r="156" spans="2:3" ht="18" customHeight="1">
      <c r="B156" s="20"/>
      <c r="C156" s="20"/>
    </row>
    <row r="157" spans="2:3" ht="18" customHeight="1">
      <c r="B157" s="20"/>
      <c r="C157" s="20"/>
    </row>
    <row r="158" spans="2:3" ht="18" customHeight="1">
      <c r="B158" s="20"/>
      <c r="C158" s="20"/>
    </row>
    <row r="159" spans="2:3" ht="18" customHeight="1">
      <c r="B159" s="20"/>
      <c r="C159" s="20"/>
    </row>
    <row r="160" spans="2:3" ht="18" customHeight="1">
      <c r="B160" s="20"/>
      <c r="C160" s="20"/>
    </row>
    <row r="161" spans="2:3" ht="18" customHeight="1">
      <c r="B161" s="20"/>
      <c r="C161" s="20"/>
    </row>
    <row r="162" spans="2:3" ht="18" customHeight="1">
      <c r="B162" s="20"/>
      <c r="C162" s="20"/>
    </row>
    <row r="163" spans="2:3" ht="18" customHeight="1">
      <c r="B163" s="20"/>
      <c r="C163" s="20"/>
    </row>
    <row r="164" spans="2:3" ht="18" customHeight="1">
      <c r="B164" s="20"/>
      <c r="C164" s="20"/>
    </row>
    <row r="165" spans="2:3" ht="18" customHeight="1">
      <c r="B165" s="20"/>
      <c r="C165" s="20"/>
    </row>
    <row r="166" spans="2:3" ht="18" customHeight="1">
      <c r="B166" s="20"/>
      <c r="C166" s="20"/>
    </row>
    <row r="167" spans="2:3" ht="18" customHeight="1">
      <c r="B167" s="20"/>
      <c r="C167" s="20"/>
    </row>
    <row r="168" spans="2:3" ht="18" customHeight="1">
      <c r="B168" s="20"/>
      <c r="C168" s="20"/>
    </row>
    <row r="169" spans="2:3" ht="18" customHeight="1">
      <c r="B169" s="20"/>
      <c r="C169" s="20"/>
    </row>
    <row r="170" spans="2:3" ht="18" customHeight="1">
      <c r="B170" s="20"/>
      <c r="C170" s="20"/>
    </row>
    <row r="171" spans="2:3" ht="18" customHeight="1">
      <c r="B171" s="20"/>
      <c r="C171" s="20"/>
    </row>
    <row r="172" spans="2:3" ht="18" customHeight="1">
      <c r="B172" s="20"/>
      <c r="C172" s="20"/>
    </row>
    <row r="173" spans="2:3" ht="18" customHeight="1">
      <c r="B173" s="20"/>
      <c r="C173" s="20"/>
    </row>
    <row r="174" spans="2:3" ht="18" customHeight="1">
      <c r="B174" s="20"/>
      <c r="C174" s="20"/>
    </row>
    <row r="175" spans="2:3" ht="18" customHeight="1">
      <c r="B175" s="20"/>
      <c r="C175" s="20"/>
    </row>
    <row r="176" spans="2:3" ht="18" customHeight="1">
      <c r="B176" s="20"/>
      <c r="C176" s="20"/>
    </row>
    <row r="177" spans="2:3" ht="18" customHeight="1">
      <c r="B177" s="20"/>
      <c r="C177" s="20"/>
    </row>
    <row r="178" spans="2:3" ht="18" customHeight="1">
      <c r="B178" s="20"/>
      <c r="C178" s="20"/>
    </row>
    <row r="179" spans="2:3" ht="18" customHeight="1">
      <c r="B179" s="20"/>
      <c r="C179" s="20"/>
    </row>
    <row r="180" spans="2:3" ht="18" customHeight="1">
      <c r="B180" s="20"/>
      <c r="C180" s="20"/>
    </row>
    <row r="181" spans="2:3" ht="18" customHeight="1">
      <c r="B181" s="20"/>
      <c r="C181" s="20"/>
    </row>
    <row r="182" spans="2:3" ht="18" customHeight="1">
      <c r="B182" s="20"/>
      <c r="C182" s="20"/>
    </row>
    <row r="183" spans="2:3" ht="18" customHeight="1">
      <c r="B183" s="20"/>
      <c r="C183" s="20"/>
    </row>
    <row r="184" spans="2:3" ht="18" customHeight="1">
      <c r="B184" s="20"/>
      <c r="C184" s="20"/>
    </row>
    <row r="185" spans="2:3" ht="18" customHeight="1">
      <c r="B185" s="20"/>
      <c r="C185" s="20"/>
    </row>
    <row r="186" spans="2:3" ht="18" customHeight="1">
      <c r="B186" s="20"/>
      <c r="C186" s="20"/>
    </row>
    <row r="187" spans="2:3" ht="18" customHeight="1">
      <c r="B187" s="20"/>
      <c r="C187" s="20"/>
    </row>
    <row r="188" spans="2:3" ht="18" customHeight="1">
      <c r="B188" s="20"/>
      <c r="C188" s="20"/>
    </row>
    <row r="189" spans="2:3" ht="18" customHeight="1">
      <c r="B189" s="20"/>
      <c r="C189" s="20"/>
    </row>
    <row r="190" spans="2:3" ht="18" customHeight="1">
      <c r="B190" s="20"/>
      <c r="C190" s="20"/>
    </row>
    <row r="191" spans="2:3" ht="18" customHeight="1">
      <c r="B191" s="20"/>
      <c r="C191" s="20"/>
    </row>
    <row r="192" spans="2:3" ht="18" customHeight="1">
      <c r="B192" s="20"/>
      <c r="C192" s="20"/>
    </row>
    <row r="193" spans="2:3" ht="18" customHeight="1">
      <c r="B193" s="20"/>
      <c r="C193" s="20"/>
    </row>
    <row r="194" spans="2:3" ht="18" customHeight="1">
      <c r="B194" s="20"/>
      <c r="C194" s="20"/>
    </row>
    <row r="195" spans="2:3" ht="18" customHeight="1">
      <c r="B195" s="20"/>
      <c r="C195" s="20"/>
    </row>
    <row r="196" spans="2:3" ht="18" customHeight="1">
      <c r="B196" s="20"/>
      <c r="C196" s="20"/>
    </row>
    <row r="197" spans="2:3" ht="18" customHeight="1">
      <c r="B197" s="20"/>
      <c r="C197" s="20"/>
    </row>
    <row r="198" spans="2:3" ht="18" customHeight="1">
      <c r="B198" s="20"/>
      <c r="C198" s="20"/>
    </row>
    <row r="199" spans="2:3" ht="18" customHeight="1">
      <c r="B199" s="20"/>
      <c r="C199" s="20"/>
    </row>
    <row r="200" spans="2:3" ht="18" customHeight="1">
      <c r="B200" s="20"/>
      <c r="C200" s="20"/>
    </row>
    <row r="201" spans="2:3" ht="18" customHeight="1">
      <c r="B201" s="20"/>
      <c r="C201" s="20"/>
    </row>
    <row r="202" spans="2:3" ht="18" customHeight="1">
      <c r="B202" s="20"/>
      <c r="C202" s="20"/>
    </row>
    <row r="203" spans="2:3" ht="18" customHeight="1">
      <c r="B203" s="20"/>
      <c r="C203" s="20"/>
    </row>
    <row r="204" spans="2:3" ht="18" customHeight="1">
      <c r="B204" s="20"/>
      <c r="C204" s="20"/>
    </row>
    <row r="205" spans="2:3" ht="18" customHeight="1">
      <c r="B205" s="20"/>
      <c r="C205" s="20"/>
    </row>
    <row r="206" spans="2:3" ht="18" customHeight="1">
      <c r="B206" s="20"/>
      <c r="C206" s="20"/>
    </row>
    <row r="207" spans="2:3" ht="18" customHeight="1">
      <c r="B207" s="20"/>
      <c r="C207" s="20"/>
    </row>
    <row r="208" spans="2:3" ht="18" customHeight="1">
      <c r="B208" s="20"/>
      <c r="C208" s="20"/>
    </row>
    <row r="209" spans="2:3" ht="18" customHeight="1">
      <c r="B209" s="20"/>
      <c r="C209" s="20"/>
    </row>
    <row r="210" spans="2:3" ht="18" customHeight="1">
      <c r="B210" s="20"/>
      <c r="C210" s="20"/>
    </row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 selectLockedCells="1" selectUnlockedCells="1"/>
  <mergeCells count="4">
    <mergeCell ref="A1:F1"/>
    <mergeCell ref="A3:F5"/>
    <mergeCell ref="A6:F7"/>
    <mergeCell ref="C37:D37"/>
  </mergeCells>
  <printOptions horizontalCentered="1"/>
  <pageMargins left="0.19652777777777777" right="0.19652777777777777" top="0.19652777777777777" bottom="0.5118055555555555" header="0.5118055555555555" footer="0.5118055555555555"/>
  <pageSetup horizontalDpi="300" verticalDpi="300" orientation="portrait" paperSize="9" scale="72" r:id="rId1"/>
  <headerFooter alignWithMargins="0">
    <oddFooter>&amp;C&amp;P. oldal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.8515625" style="0" customWidth="1"/>
    <col min="2" max="2" width="58.57421875" style="0" customWidth="1"/>
    <col min="3" max="3" width="12.57421875" style="0" customWidth="1"/>
    <col min="5" max="5" width="13.28125" style="0" customWidth="1"/>
    <col min="6" max="6" width="10.421875" style="0" customWidth="1"/>
  </cols>
  <sheetData>
    <row r="1" spans="1:6" ht="12.75" customHeight="1">
      <c r="A1" s="50" t="s">
        <v>79</v>
      </c>
      <c r="B1" s="50"/>
      <c r="C1" s="50"/>
      <c r="D1" s="50"/>
      <c r="E1" s="50"/>
      <c r="F1" s="50"/>
    </row>
    <row r="2" spans="1:3" ht="12.75" customHeight="1">
      <c r="A2" s="1"/>
      <c r="B2" s="2"/>
      <c r="C2" s="2"/>
    </row>
    <row r="3" spans="1:6" ht="12.75" customHeight="1">
      <c r="A3" s="51" t="s">
        <v>0</v>
      </c>
      <c r="B3" s="51"/>
      <c r="C3" s="51"/>
      <c r="D3" s="51"/>
      <c r="E3" s="51"/>
      <c r="F3" s="51"/>
    </row>
    <row r="4" spans="1:6" ht="12.75" customHeight="1">
      <c r="A4" s="51"/>
      <c r="B4" s="51"/>
      <c r="C4" s="51"/>
      <c r="D4" s="51"/>
      <c r="E4" s="51"/>
      <c r="F4" s="51"/>
    </row>
    <row r="5" spans="1:6" ht="12.75" customHeight="1">
      <c r="A5" s="51"/>
      <c r="B5" s="51"/>
      <c r="C5" s="51"/>
      <c r="D5" s="51"/>
      <c r="E5" s="51"/>
      <c r="F5" s="51"/>
    </row>
    <row r="6" spans="1:6" ht="12.75" customHeight="1">
      <c r="A6" s="51" t="s">
        <v>77</v>
      </c>
      <c r="B6" s="51"/>
      <c r="C6" s="51"/>
      <c r="D6" s="51"/>
      <c r="E6" s="51"/>
      <c r="F6" s="51"/>
    </row>
    <row r="7" spans="1:6" ht="12.75" customHeight="1">
      <c r="A7" s="51"/>
      <c r="B7" s="51"/>
      <c r="C7" s="51"/>
      <c r="D7" s="51"/>
      <c r="E7" s="51"/>
      <c r="F7" s="51"/>
    </row>
    <row r="8" ht="12.75" customHeight="1"/>
    <row r="9" spans="3:6" ht="12.75" customHeight="1" thickBot="1">
      <c r="C9" s="3"/>
      <c r="F9" s="3" t="s">
        <v>1</v>
      </c>
    </row>
    <row r="10" spans="1:6" ht="12.75" customHeight="1">
      <c r="A10" s="4"/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</row>
    <row r="11" spans="1:6" ht="12.75" customHeight="1" thickBot="1">
      <c r="A11" s="6"/>
      <c r="B11" s="7"/>
      <c r="C11" s="8" t="s">
        <v>7</v>
      </c>
      <c r="D11" s="8" t="s">
        <v>8</v>
      </c>
      <c r="E11" s="8" t="s">
        <v>9</v>
      </c>
      <c r="F11" s="8" t="s">
        <v>10</v>
      </c>
    </row>
    <row r="12" spans="1:6" ht="18" customHeight="1">
      <c r="A12" s="4"/>
      <c r="B12" s="22" t="s">
        <v>11</v>
      </c>
      <c r="C12" s="23"/>
      <c r="D12" s="23"/>
      <c r="E12" s="23"/>
      <c r="F12" s="23"/>
    </row>
    <row r="13" spans="1:6" ht="18" customHeight="1">
      <c r="A13" s="21" t="s">
        <v>12</v>
      </c>
      <c r="B13" s="24" t="s">
        <v>13</v>
      </c>
      <c r="C13" s="25">
        <f>SUM(C14,C15,C16,C18,C17)</f>
        <v>89931</v>
      </c>
      <c r="D13" s="25">
        <f>SUM(D14,D15,D16,D18,D17)</f>
        <v>63026</v>
      </c>
      <c r="E13" s="25">
        <f>SUM(E14,E15,E16,E18,E17)</f>
        <v>331634</v>
      </c>
      <c r="F13" s="25">
        <f aca="true" t="shared" si="0" ref="F13:F33">SUM(C13:E13)</f>
        <v>484591</v>
      </c>
    </row>
    <row r="14" spans="1:6" ht="18" customHeight="1">
      <c r="A14" s="21" t="s">
        <v>14</v>
      </c>
      <c r="B14" s="26" t="s">
        <v>15</v>
      </c>
      <c r="C14" s="26">
        <v>57996</v>
      </c>
      <c r="D14" s="26">
        <v>41267</v>
      </c>
      <c r="E14" s="26">
        <v>50279</v>
      </c>
      <c r="F14" s="27">
        <f t="shared" si="0"/>
        <v>149542</v>
      </c>
    </row>
    <row r="15" spans="1:6" ht="18" customHeight="1">
      <c r="A15" s="21" t="s">
        <v>16</v>
      </c>
      <c r="B15" s="26" t="s">
        <v>17</v>
      </c>
      <c r="C15" s="26">
        <v>15556</v>
      </c>
      <c r="D15" s="26">
        <v>10289</v>
      </c>
      <c r="E15" s="26">
        <v>14895</v>
      </c>
      <c r="F15" s="27">
        <f t="shared" si="0"/>
        <v>40740</v>
      </c>
    </row>
    <row r="16" spans="1:6" ht="18" customHeight="1">
      <c r="A16" s="21" t="s">
        <v>18</v>
      </c>
      <c r="B16" s="26" t="s">
        <v>19</v>
      </c>
      <c r="C16" s="26">
        <v>16379</v>
      </c>
      <c r="D16" s="26">
        <v>11370</v>
      </c>
      <c r="E16" s="26">
        <v>96949</v>
      </c>
      <c r="F16" s="27">
        <f t="shared" si="0"/>
        <v>124698</v>
      </c>
    </row>
    <row r="17" spans="1:6" ht="18" customHeight="1">
      <c r="A17" s="21" t="s">
        <v>20</v>
      </c>
      <c r="B17" s="26" t="s">
        <v>21</v>
      </c>
      <c r="C17" s="26"/>
      <c r="D17" s="26"/>
      <c r="E17" s="26"/>
      <c r="F17" s="27">
        <f t="shared" si="0"/>
        <v>0</v>
      </c>
    </row>
    <row r="18" spans="1:6" ht="18" customHeight="1">
      <c r="A18" s="21" t="s">
        <v>22</v>
      </c>
      <c r="B18" s="26" t="s">
        <v>23</v>
      </c>
      <c r="C18" s="26">
        <f>+C19+C20+C21</f>
        <v>0</v>
      </c>
      <c r="D18" s="26">
        <f>+D19+D20+D21</f>
        <v>100</v>
      </c>
      <c r="E18" s="26">
        <f>+E19+E20+E21</f>
        <v>169511</v>
      </c>
      <c r="F18" s="26">
        <f>+F19+F20+F21</f>
        <v>169611</v>
      </c>
    </row>
    <row r="19" spans="1:6" ht="18" customHeight="1">
      <c r="A19" s="21" t="s">
        <v>24</v>
      </c>
      <c r="B19" s="28" t="s">
        <v>25</v>
      </c>
      <c r="C19" s="26"/>
      <c r="D19" s="26"/>
      <c r="E19" s="26">
        <f>151811+4500</f>
        <v>156311</v>
      </c>
      <c r="F19" s="27">
        <f t="shared" si="0"/>
        <v>156311</v>
      </c>
    </row>
    <row r="20" spans="1:6" ht="18" customHeight="1">
      <c r="A20" s="21" t="s">
        <v>26</v>
      </c>
      <c r="B20" s="28" t="s">
        <v>27</v>
      </c>
      <c r="C20" s="26"/>
      <c r="D20" s="26"/>
      <c r="E20" s="26">
        <v>1000</v>
      </c>
      <c r="F20" s="27">
        <f t="shared" si="0"/>
        <v>1000</v>
      </c>
    </row>
    <row r="21" spans="1:6" ht="18" customHeight="1">
      <c r="A21" s="21" t="s">
        <v>28</v>
      </c>
      <c r="B21" s="28" t="s">
        <v>29</v>
      </c>
      <c r="C21" s="26"/>
      <c r="D21" s="26">
        <v>100</v>
      </c>
      <c r="E21" s="26">
        <v>12200</v>
      </c>
      <c r="F21" s="27">
        <f t="shared" si="0"/>
        <v>12300</v>
      </c>
    </row>
    <row r="22" spans="1:6" ht="18" customHeight="1">
      <c r="A22" s="21" t="s">
        <v>30</v>
      </c>
      <c r="B22" s="28" t="s">
        <v>31</v>
      </c>
      <c r="C22" s="26"/>
      <c r="D22" s="26"/>
      <c r="E22" s="26"/>
      <c r="F22" s="27">
        <f t="shared" si="0"/>
        <v>0</v>
      </c>
    </row>
    <row r="23" spans="1:6" ht="18" customHeight="1">
      <c r="A23" s="21" t="s">
        <v>32</v>
      </c>
      <c r="B23" s="24" t="s">
        <v>33</v>
      </c>
      <c r="C23" s="25">
        <f>SUM(C24,C25,C26)</f>
        <v>2530</v>
      </c>
      <c r="D23" s="25">
        <f>SUM(D24,D25,D26)</f>
        <v>0</v>
      </c>
      <c r="E23" s="25">
        <f>SUM(E24,E25,E26)</f>
        <v>345050</v>
      </c>
      <c r="F23" s="25">
        <f t="shared" si="0"/>
        <v>347580</v>
      </c>
    </row>
    <row r="24" spans="1:6" ht="18" customHeight="1">
      <c r="A24" s="21" t="s">
        <v>34</v>
      </c>
      <c r="B24" s="26" t="s">
        <v>35</v>
      </c>
      <c r="C24" s="26">
        <v>2530</v>
      </c>
      <c r="D24" s="26"/>
      <c r="E24" s="26">
        <v>340050</v>
      </c>
      <c r="F24" s="25">
        <f t="shared" si="0"/>
        <v>342580</v>
      </c>
    </row>
    <row r="25" spans="1:6" ht="18" customHeight="1">
      <c r="A25" s="21" t="s">
        <v>36</v>
      </c>
      <c r="B25" s="26" t="s">
        <v>37</v>
      </c>
      <c r="C25" s="26"/>
      <c r="D25" s="26"/>
      <c r="E25" s="26">
        <v>5000</v>
      </c>
      <c r="F25" s="25">
        <f t="shared" si="0"/>
        <v>5000</v>
      </c>
    </row>
    <row r="26" spans="1:6" ht="18" customHeight="1">
      <c r="A26" s="21" t="s">
        <v>38</v>
      </c>
      <c r="B26" s="26" t="s">
        <v>39</v>
      </c>
      <c r="C26" s="26"/>
      <c r="D26" s="26"/>
      <c r="E26" s="26"/>
      <c r="F26" s="25">
        <f t="shared" si="0"/>
        <v>0</v>
      </c>
    </row>
    <row r="27" spans="1:6" ht="18" customHeight="1">
      <c r="A27" s="21" t="s">
        <v>40</v>
      </c>
      <c r="B27" s="28" t="s">
        <v>41</v>
      </c>
      <c r="C27" s="26"/>
      <c r="D27" s="26"/>
      <c r="E27" s="26"/>
      <c r="F27" s="25">
        <f t="shared" si="0"/>
        <v>0</v>
      </c>
    </row>
    <row r="28" spans="1:6" ht="18" customHeight="1">
      <c r="A28" s="21" t="s">
        <v>42</v>
      </c>
      <c r="B28" s="28" t="s">
        <v>43</v>
      </c>
      <c r="C28" s="26"/>
      <c r="D28" s="26"/>
      <c r="E28" s="26"/>
      <c r="F28" s="25">
        <f t="shared" si="0"/>
        <v>0</v>
      </c>
    </row>
    <row r="29" spans="1:6" ht="18" customHeight="1">
      <c r="A29" s="21" t="s">
        <v>44</v>
      </c>
      <c r="B29" s="28" t="s">
        <v>45</v>
      </c>
      <c r="C29" s="26"/>
      <c r="D29" s="26"/>
      <c r="E29" s="26"/>
      <c r="F29" s="25">
        <f t="shared" si="0"/>
        <v>0</v>
      </c>
    </row>
    <row r="30" spans="1:6" ht="18" customHeight="1">
      <c r="A30" s="21" t="s">
        <v>46</v>
      </c>
      <c r="B30" s="24" t="s">
        <v>47</v>
      </c>
      <c r="C30" s="25">
        <f>SUM(C31:C32)</f>
        <v>0</v>
      </c>
      <c r="D30" s="25">
        <f>SUM(D31:D32)</f>
        <v>0</v>
      </c>
      <c r="E30" s="25">
        <f>SUM(E31:E32)</f>
        <v>4633</v>
      </c>
      <c r="F30" s="25">
        <f t="shared" si="0"/>
        <v>4633</v>
      </c>
    </row>
    <row r="31" spans="1:6" ht="18" customHeight="1">
      <c r="A31" s="21" t="s">
        <v>48</v>
      </c>
      <c r="B31" s="26" t="s">
        <v>49</v>
      </c>
      <c r="C31" s="25">
        <v>0</v>
      </c>
      <c r="D31" s="25">
        <v>0</v>
      </c>
      <c r="E31" s="26">
        <v>1300</v>
      </c>
      <c r="F31" s="25">
        <f t="shared" si="0"/>
        <v>1300</v>
      </c>
    </row>
    <row r="32" spans="1:6" ht="18" customHeight="1">
      <c r="A32" s="21" t="s">
        <v>50</v>
      </c>
      <c r="B32" s="26" t="s">
        <v>51</v>
      </c>
      <c r="C32" s="25">
        <v>0</v>
      </c>
      <c r="D32" s="25">
        <v>0</v>
      </c>
      <c r="E32" s="26">
        <v>3333</v>
      </c>
      <c r="F32" s="25">
        <f t="shared" si="0"/>
        <v>3333</v>
      </c>
    </row>
    <row r="33" spans="1:6" ht="18" customHeight="1">
      <c r="A33" s="21" t="s">
        <v>52</v>
      </c>
      <c r="B33" s="24" t="s">
        <v>53</v>
      </c>
      <c r="C33" s="29">
        <v>0</v>
      </c>
      <c r="D33" s="25">
        <v>0</v>
      </c>
      <c r="E33" s="26">
        <v>1000</v>
      </c>
      <c r="F33" s="25">
        <f t="shared" si="0"/>
        <v>1000</v>
      </c>
    </row>
    <row r="34" spans="1:7" ht="18" customHeight="1" thickBot="1">
      <c r="A34" s="9" t="s">
        <v>54</v>
      </c>
      <c r="B34" s="10" t="s">
        <v>55</v>
      </c>
      <c r="C34" s="11">
        <f>SUM(C13,C23,C30,C33)</f>
        <v>92461</v>
      </c>
      <c r="D34" s="11">
        <f>SUM(D13,D23,D30,D33)</f>
        <v>63026</v>
      </c>
      <c r="E34" s="11">
        <f>SUM(E13,E23,E30,E33)</f>
        <v>682317</v>
      </c>
      <c r="F34" s="11">
        <f>SUM(F13,F23,F30,F33)</f>
        <v>837804</v>
      </c>
      <c r="G34" s="12">
        <f>SUM(F13,F23,F30,F33)</f>
        <v>837804</v>
      </c>
    </row>
    <row r="35" spans="2:3" ht="12.75" customHeight="1">
      <c r="B35" s="13"/>
      <c r="C35" s="13"/>
    </row>
    <row r="36" spans="2:3" ht="12.75" customHeight="1">
      <c r="B36" s="13"/>
      <c r="C36" s="13"/>
    </row>
    <row r="37" spans="2:4" ht="13.5" thickBot="1">
      <c r="B37" s="14" t="s">
        <v>56</v>
      </c>
      <c r="C37" s="52" t="s">
        <v>57</v>
      </c>
      <c r="D37" s="52"/>
    </row>
    <row r="38" spans="1:4" ht="12.75">
      <c r="A38" s="4"/>
      <c r="B38" s="5" t="s">
        <v>2</v>
      </c>
      <c r="C38" s="5" t="s">
        <v>3</v>
      </c>
      <c r="D38" s="3"/>
    </row>
    <row r="39" spans="1:4" ht="13.5" thickBot="1">
      <c r="A39" s="6"/>
      <c r="B39" s="7"/>
      <c r="C39" s="8" t="s">
        <v>58</v>
      </c>
      <c r="D39" s="3"/>
    </row>
    <row r="40" spans="1:3" ht="18" customHeight="1">
      <c r="A40" s="4"/>
      <c r="B40" s="30" t="s">
        <v>59</v>
      </c>
      <c r="C40" s="42"/>
    </row>
    <row r="41" spans="1:3" ht="18" customHeight="1">
      <c r="A41" s="9"/>
      <c r="B41" s="31" t="s">
        <v>60</v>
      </c>
      <c r="C41" s="25">
        <f>SUM(C42,C43,C44,C46,C45)</f>
        <v>63026</v>
      </c>
    </row>
    <row r="42" spans="1:3" ht="18" customHeight="1">
      <c r="A42" s="9"/>
      <c r="B42" s="32" t="s">
        <v>15</v>
      </c>
      <c r="C42" s="26">
        <v>41267</v>
      </c>
    </row>
    <row r="43" spans="1:3" ht="18" customHeight="1">
      <c r="A43" s="9"/>
      <c r="B43" s="32" t="s">
        <v>61</v>
      </c>
      <c r="C43" s="26">
        <v>10289</v>
      </c>
    </row>
    <row r="44" spans="1:3" ht="18" customHeight="1">
      <c r="A44" s="9"/>
      <c r="B44" s="32" t="s">
        <v>62</v>
      </c>
      <c r="C44" s="26">
        <v>11370</v>
      </c>
    </row>
    <row r="45" spans="1:3" ht="18" customHeight="1">
      <c r="A45" s="9"/>
      <c r="B45" s="32" t="s">
        <v>63</v>
      </c>
      <c r="C45" s="26">
        <f>+C46+C47+C48</f>
        <v>100</v>
      </c>
    </row>
    <row r="46" spans="1:3" ht="18" customHeight="1">
      <c r="A46" s="9"/>
      <c r="B46" s="33" t="s">
        <v>64</v>
      </c>
      <c r="C46" s="26"/>
    </row>
    <row r="47" spans="1:3" ht="18" customHeight="1">
      <c r="A47" s="9"/>
      <c r="B47" s="33" t="s">
        <v>65</v>
      </c>
      <c r="C47" s="26"/>
    </row>
    <row r="48" spans="1:3" ht="18" customHeight="1">
      <c r="A48" s="9"/>
      <c r="B48" s="33" t="s">
        <v>66</v>
      </c>
      <c r="C48" s="26">
        <v>100</v>
      </c>
    </row>
    <row r="49" spans="1:3" ht="18" customHeight="1">
      <c r="A49" s="9"/>
      <c r="B49" s="32" t="s">
        <v>67</v>
      </c>
      <c r="C49" s="26"/>
    </row>
    <row r="50" spans="1:3" ht="18" customHeight="1">
      <c r="A50" s="9"/>
      <c r="B50" s="31" t="s">
        <v>68</v>
      </c>
      <c r="C50" s="25">
        <f>+C51+C52+C53</f>
        <v>0</v>
      </c>
    </row>
    <row r="51" spans="1:3" ht="18" customHeight="1">
      <c r="A51" s="9"/>
      <c r="B51" s="32" t="s">
        <v>35</v>
      </c>
      <c r="C51" s="26"/>
    </row>
    <row r="52" spans="1:3" ht="18" customHeight="1">
      <c r="A52" s="9"/>
      <c r="B52" s="32" t="s">
        <v>37</v>
      </c>
      <c r="C52" s="26"/>
    </row>
    <row r="53" spans="1:3" ht="18" customHeight="1">
      <c r="A53" s="9"/>
      <c r="B53" s="32" t="s">
        <v>39</v>
      </c>
      <c r="C53" s="26"/>
    </row>
    <row r="54" spans="1:3" ht="18" customHeight="1">
      <c r="A54" s="9"/>
      <c r="B54" s="33" t="s">
        <v>41</v>
      </c>
      <c r="C54" s="26"/>
    </row>
    <row r="55" spans="1:3" ht="18" customHeight="1">
      <c r="A55" s="9"/>
      <c r="B55" s="33" t="s">
        <v>43</v>
      </c>
      <c r="C55" s="26"/>
    </row>
    <row r="56" spans="1:3" ht="18" customHeight="1">
      <c r="A56" s="9"/>
      <c r="B56" s="31" t="s">
        <v>69</v>
      </c>
      <c r="C56" s="26"/>
    </row>
    <row r="57" spans="1:3" ht="18" customHeight="1">
      <c r="A57" s="9"/>
      <c r="B57" s="31" t="s">
        <v>70</v>
      </c>
      <c r="C57" s="25"/>
    </row>
    <row r="58" spans="1:3" ht="18" customHeight="1">
      <c r="A58" s="6"/>
      <c r="B58" s="34" t="s">
        <v>71</v>
      </c>
      <c r="C58" s="26"/>
    </row>
    <row r="59" spans="1:3" ht="18" customHeight="1" thickBot="1">
      <c r="A59" s="15"/>
      <c r="B59" s="35" t="s">
        <v>72</v>
      </c>
      <c r="C59" s="44">
        <v>0</v>
      </c>
    </row>
    <row r="60" spans="1:3" ht="18" customHeight="1" thickBot="1">
      <c r="A60" s="16">
        <v>38</v>
      </c>
      <c r="B60" s="36" t="s">
        <v>73</v>
      </c>
      <c r="C60" s="45">
        <f>+C41+C50</f>
        <v>63026</v>
      </c>
    </row>
    <row r="61" spans="1:3" ht="18" customHeight="1">
      <c r="A61" s="17"/>
      <c r="B61" s="37"/>
      <c r="C61" s="43"/>
    </row>
    <row r="62" spans="1:3" ht="18" customHeight="1" thickBot="1">
      <c r="A62" s="17"/>
      <c r="B62" s="38"/>
      <c r="C62" s="12"/>
    </row>
    <row r="63" spans="1:3" ht="18" customHeight="1" thickBot="1">
      <c r="A63" s="4"/>
      <c r="B63" s="30" t="s">
        <v>74</v>
      </c>
      <c r="C63" s="45"/>
    </row>
    <row r="64" spans="1:3" ht="18" customHeight="1">
      <c r="A64" s="9"/>
      <c r="B64" s="31" t="s">
        <v>60</v>
      </c>
      <c r="C64" s="46">
        <f>SUM(C65,C66,C67,C69,C68)</f>
        <v>89931</v>
      </c>
    </row>
    <row r="65" spans="1:3" ht="18" customHeight="1">
      <c r="A65" s="9"/>
      <c r="B65" s="32" t="s">
        <v>15</v>
      </c>
      <c r="C65" s="26">
        <v>57996</v>
      </c>
    </row>
    <row r="66" spans="1:3" ht="18" customHeight="1">
      <c r="A66" s="9"/>
      <c r="B66" s="32" t="s">
        <v>61</v>
      </c>
      <c r="C66" s="26">
        <v>15556</v>
      </c>
    </row>
    <row r="67" spans="1:3" ht="18" customHeight="1">
      <c r="A67" s="9"/>
      <c r="B67" s="32" t="s">
        <v>62</v>
      </c>
      <c r="C67" s="26">
        <v>16379</v>
      </c>
    </row>
    <row r="68" spans="1:3" ht="18" customHeight="1">
      <c r="A68" s="9"/>
      <c r="B68" s="32" t="s">
        <v>63</v>
      </c>
      <c r="C68" s="26"/>
    </row>
    <row r="69" spans="1:3" ht="18" customHeight="1">
      <c r="A69" s="9"/>
      <c r="B69" s="33" t="s">
        <v>64</v>
      </c>
      <c r="C69" s="26"/>
    </row>
    <row r="70" spans="1:3" ht="18" customHeight="1">
      <c r="A70" s="9"/>
      <c r="B70" s="33" t="s">
        <v>65</v>
      </c>
      <c r="C70" s="26"/>
    </row>
    <row r="71" spans="1:3" ht="18" customHeight="1">
      <c r="A71" s="9"/>
      <c r="B71" s="33" t="s">
        <v>66</v>
      </c>
      <c r="C71" s="26"/>
    </row>
    <row r="72" spans="1:3" ht="18" customHeight="1">
      <c r="A72" s="9"/>
      <c r="B72" s="32" t="s">
        <v>67</v>
      </c>
      <c r="C72" s="26"/>
    </row>
    <row r="73" spans="1:3" ht="18" customHeight="1">
      <c r="A73" s="9"/>
      <c r="B73" s="31" t="s">
        <v>68</v>
      </c>
      <c r="C73" s="25">
        <f>+C74+C75+C76</f>
        <v>2530</v>
      </c>
    </row>
    <row r="74" spans="1:3" ht="18" customHeight="1">
      <c r="A74" s="9"/>
      <c r="B74" s="32" t="s">
        <v>35</v>
      </c>
      <c r="C74" s="26">
        <v>2530</v>
      </c>
    </row>
    <row r="75" spans="1:3" ht="18" customHeight="1">
      <c r="A75" s="9"/>
      <c r="B75" s="32" t="s">
        <v>37</v>
      </c>
      <c r="C75" s="26"/>
    </row>
    <row r="76" spans="1:3" ht="18" customHeight="1">
      <c r="A76" s="9"/>
      <c r="B76" s="32" t="s">
        <v>39</v>
      </c>
      <c r="C76" s="27"/>
    </row>
    <row r="77" spans="1:3" ht="18" customHeight="1">
      <c r="A77" s="9"/>
      <c r="B77" s="33" t="s">
        <v>41</v>
      </c>
      <c r="C77" s="26"/>
    </row>
    <row r="78" spans="1:3" ht="18" customHeight="1">
      <c r="A78" s="9"/>
      <c r="B78" s="33" t="s">
        <v>43</v>
      </c>
      <c r="C78" s="26"/>
    </row>
    <row r="79" spans="1:3" ht="18" customHeight="1" thickBot="1">
      <c r="A79" s="6"/>
      <c r="B79" s="39" t="s">
        <v>69</v>
      </c>
      <c r="C79" s="47"/>
    </row>
    <row r="80" spans="1:3" ht="18" customHeight="1" thickBot="1">
      <c r="A80" s="16"/>
      <c r="B80" s="36" t="s">
        <v>75</v>
      </c>
      <c r="C80" s="45">
        <f>+C64+C73+C79</f>
        <v>92461</v>
      </c>
    </row>
    <row r="81" spans="1:3" s="14" customFormat="1" ht="18" customHeight="1" thickBot="1">
      <c r="A81" s="18"/>
      <c r="B81" s="40"/>
      <c r="C81" s="48"/>
    </row>
    <row r="82" spans="1:3" s="20" customFormat="1" ht="21.75" customHeight="1" thickBot="1">
      <c r="A82" s="19"/>
      <c r="B82" s="41" t="s">
        <v>76</v>
      </c>
      <c r="C82" s="45">
        <f>+C80+C60</f>
        <v>155487</v>
      </c>
    </row>
    <row r="83" spans="2:3" ht="18" customHeight="1">
      <c r="B83" s="20"/>
      <c r="C83" s="20"/>
    </row>
    <row r="84" spans="2:3" ht="18" customHeight="1">
      <c r="B84" s="20"/>
      <c r="C84" s="20"/>
    </row>
    <row r="85" spans="2:3" ht="18" customHeight="1">
      <c r="B85" s="20"/>
      <c r="C85" s="20"/>
    </row>
    <row r="86" spans="2:3" ht="18" customHeight="1">
      <c r="B86" s="20"/>
      <c r="C86" s="20"/>
    </row>
    <row r="87" spans="2:3" ht="18" customHeight="1">
      <c r="B87" s="20"/>
      <c r="C87" s="20"/>
    </row>
    <row r="88" spans="2:3" ht="18" customHeight="1">
      <c r="B88" s="20"/>
      <c r="C88" s="20"/>
    </row>
    <row r="89" spans="2:3" ht="18" customHeight="1">
      <c r="B89" s="20"/>
      <c r="C89" s="20"/>
    </row>
    <row r="90" spans="2:3" ht="18" customHeight="1">
      <c r="B90" s="20"/>
      <c r="C90" s="20"/>
    </row>
    <row r="91" spans="2:3" ht="18" customHeight="1">
      <c r="B91" s="20"/>
      <c r="C91" s="20"/>
    </row>
    <row r="92" spans="2:3" ht="18" customHeight="1">
      <c r="B92" s="20"/>
      <c r="C92" s="20"/>
    </row>
    <row r="93" spans="2:3" ht="18" customHeight="1">
      <c r="B93" s="20"/>
      <c r="C93" s="20"/>
    </row>
    <row r="94" spans="2:3" ht="18" customHeight="1">
      <c r="B94" s="20"/>
      <c r="C94" s="20"/>
    </row>
    <row r="95" spans="2:3" ht="18" customHeight="1">
      <c r="B95" s="20"/>
      <c r="C95" s="20"/>
    </row>
    <row r="96" spans="2:3" ht="18" customHeight="1">
      <c r="B96" s="20"/>
      <c r="C96" s="20"/>
    </row>
    <row r="97" spans="2:3" ht="18" customHeight="1">
      <c r="B97" s="20"/>
      <c r="C97" s="20"/>
    </row>
    <row r="98" spans="2:3" ht="18" customHeight="1">
      <c r="B98" s="20"/>
      <c r="C98" s="20"/>
    </row>
    <row r="99" spans="2:3" ht="18" customHeight="1">
      <c r="B99" s="20"/>
      <c r="C99" s="20"/>
    </row>
    <row r="100" spans="2:3" ht="18" customHeight="1">
      <c r="B100" s="20"/>
      <c r="C100" s="20"/>
    </row>
    <row r="101" spans="2:3" ht="18" customHeight="1">
      <c r="B101" s="20"/>
      <c r="C101" s="20"/>
    </row>
    <row r="102" spans="2:3" ht="18" customHeight="1">
      <c r="B102" s="20"/>
      <c r="C102" s="20"/>
    </row>
    <row r="103" spans="2:3" ht="18" customHeight="1">
      <c r="B103" s="20"/>
      <c r="C103" s="20"/>
    </row>
    <row r="104" spans="2:3" ht="18" customHeight="1">
      <c r="B104" s="20"/>
      <c r="C104" s="20"/>
    </row>
    <row r="105" spans="2:3" ht="18" customHeight="1">
      <c r="B105" s="20"/>
      <c r="C105" s="20"/>
    </row>
    <row r="106" spans="2:3" ht="18" customHeight="1">
      <c r="B106" s="20"/>
      <c r="C106" s="20"/>
    </row>
    <row r="107" spans="2:3" ht="18" customHeight="1">
      <c r="B107" s="20"/>
      <c r="C107" s="20"/>
    </row>
    <row r="108" spans="2:3" ht="18" customHeight="1">
      <c r="B108" s="20"/>
      <c r="C108" s="20"/>
    </row>
    <row r="109" spans="2:3" ht="18" customHeight="1">
      <c r="B109" s="20"/>
      <c r="C109" s="20"/>
    </row>
    <row r="110" spans="2:3" ht="18" customHeight="1">
      <c r="B110" s="20"/>
      <c r="C110" s="20"/>
    </row>
    <row r="111" spans="2:3" ht="18" customHeight="1">
      <c r="B111" s="20"/>
      <c r="C111" s="20"/>
    </row>
    <row r="112" spans="2:3" ht="18" customHeight="1">
      <c r="B112" s="20"/>
      <c r="C112" s="20"/>
    </row>
    <row r="113" spans="2:3" ht="18" customHeight="1">
      <c r="B113" s="20"/>
      <c r="C113" s="20"/>
    </row>
    <row r="114" spans="2:3" ht="18" customHeight="1">
      <c r="B114" s="20"/>
      <c r="C114" s="20"/>
    </row>
    <row r="115" spans="2:3" ht="18" customHeight="1">
      <c r="B115" s="20"/>
      <c r="C115" s="20"/>
    </row>
    <row r="116" spans="2:3" ht="18" customHeight="1">
      <c r="B116" s="20"/>
      <c r="C116" s="20"/>
    </row>
    <row r="117" spans="2:3" ht="18" customHeight="1">
      <c r="B117" s="20"/>
      <c r="C117" s="20"/>
    </row>
    <row r="118" spans="2:3" ht="18" customHeight="1">
      <c r="B118" s="20"/>
      <c r="C118" s="20"/>
    </row>
    <row r="119" spans="2:3" ht="18" customHeight="1">
      <c r="B119" s="20"/>
      <c r="C119" s="20"/>
    </row>
    <row r="120" spans="2:3" ht="18" customHeight="1">
      <c r="B120" s="20"/>
      <c r="C120" s="20"/>
    </row>
    <row r="121" spans="2:3" ht="18" customHeight="1">
      <c r="B121" s="20"/>
      <c r="C121" s="20"/>
    </row>
    <row r="122" spans="2:3" ht="18" customHeight="1">
      <c r="B122" s="20"/>
      <c r="C122" s="20"/>
    </row>
    <row r="123" spans="2:3" ht="18" customHeight="1">
      <c r="B123" s="20"/>
      <c r="C123" s="20"/>
    </row>
    <row r="124" spans="2:3" ht="18" customHeight="1">
      <c r="B124" s="20"/>
      <c r="C124" s="20"/>
    </row>
    <row r="125" spans="2:3" ht="18" customHeight="1">
      <c r="B125" s="20"/>
      <c r="C125" s="20"/>
    </row>
    <row r="126" spans="2:3" ht="18" customHeight="1">
      <c r="B126" s="20"/>
      <c r="C126" s="20"/>
    </row>
    <row r="127" spans="2:3" ht="18" customHeight="1">
      <c r="B127" s="20"/>
      <c r="C127" s="20"/>
    </row>
    <row r="128" spans="2:3" ht="18" customHeight="1">
      <c r="B128" s="20"/>
      <c r="C128" s="20"/>
    </row>
    <row r="129" spans="2:3" ht="18" customHeight="1">
      <c r="B129" s="20"/>
      <c r="C129" s="20"/>
    </row>
    <row r="130" spans="2:3" ht="18" customHeight="1">
      <c r="B130" s="20"/>
      <c r="C130" s="20"/>
    </row>
    <row r="131" spans="2:3" ht="18" customHeight="1">
      <c r="B131" s="20"/>
      <c r="C131" s="20"/>
    </row>
    <row r="132" spans="2:3" ht="18" customHeight="1">
      <c r="B132" s="20"/>
      <c r="C132" s="20"/>
    </row>
    <row r="133" spans="2:3" ht="18" customHeight="1">
      <c r="B133" s="20"/>
      <c r="C133" s="20"/>
    </row>
    <row r="134" spans="2:3" ht="18" customHeight="1">
      <c r="B134" s="20"/>
      <c r="C134" s="20"/>
    </row>
    <row r="135" spans="2:3" ht="18" customHeight="1">
      <c r="B135" s="20"/>
      <c r="C135" s="20"/>
    </row>
    <row r="136" spans="2:3" ht="18" customHeight="1">
      <c r="B136" s="20"/>
      <c r="C136" s="20"/>
    </row>
    <row r="137" spans="2:3" ht="18" customHeight="1">
      <c r="B137" s="20"/>
      <c r="C137" s="20"/>
    </row>
    <row r="138" spans="2:3" ht="18" customHeight="1">
      <c r="B138" s="20"/>
      <c r="C138" s="20"/>
    </row>
    <row r="139" spans="2:3" ht="18" customHeight="1">
      <c r="B139" s="20"/>
      <c r="C139" s="20"/>
    </row>
    <row r="140" spans="2:3" ht="18" customHeight="1">
      <c r="B140" s="20"/>
      <c r="C140" s="20"/>
    </row>
    <row r="141" spans="2:3" ht="18" customHeight="1">
      <c r="B141" s="20"/>
      <c r="C141" s="20"/>
    </row>
    <row r="142" spans="2:3" ht="18" customHeight="1">
      <c r="B142" s="20"/>
      <c r="C142" s="20"/>
    </row>
    <row r="143" spans="2:3" ht="18" customHeight="1">
      <c r="B143" s="20"/>
      <c r="C143" s="20"/>
    </row>
    <row r="144" spans="2:3" ht="18" customHeight="1">
      <c r="B144" s="20"/>
      <c r="C144" s="20"/>
    </row>
    <row r="145" spans="2:3" ht="18" customHeight="1">
      <c r="B145" s="20"/>
      <c r="C145" s="20"/>
    </row>
    <row r="146" spans="2:3" ht="18" customHeight="1">
      <c r="B146" s="20"/>
      <c r="C146" s="20"/>
    </row>
    <row r="147" spans="2:3" ht="18" customHeight="1">
      <c r="B147" s="20"/>
      <c r="C147" s="20"/>
    </row>
    <row r="148" spans="2:3" ht="18" customHeight="1">
      <c r="B148" s="20"/>
      <c r="C148" s="20"/>
    </row>
    <row r="149" spans="2:3" ht="18" customHeight="1">
      <c r="B149" s="20"/>
      <c r="C149" s="20"/>
    </row>
    <row r="150" spans="2:3" ht="18" customHeight="1">
      <c r="B150" s="20"/>
      <c r="C150" s="20"/>
    </row>
    <row r="151" spans="2:3" ht="18" customHeight="1">
      <c r="B151" s="20"/>
      <c r="C151" s="20"/>
    </row>
    <row r="152" spans="2:3" ht="18" customHeight="1">
      <c r="B152" s="20"/>
      <c r="C152" s="20"/>
    </row>
    <row r="153" spans="2:3" ht="18" customHeight="1">
      <c r="B153" s="20"/>
      <c r="C153" s="20"/>
    </row>
    <row r="154" spans="2:3" ht="18" customHeight="1">
      <c r="B154" s="20"/>
      <c r="C154" s="20"/>
    </row>
    <row r="155" spans="2:3" ht="18" customHeight="1">
      <c r="B155" s="20"/>
      <c r="C155" s="20"/>
    </row>
    <row r="156" spans="2:3" ht="18" customHeight="1">
      <c r="B156" s="20"/>
      <c r="C156" s="20"/>
    </row>
    <row r="157" spans="2:3" ht="18" customHeight="1">
      <c r="B157" s="20"/>
      <c r="C157" s="20"/>
    </row>
    <row r="158" spans="2:3" ht="18" customHeight="1">
      <c r="B158" s="20"/>
      <c r="C158" s="20"/>
    </row>
    <row r="159" spans="2:3" ht="18" customHeight="1">
      <c r="B159" s="20"/>
      <c r="C159" s="20"/>
    </row>
    <row r="160" spans="2:3" ht="18" customHeight="1">
      <c r="B160" s="20"/>
      <c r="C160" s="20"/>
    </row>
    <row r="161" spans="2:3" ht="18" customHeight="1">
      <c r="B161" s="20"/>
      <c r="C161" s="20"/>
    </row>
    <row r="162" spans="2:3" ht="18" customHeight="1">
      <c r="B162" s="20"/>
      <c r="C162" s="20"/>
    </row>
    <row r="163" spans="2:3" ht="18" customHeight="1">
      <c r="B163" s="20"/>
      <c r="C163" s="20"/>
    </row>
    <row r="164" spans="2:3" ht="18" customHeight="1">
      <c r="B164" s="20"/>
      <c r="C164" s="20"/>
    </row>
    <row r="165" spans="2:3" ht="18" customHeight="1">
      <c r="B165" s="20"/>
      <c r="C165" s="20"/>
    </row>
    <row r="166" spans="2:3" ht="18" customHeight="1">
      <c r="B166" s="20"/>
      <c r="C166" s="20"/>
    </row>
    <row r="167" spans="2:3" ht="18" customHeight="1">
      <c r="B167" s="20"/>
      <c r="C167" s="20"/>
    </row>
    <row r="168" spans="2:3" ht="18" customHeight="1">
      <c r="B168" s="20"/>
      <c r="C168" s="20"/>
    </row>
    <row r="169" spans="2:3" ht="18" customHeight="1">
      <c r="B169" s="20"/>
      <c r="C169" s="20"/>
    </row>
    <row r="170" spans="2:3" ht="18" customHeight="1">
      <c r="B170" s="20"/>
      <c r="C170" s="20"/>
    </row>
    <row r="171" spans="2:3" ht="18" customHeight="1">
      <c r="B171" s="20"/>
      <c r="C171" s="20"/>
    </row>
    <row r="172" spans="2:3" ht="18" customHeight="1">
      <c r="B172" s="20"/>
      <c r="C172" s="20"/>
    </row>
    <row r="173" spans="2:3" ht="18" customHeight="1">
      <c r="B173" s="20"/>
      <c r="C173" s="20"/>
    </row>
    <row r="174" spans="2:3" ht="18" customHeight="1">
      <c r="B174" s="20"/>
      <c r="C174" s="20"/>
    </row>
    <row r="175" spans="2:3" ht="18" customHeight="1">
      <c r="B175" s="20"/>
      <c r="C175" s="20"/>
    </row>
    <row r="176" spans="2:3" ht="18" customHeight="1">
      <c r="B176" s="20"/>
      <c r="C176" s="20"/>
    </row>
    <row r="177" spans="2:3" ht="18" customHeight="1">
      <c r="B177" s="20"/>
      <c r="C177" s="20"/>
    </row>
    <row r="178" spans="2:3" ht="18" customHeight="1">
      <c r="B178" s="20"/>
      <c r="C178" s="20"/>
    </row>
    <row r="179" spans="2:3" ht="18" customHeight="1">
      <c r="B179" s="20"/>
      <c r="C179" s="20"/>
    </row>
    <row r="180" spans="2:3" ht="18" customHeight="1">
      <c r="B180" s="20"/>
      <c r="C180" s="20"/>
    </row>
    <row r="181" spans="2:3" ht="18" customHeight="1">
      <c r="B181" s="20"/>
      <c r="C181" s="20"/>
    </row>
    <row r="182" spans="2:3" ht="18" customHeight="1">
      <c r="B182" s="20"/>
      <c r="C182" s="20"/>
    </row>
    <row r="183" spans="2:3" ht="18" customHeight="1">
      <c r="B183" s="20"/>
      <c r="C183" s="20"/>
    </row>
    <row r="184" spans="2:3" ht="18" customHeight="1">
      <c r="B184" s="20"/>
      <c r="C184" s="20"/>
    </row>
    <row r="185" spans="2:3" ht="18" customHeight="1">
      <c r="B185" s="20"/>
      <c r="C185" s="20"/>
    </row>
    <row r="186" spans="2:3" ht="18" customHeight="1">
      <c r="B186" s="20"/>
      <c r="C186" s="20"/>
    </row>
    <row r="187" spans="2:3" ht="18" customHeight="1">
      <c r="B187" s="20"/>
      <c r="C187" s="20"/>
    </row>
    <row r="188" spans="2:3" ht="18" customHeight="1">
      <c r="B188" s="20"/>
      <c r="C188" s="20"/>
    </row>
    <row r="189" spans="2:3" ht="18" customHeight="1">
      <c r="B189" s="20"/>
      <c r="C189" s="20"/>
    </row>
    <row r="190" spans="2:3" ht="18" customHeight="1">
      <c r="B190" s="20"/>
      <c r="C190" s="20"/>
    </row>
    <row r="191" spans="2:3" ht="18" customHeight="1">
      <c r="B191" s="20"/>
      <c r="C191" s="20"/>
    </row>
    <row r="192" spans="2:3" ht="18" customHeight="1">
      <c r="B192" s="20"/>
      <c r="C192" s="20"/>
    </row>
    <row r="193" spans="2:3" ht="18" customHeight="1">
      <c r="B193" s="20"/>
      <c r="C193" s="20"/>
    </row>
    <row r="194" spans="2:3" ht="18" customHeight="1">
      <c r="B194" s="20"/>
      <c r="C194" s="20"/>
    </row>
    <row r="195" spans="2:3" ht="18" customHeight="1">
      <c r="B195" s="20"/>
      <c r="C195" s="20"/>
    </row>
    <row r="196" spans="2:3" ht="18" customHeight="1">
      <c r="B196" s="20"/>
      <c r="C196" s="20"/>
    </row>
    <row r="197" spans="2:3" ht="18" customHeight="1">
      <c r="B197" s="20"/>
      <c r="C197" s="20"/>
    </row>
    <row r="198" spans="2:3" ht="18" customHeight="1">
      <c r="B198" s="20"/>
      <c r="C198" s="20"/>
    </row>
    <row r="199" spans="2:3" ht="18" customHeight="1">
      <c r="B199" s="20"/>
      <c r="C199" s="20"/>
    </row>
    <row r="200" spans="2:3" ht="18" customHeight="1">
      <c r="B200" s="20"/>
      <c r="C200" s="20"/>
    </row>
    <row r="201" spans="2:3" ht="18" customHeight="1">
      <c r="B201" s="20"/>
      <c r="C201" s="20"/>
    </row>
    <row r="202" spans="2:3" ht="18" customHeight="1">
      <c r="B202" s="20"/>
      <c r="C202" s="20"/>
    </row>
    <row r="203" spans="2:3" ht="18" customHeight="1">
      <c r="B203" s="20"/>
      <c r="C203" s="20"/>
    </row>
    <row r="204" spans="2:3" ht="18" customHeight="1">
      <c r="B204" s="20"/>
      <c r="C204" s="20"/>
    </row>
    <row r="205" spans="2:3" ht="18" customHeight="1">
      <c r="B205" s="20"/>
      <c r="C205" s="20"/>
    </row>
    <row r="206" spans="2:3" ht="18" customHeight="1">
      <c r="B206" s="20"/>
      <c r="C206" s="20"/>
    </row>
    <row r="207" spans="2:3" ht="18" customHeight="1">
      <c r="B207" s="20"/>
      <c r="C207" s="20"/>
    </row>
    <row r="208" spans="2:3" ht="18" customHeight="1">
      <c r="B208" s="20"/>
      <c r="C208" s="20"/>
    </row>
    <row r="209" spans="2:3" ht="18" customHeight="1">
      <c r="B209" s="20"/>
      <c r="C209" s="20"/>
    </row>
    <row r="210" spans="2:3" ht="18" customHeight="1">
      <c r="B210" s="20"/>
      <c r="C210" s="20"/>
    </row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</sheetData>
  <sheetProtection selectLockedCells="1" selectUnlockedCells="1"/>
  <mergeCells count="4">
    <mergeCell ref="A1:F1"/>
    <mergeCell ref="A3:F5"/>
    <mergeCell ref="A6:F7"/>
    <mergeCell ref="C37:D3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2018-03-02T09:10:24Z</cp:lastPrinted>
  <dcterms:created xsi:type="dcterms:W3CDTF">2013-01-22T14:24:07Z</dcterms:created>
  <dcterms:modified xsi:type="dcterms:W3CDTF">2019-03-06T13:48:50Z</dcterms:modified>
  <cp:category/>
  <cp:version/>
  <cp:contentType/>
  <cp:contentStatus/>
</cp:coreProperties>
</file>