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<sst xmlns="http://schemas.openxmlformats.org/spreadsheetml/2006/main" count="112" uniqueCount="98">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</sst>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Fill="1" applyBorder="1" applyAlignment="1" applyProtection="1">
      <alignment horizontal="center" vertical="center" wrapText="1"/>
    </xf>
    <xf numFmtId="0" fontId="23" fillId="0" borderId="29" xfId="0" applyFont="1" applyFill="1" applyBorder="1" applyAlignment="1" applyProtection="1">
      <alignment horizontal="left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C61"/>
  <sheetViews>
    <sheetView tabSelected="1" zoomScale="112" zoomScaleNormal="112" workbookViewId="0">
      <selection activeCell="A2" sqref="A2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75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CONCATENATE("22. melléklet"," ",[1]ALAPADATOK!A7," ",[1]ALAPADATOK!B7," ",[1]ALAPADATOK!C7," ",[1]ALAPADATOK!D7," ",[1]ALAPADATOK!E7," ",[1]ALAPADATOK!F7," ",[1]ALAPADATOK!G7," ",[1]ALAPADATOK!H7)</f>
        <v>22. melléklet a 4 / 2021. ( III.25.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11942910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9333000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90000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2519910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51"/>
    </row>
    <row r="37" spans="1:3" s="29" customFormat="1" ht="12" customHeight="1" thickBot="1" x14ac:dyDescent="0.25">
      <c r="A37" s="42" t="s">
        <v>69</v>
      </c>
      <c r="B37" s="43" t="s">
        <v>70</v>
      </c>
      <c r="C37" s="52"/>
    </row>
    <row r="38" spans="1:3" s="29" customFormat="1" ht="12" customHeight="1" thickBot="1" x14ac:dyDescent="0.25">
      <c r="A38" s="20" t="s">
        <v>71</v>
      </c>
      <c r="B38" s="43" t="s">
        <v>72</v>
      </c>
      <c r="C38" s="53">
        <f>+C9+C21+C26+C27+C32+C36+C37</f>
        <v>11942910</v>
      </c>
    </row>
    <row r="39" spans="1:3" s="29" customFormat="1" ht="12" customHeight="1" thickBot="1" x14ac:dyDescent="0.25">
      <c r="A39" s="54" t="s">
        <v>73</v>
      </c>
      <c r="B39" s="43" t="s">
        <v>74</v>
      </c>
      <c r="C39" s="53">
        <f>+C40+C41+C42</f>
        <v>181915087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3783981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0">
        <v>178131106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193857997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193502147</v>
      </c>
    </row>
    <row r="48" spans="1:3" ht="12" customHeight="1" x14ac:dyDescent="0.2">
      <c r="A48" s="33" t="s">
        <v>16</v>
      </c>
      <c r="B48" s="40" t="s">
        <v>85</v>
      </c>
      <c r="C48" s="67">
        <v>144481249</v>
      </c>
    </row>
    <row r="49" spans="1:3" ht="12" customHeight="1" x14ac:dyDescent="0.2">
      <c r="A49" s="33" t="s">
        <v>18</v>
      </c>
      <c r="B49" s="34" t="s">
        <v>86</v>
      </c>
      <c r="C49" s="35">
        <v>23886312</v>
      </c>
    </row>
    <row r="50" spans="1:3" ht="12" customHeight="1" x14ac:dyDescent="0.2">
      <c r="A50" s="33" t="s">
        <v>20</v>
      </c>
      <c r="B50" s="34" t="s">
        <v>87</v>
      </c>
      <c r="C50" s="35">
        <v>25134586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2" t="s">
        <v>38</v>
      </c>
      <c r="B53" s="43" t="s">
        <v>90</v>
      </c>
      <c r="C53" s="28">
        <f>SUM(C54:C56)</f>
        <v>355850</v>
      </c>
    </row>
    <row r="54" spans="1:3" ht="12" customHeight="1" x14ac:dyDescent="0.2">
      <c r="A54" s="33" t="s">
        <v>40</v>
      </c>
      <c r="B54" s="40" t="s">
        <v>91</v>
      </c>
      <c r="C54" s="47">
        <v>355850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2" t="s">
        <v>48</v>
      </c>
      <c r="B58" s="43" t="s">
        <v>95</v>
      </c>
      <c r="C58" s="44"/>
    </row>
    <row r="59" spans="1:3" ht="15" customHeight="1" thickBot="1" x14ac:dyDescent="0.25">
      <c r="A59" s="42" t="s">
        <v>50</v>
      </c>
      <c r="B59" s="68" t="s">
        <v>96</v>
      </c>
      <c r="C59" s="69">
        <f>+C47+C53+C58</f>
        <v>193857997</v>
      </c>
    </row>
    <row r="60" spans="1:3" ht="14.25" customHeight="1" thickBot="1" x14ac:dyDescent="0.25">
      <c r="C60" s="71"/>
    </row>
    <row r="61" spans="1:3" ht="13.5" thickBot="1" x14ac:dyDescent="0.25">
      <c r="A61" s="72" t="s">
        <v>97</v>
      </c>
      <c r="B61" s="73"/>
      <c r="C61" s="74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2021-03-26T09:42:03Z</dcterms:created>
  <dcterms:modified xsi:type="dcterms:W3CDTF">2021-03-26T09:42:04Z</dcterms:modified>
</cp:coreProperties>
</file>