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98" firstSheet="3" activeTab="8"/>
  </bookViews>
  <sheets>
    <sheet name="2. pénzmaradvány" sheetId="1" r:id="rId1"/>
    <sheet name="3.finanszírozási c. műveletek" sheetId="2" r:id="rId2"/>
    <sheet name="4.Mérleg" sheetId="3" r:id="rId3"/>
    <sheet name="5.bev. forrásonként" sheetId="4" r:id="rId4"/>
    <sheet name="6. Kiadások" sheetId="5" r:id="rId5"/>
    <sheet name="8. felújítás" sheetId="6" r:id="rId6"/>
    <sheet name="9. . Beruházások" sheetId="7" r:id="rId7"/>
    <sheet name="12.közfogl." sheetId="8" r:id="rId8"/>
    <sheet name="16. előir.- falhaszn. ütemterv" sheetId="9" r:id="rId9"/>
  </sheets>
  <definedNames/>
  <calcPr fullCalcOnLoad="1"/>
</workbook>
</file>

<file path=xl/sharedStrings.xml><?xml version="1.0" encoding="utf-8"?>
<sst xmlns="http://schemas.openxmlformats.org/spreadsheetml/2006/main" count="580" uniqueCount="488">
  <si>
    <t>ssz.</t>
  </si>
  <si>
    <t>felújítási cél megnevezése</t>
  </si>
  <si>
    <t>Megnevezés</t>
  </si>
  <si>
    <t>Bevételek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</si>
  <si>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</si>
  <si>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</si>
  <si>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</si>
  <si>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</si>
  <si>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</si>
  <si>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</si>
  <si>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</si>
  <si>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</si>
  <si>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</si>
  <si>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</si>
  <si>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</si>
  <si>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</si>
  <si>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</si>
  <si>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</si>
  <si>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</si>
  <si>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</si>
  <si>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</si>
  <si>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</si>
  <si>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</si>
  <si>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</si>
  <si>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</si>
  <si>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</si>
  <si>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</si>
  <si>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</si>
  <si>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</si>
  <si>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</si>
  <si>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</si>
  <si>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</si>
  <si>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</si>
  <si>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</si>
  <si>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</si>
  <si>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</si>
  <si>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</si>
  <si>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</si>
  <si>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</si>
  <si>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</si>
  <si>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</si>
  <si>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</si>
  <si>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</si>
  <si>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</si>
  <si>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</si>
  <si>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</si>
  <si>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</si>
  <si>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</si>
  <si>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</si>
  <si>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</si>
  <si>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</si>
  <si>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</si>
  <si>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</si>
  <si>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</si>
  <si>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</si>
  <si>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</si>
  <si>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</si>
  <si>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</si>
  <si>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</si>
  <si>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</si>
  <si>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</si>
  <si>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</si>
  <si>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</si>
  <si>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</si>
  <si>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</si>
  <si>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A költségvetési hiány belső finanszírozására szolgáló előző évek pénzmaradványa</t>
  </si>
  <si>
    <t>előirányzat</t>
  </si>
  <si>
    <t>e Ft-ban</t>
  </si>
  <si>
    <t xml:space="preserve"> - értékpapírból</t>
  </si>
  <si>
    <t>2. Felhalmozási célú pénzmaradvány igénybevétele</t>
  </si>
  <si>
    <t xml:space="preserve">   - ebből előző évi pm-ból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</si>
  <si>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</si>
  <si>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</si>
  <si>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</si>
  <si>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</si>
  <si>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</si>
  <si>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</si>
  <si>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1.</t>
  </si>
  <si>
    <t>fő</t>
  </si>
  <si>
    <t>Közfoglalkoztatottak éves létszám-előirányzata</t>
  </si>
  <si>
    <t>Összesen:</t>
  </si>
  <si>
    <t>Előirányzat-felhasználási ütemterv</t>
  </si>
  <si>
    <t>Dologi kiadások</t>
  </si>
  <si>
    <t>ellátotak pénzbeli juttatásai</t>
  </si>
  <si>
    <t>Tartalék</t>
  </si>
  <si>
    <t xml:space="preserve"> E Ft-ba</t>
  </si>
  <si>
    <t>E Ft-ban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</si>
  <si>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</si>
  <si>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</si>
  <si>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</si>
  <si>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</si>
  <si>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</si>
  <si>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</si>
  <si>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</si>
  <si>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</si>
  <si>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</si>
  <si>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</si>
  <si>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</si>
  <si>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</si>
  <si>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</si>
  <si>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</si>
  <si>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</si>
  <si>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>előir. E Ft.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</si>
  <si>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</si>
  <si>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</si>
  <si>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</si>
  <si>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</si>
  <si>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</si>
  <si>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</si>
  <si>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</si>
  <si>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</si>
  <si>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</si>
  <si>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</si>
  <si>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</si>
  <si>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</si>
  <si>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</si>
  <si>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</si>
  <si>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</si>
  <si>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</si>
  <si>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</si>
  <si>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</si>
  <si>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</si>
  <si>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</si>
  <si>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</si>
  <si>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</si>
  <si>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</si>
  <si>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</si>
  <si>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</si>
  <si>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</si>
  <si>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</si>
  <si>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</si>
  <si>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Támogatásértékű működési bevételek</t>
  </si>
  <si>
    <t>Hitel bevételek</t>
  </si>
  <si>
    <t>hónap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</si>
  <si>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</si>
  <si>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</si>
  <si>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</si>
  <si>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</si>
  <si>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</si>
  <si>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</si>
  <si>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</si>
  <si>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</si>
  <si>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</si>
  <si>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</si>
  <si>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</si>
  <si>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</si>
  <si>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</si>
  <si>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</si>
  <si>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</si>
  <si>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</si>
  <si>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J. </t>
  </si>
  <si>
    <t xml:space="preserve">K. </t>
  </si>
  <si>
    <t>L.</t>
  </si>
  <si>
    <t xml:space="preserve">M. </t>
  </si>
  <si>
    <t xml:space="preserve">N. 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</si>
  <si>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</si>
  <si>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</si>
  <si>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</si>
  <si>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</si>
  <si>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</si>
  <si>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</si>
  <si>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</si>
  <si>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</si>
  <si>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</si>
  <si>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</si>
  <si>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</si>
  <si>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</si>
  <si>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</si>
  <si>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</si>
  <si>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</si>
  <si>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</si>
  <si>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</si>
  <si>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</si>
  <si>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</si>
  <si>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</si>
  <si>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</si>
  <si>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</si>
  <si>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</si>
  <si>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</si>
  <si>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Működési célra átvett Áh. Kívülről</t>
  </si>
  <si>
    <t>Felhalmozási támogatásértékű</t>
  </si>
  <si>
    <t>Felhalmozásra átvett</t>
  </si>
  <si>
    <t>Működési támogatás</t>
  </si>
  <si>
    <t>össz</t>
  </si>
  <si>
    <t>Foglalkoztatás módja- programonként</t>
  </si>
  <si>
    <t>1. Működési célú pénzmaradvány igénybevétele</t>
  </si>
  <si>
    <t xml:space="preserve"> - ebből előző évi pm-ból önkormányzati</t>
  </si>
  <si>
    <t>átlag fő/év</t>
  </si>
  <si>
    <t>BXC/12</t>
  </si>
  <si>
    <t>Támogatások</t>
  </si>
  <si>
    <t>Támogatási kérelem nélkül hiány</t>
  </si>
  <si>
    <t>Egyéb működési kiadások</t>
  </si>
  <si>
    <t xml:space="preserve">Állami támogatásból működési hiányra 3. ból. </t>
  </si>
  <si>
    <t>Önként vállalt</t>
  </si>
  <si>
    <t>Kötelező feladat</t>
  </si>
  <si>
    <t>önként vállalt</t>
  </si>
  <si>
    <t xml:space="preserve">Az önkormányzat  költségvetési mérlege </t>
  </si>
  <si>
    <t>Közhatalmi bevételből - kommunális adóra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</si>
  <si>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</si>
  <si>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</si>
  <si>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</si>
  <si>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Fonó</t>
  </si>
  <si>
    <t xml:space="preserve">Fonó 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</si>
  <si>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</si>
  <si>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</si>
  <si>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</si>
  <si>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</si>
  <si>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</si>
  <si>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</si>
  <si>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</si>
  <si>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</si>
  <si>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</si>
  <si>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</si>
  <si>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</si>
  <si>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</si>
  <si>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</si>
  <si>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</si>
  <si>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</si>
  <si>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</si>
  <si>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</si>
  <si>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</si>
  <si>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</si>
  <si>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</si>
  <si>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</si>
  <si>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</si>
  <si>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</si>
  <si>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</si>
  <si>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</si>
  <si>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</si>
  <si>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</si>
  <si>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</si>
  <si>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</si>
  <si>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</si>
  <si>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</si>
  <si>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3-ből falugondnoki szolgálatra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</si>
  <si>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</si>
  <si>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</si>
  <si>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</si>
  <si>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</si>
  <si>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</si>
  <si>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</si>
  <si>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</si>
  <si>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</si>
  <si>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</si>
  <si>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</si>
  <si>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</si>
  <si>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</si>
  <si>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</si>
  <si>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</si>
  <si>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</si>
  <si>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</si>
  <si>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</si>
  <si>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</si>
  <si>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</si>
  <si>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</si>
  <si>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</si>
  <si>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</si>
  <si>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</si>
  <si>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</si>
  <si>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</si>
  <si>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</si>
  <si>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</si>
  <si>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</si>
  <si>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</si>
  <si>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</si>
  <si>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</si>
  <si>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</si>
  <si>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</si>
  <si>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</si>
  <si>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</si>
  <si>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</si>
  <si>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</si>
  <si>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</si>
  <si>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</si>
  <si>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</si>
  <si>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</si>
  <si>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</si>
  <si>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</si>
  <si>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</si>
  <si>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</si>
  <si>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</si>
  <si>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</si>
  <si>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</si>
  <si>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</si>
  <si>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</si>
  <si>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</si>
  <si>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</si>
  <si>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</si>
  <si>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</si>
  <si>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</si>
  <si>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</si>
  <si>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</si>
  <si>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</si>
  <si>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</si>
  <si>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</si>
  <si>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</si>
  <si>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</si>
  <si>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</si>
  <si>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</si>
  <si>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</si>
  <si>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</si>
  <si>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</si>
  <si>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</si>
  <si>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</si>
  <si>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</si>
  <si>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</si>
  <si>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</si>
  <si>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</si>
  <si>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</si>
  <si>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</si>
  <si>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</si>
  <si>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</si>
  <si>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</si>
  <si>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</si>
  <si>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</si>
  <si>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</si>
  <si>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</si>
  <si>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</si>
  <si>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</si>
  <si>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</si>
  <si>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</si>
  <si>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</si>
  <si>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</si>
  <si>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</si>
  <si>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</si>
  <si>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</si>
  <si>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</si>
  <si>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</si>
  <si>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</si>
  <si>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</si>
  <si>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</si>
  <si>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</si>
  <si>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</si>
  <si>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</si>
  <si>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</si>
  <si>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</si>
  <si>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</si>
  <si>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</si>
  <si>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</si>
  <si>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</si>
  <si>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</si>
  <si>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</si>
  <si>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</si>
  <si>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</si>
  <si>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</si>
  <si>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</si>
  <si>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</si>
  <si>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</si>
  <si>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</si>
  <si>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</si>
  <si>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</si>
  <si>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</si>
  <si>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</si>
  <si>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</si>
  <si>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</si>
  <si>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</si>
  <si>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</si>
  <si>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</si>
  <si>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</si>
  <si>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</si>
  <si>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</si>
  <si>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</si>
  <si>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</si>
  <si>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</si>
  <si>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</si>
  <si>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</si>
  <si>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</si>
  <si>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</si>
  <si>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</si>
  <si>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</si>
  <si>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</si>
  <si>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</si>
  <si>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</si>
  <si>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</si>
  <si>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</si>
  <si>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</si>
  <si>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</si>
  <si>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</si>
  <si>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</si>
  <si>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</si>
  <si>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</si>
  <si>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</si>
  <si>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</si>
  <si>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</si>
  <si>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</si>
  <si>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</si>
  <si>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</si>
  <si>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</si>
  <si>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</si>
  <si>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</si>
  <si>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</si>
  <si>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</si>
  <si>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</si>
  <si>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</si>
  <si>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</si>
  <si>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</si>
  <si>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</si>
  <si>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</si>
  <si>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</si>
  <si>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</si>
  <si>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</si>
  <si>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</si>
  <si>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</si>
  <si>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</si>
  <si>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</si>
  <si>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</si>
  <si>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</si>
  <si>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</si>
  <si>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</si>
  <si>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</si>
  <si>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</si>
  <si>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</si>
  <si>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</si>
  <si>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</si>
  <si>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5: Munkaügyi Központtól közfoglalkoztatásra</t>
  </si>
  <si>
    <t>5 ből egyes jövedelempótló támogatások</t>
  </si>
  <si>
    <t>1 ből - bírságok, pótlékok</t>
  </si>
  <si>
    <t>1-ből: - igazgatási szolgáltati díjak</t>
  </si>
  <si>
    <t xml:space="preserve"> - 1- ből önormányzat működési célú pénzmaradványa</t>
  </si>
  <si>
    <t xml:space="preserve"> - 1 ből Önkormányzat felhatalmozási célú pénzmaradványa értékpapírból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</si>
  <si>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</si>
  <si>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</si>
  <si>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</si>
  <si>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</si>
  <si>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 xml:space="preserve"> 091140-   8510115 - Óvodai nevelés</t>
  </si>
  <si>
    <t>091220-   8520115 - Általános iskola tám.</t>
  </si>
  <si>
    <t>105010   882111- aktív korúak ellátása</t>
  </si>
  <si>
    <t>106020- 882113 - Lakásfenntartási támogatás</t>
  </si>
  <si>
    <t>101150-  882116        ápolási méltányosságból</t>
  </si>
  <si>
    <t>107060-   882122 - önkormányzati segély</t>
  </si>
  <si>
    <t xml:space="preserve">103010-882123 - temetési segély </t>
  </si>
  <si>
    <t xml:space="preserve">107060-882129 - Egyéb önk. eseti pénz.ell. </t>
  </si>
  <si>
    <t xml:space="preserve">101150-882202 - Közgyógyellátás </t>
  </si>
  <si>
    <t>107060- 992203      köztemetés</t>
  </si>
  <si>
    <t>104042-889201 - Gyermekjóléti szolg.</t>
  </si>
  <si>
    <t>107055-  889928 - Falugondnoki szolgáltatás</t>
  </si>
  <si>
    <t>084031-  890301 - Civil szervezetek támogatás</t>
  </si>
  <si>
    <t>041232- Téli közfoglalkoztatás</t>
  </si>
  <si>
    <t>041231 Rövid távú közfoglalkoztatás</t>
  </si>
  <si>
    <t>041233 Hosszú távú közfoglalkoztatás</t>
  </si>
  <si>
    <t>041237  Mintaprogram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</si>
  <si>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</si>
  <si>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</si>
  <si>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</si>
  <si>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</si>
  <si>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 xml:space="preserve">Összesen: működési kiadások: </t>
  </si>
  <si>
    <t>Téli közfoglalkoztatás képzéssel</t>
  </si>
  <si>
    <t>Mg. Tevékenységre</t>
  </si>
  <si>
    <t>Személyi és munkaadói juttatások</t>
  </si>
  <si>
    <t>Cserénfa</t>
  </si>
  <si>
    <t xml:space="preserve">Közhatalmi bevétel </t>
  </si>
  <si>
    <t xml:space="preserve">Tulajdonosi bevétel </t>
  </si>
  <si>
    <t>Egyéb bevétel</t>
  </si>
  <si>
    <t>3-ből települési önk.szoc.feladatainak tám.</t>
  </si>
  <si>
    <t>Egyéb működési célú átvett pénzeszközök</t>
  </si>
  <si>
    <t>Egyéb</t>
  </si>
  <si>
    <t>074031-   869041 - Védőnői szolg.</t>
  </si>
  <si>
    <t>107053-  889924  szociális gondozás</t>
  </si>
  <si>
    <t>Fő utca járda</t>
  </si>
  <si>
    <t>2.</t>
  </si>
  <si>
    <t>vízelvezető árok</t>
  </si>
  <si>
    <t>Hosszabb időtartamú</t>
  </si>
  <si>
    <t xml:space="preserve">Egyéb felh-i célú </t>
  </si>
  <si>
    <t>eredeti</t>
  </si>
  <si>
    <t>módosított</t>
  </si>
  <si>
    <t>Államháztartáson belüli megelőleg.visszafizetése</t>
  </si>
  <si>
    <t>I.</t>
  </si>
  <si>
    <t>Mód.</t>
  </si>
  <si>
    <t>Összes
előirányz.</t>
  </si>
  <si>
    <t>Államházt-on belüli megelőleg.visszafiz.</t>
  </si>
  <si>
    <t>Finansz.kiad.</t>
  </si>
  <si>
    <t>Megelőlegezés visszafiz.</t>
  </si>
  <si>
    <t>Szerszámok(közfogl.)</t>
  </si>
  <si>
    <t>Áfa</t>
  </si>
  <si>
    <t>Finansz.kiadások</t>
  </si>
  <si>
    <t>Hitel felvét</t>
  </si>
  <si>
    <t>Működési célú hiteltörlesztés</t>
  </si>
  <si>
    <t>Falug.busz</t>
  </si>
  <si>
    <t>módosít</t>
  </si>
  <si>
    <t>16. melléklet a(z) 8./2015.(Ix.11) önkormányzati rendelethez</t>
  </si>
  <si>
    <t>12. melléklet a(z) 8 ./2015.(IX.11………...) önkormányzati rendelethez</t>
  </si>
  <si>
    <t>9. melléklet a(z) 8./2015.(IX.11….) önkormányzati rendelethez</t>
  </si>
  <si>
    <t>8. melléklet a(z) 8 ./2015.(IX.11.….) önkormányzati rendelethez</t>
  </si>
  <si>
    <t>6.  melléklet a(z) .8/2015( IX.11……...) önkormányzati rendelethez</t>
  </si>
  <si>
    <t>5. melléklet a 8./2015.(IX.11…..) önkormányzati rendeletethez: Az önkormányzat bevételei</t>
  </si>
  <si>
    <t>4. melléklet a(z) 8 ./2015.(IX.11... ….) önkormányzati rendelethez</t>
  </si>
  <si>
    <t>3. melléklet a(z) 8./2015.(IX.11…...) önkormányzati rendelethez</t>
  </si>
  <si>
    <t>2. melléklet a(z)  8. /2015.(Ix.11…..)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</si>
</sst>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19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wrapText="1"/>
    </xf>
    <xf numFmtId="0" fontId="10" fillId="0" borderId="1" xfId="17" applyFont="1" applyFill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0" fontId="12" fillId="0" borderId="1" xfId="17" applyFont="1" applyBorder="1">
      <alignment/>
      <protection/>
    </xf>
    <xf numFmtId="3" fontId="21" fillId="0" borderId="1" xfId="17" applyNumberFormat="1" applyFont="1" applyFill="1" applyBorder="1">
      <alignment/>
      <protection/>
    </xf>
    <xf numFmtId="0" fontId="13" fillId="0" borderId="1" xfId="17" applyFont="1" applyBorder="1">
      <alignment/>
      <protection/>
    </xf>
    <xf numFmtId="3" fontId="5" fillId="0" borderId="1" xfId="17" applyNumberFormat="1" applyFont="1" applyFill="1" applyBorder="1">
      <alignment/>
      <protection/>
    </xf>
    <xf numFmtId="0" fontId="0" fillId="0" borderId="1" xfId="18" applyFont="1" applyFill="1" applyBorder="1" applyAlignment="1">
      <alignment/>
      <protection/>
    </xf>
    <xf numFmtId="3" fontId="0" fillId="0" borderId="1" xfId="17" applyNumberFormat="1" applyFont="1" applyFill="1" applyBorder="1">
      <alignment/>
      <protection/>
    </xf>
    <xf numFmtId="3" fontId="14" fillId="0" borderId="1" xfId="17" applyNumberFormat="1" applyFont="1" applyFill="1" applyBorder="1">
      <alignment/>
      <protection/>
    </xf>
    <xf numFmtId="3" fontId="18" fillId="0" borderId="1" xfId="17" applyNumberFormat="1" applyFont="1" applyFill="1" applyBorder="1">
      <alignment/>
      <protection/>
    </xf>
    <xf numFmtId="0" fontId="19" fillId="0" borderId="1" xfId="17" applyFont="1" applyBorder="1">
      <alignment/>
      <protection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1" fillId="0" borderId="1" xfId="17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19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19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 horizontal="left"/>
    </xf>
    <xf numFmtId="0" fontId="3" fillId="0" borderId="3" xfId="19" applyNumberFormat="1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16" fontId="0" fillId="0" borderId="1" xfId="0" applyNumberFormat="1" applyBorder="1" applyAlignment="1">
      <alignment/>
    </xf>
    <xf numFmtId="16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19" applyNumberFormat="1" applyFont="1" applyFill="1" applyBorder="1" applyAlignment="1" applyProtection="1">
      <alignment horizontal="left"/>
      <protection/>
    </xf>
    <xf numFmtId="0" fontId="1" fillId="0" borderId="3" xfId="19" applyNumberFormat="1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19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19" applyNumberFormat="1" applyFont="1" applyFill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19" applyNumberFormat="1" applyFont="1" applyFill="1" applyBorder="1" applyAlignment="1" applyProtection="1">
      <alignment/>
      <protection/>
    </xf>
    <xf numFmtId="0" fontId="4" fillId="0" borderId="0" xfId="19" applyNumberFormat="1" applyFont="1" applyFill="1" applyBorder="1" applyAlignment="1" applyProtection="1">
      <alignment/>
      <protection/>
    </xf>
    <xf numFmtId="0" fontId="4" fillId="2" borderId="0" xfId="19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0" fillId="0" borderId="5" xfId="17" applyFont="1" applyFill="1" applyBorder="1" applyAlignment="1">
      <alignment horizontal="center" vertical="center"/>
      <protection/>
    </xf>
    <xf numFmtId="0" fontId="2" fillId="0" borderId="5" xfId="17" applyFont="1" applyFill="1" applyBorder="1">
      <alignment/>
      <protection/>
    </xf>
    <xf numFmtId="0" fontId="12" fillId="0" borderId="5" xfId="17" applyFont="1" applyBorder="1">
      <alignment/>
      <protection/>
    </xf>
    <xf numFmtId="0" fontId="13" fillId="0" borderId="5" xfId="17" applyFont="1" applyBorder="1">
      <alignment/>
      <protection/>
    </xf>
    <xf numFmtId="0" fontId="0" fillId="0" borderId="5" xfId="18" applyFont="1" applyFill="1" applyBorder="1" applyAlignment="1">
      <alignment/>
      <protection/>
    </xf>
    <xf numFmtId="0" fontId="0" fillId="0" borderId="5" xfId="18" applyFont="1" applyFill="1" applyBorder="1" applyAlignment="1">
      <alignment horizontal="left"/>
      <protection/>
    </xf>
    <xf numFmtId="0" fontId="15" fillId="0" borderId="5" xfId="18" applyFont="1" applyFill="1" applyBorder="1" applyAlignment="1">
      <alignment horizontal="left"/>
      <protection/>
    </xf>
    <xf numFmtId="0" fontId="16" fillId="0" borderId="5" xfId="17" applyFont="1" applyBorder="1">
      <alignment/>
      <protection/>
    </xf>
    <xf numFmtId="0" fontId="22" fillId="0" borderId="5" xfId="17" applyFont="1" applyBorder="1">
      <alignment/>
      <protection/>
    </xf>
    <xf numFmtId="0" fontId="5" fillId="0" borderId="5" xfId="17" applyFont="1" applyFill="1" applyBorder="1" applyAlignment="1">
      <alignment wrapText="1"/>
      <protection/>
    </xf>
    <xf numFmtId="0" fontId="5" fillId="0" borderId="5" xfId="17" applyFont="1" applyFill="1" applyBorder="1">
      <alignment/>
      <protection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5" xfId="19" applyNumberFormat="1" applyFont="1" applyFill="1" applyBorder="1" applyAlignment="1" applyProtection="1">
      <alignment horizontal="left"/>
      <protection/>
    </xf>
    <xf numFmtId="0" fontId="0" fillId="0" borderId="5" xfId="0" applyFon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5" xfId="19" applyNumberFormat="1" applyFont="1" applyFill="1" applyBorder="1" applyAlignment="1" applyProtection="1">
      <alignment/>
      <protection/>
    </xf>
    <xf numFmtId="0" fontId="4" fillId="0" borderId="5" xfId="19" applyNumberFormat="1" applyFont="1" applyFill="1" applyBorder="1" applyAlignment="1" applyProtection="1">
      <alignment/>
      <protection/>
    </xf>
    <xf numFmtId="0" fontId="4" fillId="0" borderId="3" xfId="19" applyNumberFormat="1" applyFont="1" applyFill="1" applyBorder="1" applyAlignment="1" applyProtection="1">
      <alignment/>
      <protection/>
    </xf>
    <xf numFmtId="0" fontId="4" fillId="0" borderId="8" xfId="19" applyNumberFormat="1" applyFont="1" applyFill="1" applyBorder="1" applyAlignment="1" applyProtection="1">
      <alignment/>
      <protection/>
    </xf>
    <xf numFmtId="0" fontId="0" fillId="0" borderId="1" xfId="0" applyNumberFormat="1" applyBorder="1" applyAlignment="1">
      <alignment/>
    </xf>
    <xf numFmtId="0" fontId="0" fillId="0" borderId="8" xfId="19" applyNumberFormat="1" applyFont="1" applyFill="1" applyBorder="1" applyAlignment="1" applyProtection="1">
      <alignment/>
      <protection/>
    </xf>
    <xf numFmtId="0" fontId="0" fillId="0" borderId="3" xfId="19" applyNumberFormat="1" applyFont="1" applyFill="1" applyBorder="1" applyAlignment="1" applyProtection="1">
      <alignment horizontal="left" indent="1"/>
      <protection/>
    </xf>
    <xf numFmtId="0" fontId="0" fillId="0" borderId="5" xfId="0" applyFont="1" applyFill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Fill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20" fillId="0" borderId="4" xfId="17" applyFont="1" applyBorder="1" applyAlignment="1">
      <alignment horizontal="center"/>
      <protection/>
    </xf>
    <xf numFmtId="0" fontId="7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3" fontId="0" fillId="0" borderId="10" xfId="17" applyNumberFormat="1" applyFont="1" applyFill="1" applyBorder="1">
      <alignment/>
      <protection/>
    </xf>
    <xf numFmtId="0" fontId="20" fillId="0" borderId="3" xfId="17" applyFont="1" applyBorder="1" applyAlignment="1">
      <alignment horizontal="center"/>
      <protection/>
    </xf>
    <xf numFmtId="0" fontId="20" fillId="0" borderId="5" xfId="17" applyFont="1" applyBorder="1" applyAlignment="1">
      <alignment horizontal="center"/>
      <protection/>
    </xf>
    <xf numFmtId="0" fontId="10" fillId="0" borderId="3" xfId="17" applyFont="1" applyFill="1" applyBorder="1" applyAlignment="1">
      <alignment horizontal="center" vertical="center" wrapText="1"/>
      <protection/>
    </xf>
    <xf numFmtId="0" fontId="10" fillId="0" borderId="5" xfId="1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5" sqref="B5"/>
    </sheetView>
  </sheetViews>
  <sheetFormatPr defaultColWidth="9.140625" defaultRowHeight="12.75"/>
  <cols>
    <col min="2" max="2" width="78.140625" style="0" bestFit="1" customWidth="1"/>
    <col min="3" max="3" width="10.00390625" style="0" bestFit="1" customWidth="1"/>
  </cols>
  <sheetData>
    <row r="1" ht="12.75">
      <c r="B1" t="s">
        <v>487</v>
      </c>
    </row>
    <row r="2" ht="12.75">
      <c r="B2" t="s">
        <v>449</v>
      </c>
    </row>
    <row r="3" ht="12.75">
      <c r="B3" s="6" t="s">
        <v>65</v>
      </c>
    </row>
    <row r="4" spans="2:4" ht="12.75">
      <c r="B4" s="6" t="s">
        <v>100</v>
      </c>
      <c r="C4" t="s">
        <v>101</v>
      </c>
      <c r="D4" t="s">
        <v>137</v>
      </c>
    </row>
    <row r="5" spans="2:4" ht="12.75">
      <c r="B5" s="11" t="s">
        <v>2</v>
      </c>
      <c r="C5" s="11" t="s">
        <v>102</v>
      </c>
      <c r="D5" s="11" t="s">
        <v>478</v>
      </c>
    </row>
    <row r="6" spans="1:4" ht="12.75">
      <c r="A6" s="11">
        <v>1</v>
      </c>
      <c r="B6" s="11" t="s">
        <v>185</v>
      </c>
      <c r="C6" s="11">
        <v>3519</v>
      </c>
      <c r="D6" s="11">
        <v>8298</v>
      </c>
    </row>
    <row r="7" spans="1:4" ht="12.75">
      <c r="A7" s="11">
        <v>2</v>
      </c>
      <c r="B7" s="11" t="s">
        <v>186</v>
      </c>
      <c r="C7" s="11">
        <v>3519</v>
      </c>
      <c r="D7" s="11">
        <v>8298</v>
      </c>
    </row>
    <row r="8" spans="1:4" ht="12.75">
      <c r="A8" s="11">
        <v>4</v>
      </c>
      <c r="B8" s="11" t="s">
        <v>68</v>
      </c>
      <c r="C8" s="11"/>
      <c r="D8" s="11"/>
    </row>
    <row r="9" spans="1:4" ht="12.75">
      <c r="A9" s="11">
        <v>5</v>
      </c>
      <c r="B9" s="11" t="s">
        <v>64</v>
      </c>
      <c r="C9" s="12">
        <f>C7+C8</f>
        <v>3519</v>
      </c>
      <c r="D9" s="12">
        <f>D7+D8</f>
        <v>8298</v>
      </c>
    </row>
    <row r="10" spans="1:4" ht="12.75">
      <c r="A10" s="11"/>
      <c r="B10" s="11"/>
      <c r="C10" s="11"/>
      <c r="D10" s="11"/>
    </row>
    <row r="11" spans="1:4" ht="12.75">
      <c r="A11" s="11">
        <v>6</v>
      </c>
      <c r="B11" s="11" t="s">
        <v>69</v>
      </c>
      <c r="C11" s="11">
        <v>885</v>
      </c>
      <c r="D11" s="11">
        <v>2992</v>
      </c>
    </row>
    <row r="12" spans="1:4" ht="12.75">
      <c r="A12" s="11">
        <v>7</v>
      </c>
      <c r="B12" s="11" t="s">
        <v>70</v>
      </c>
      <c r="C12" s="11">
        <v>885</v>
      </c>
      <c r="D12" s="11">
        <v>2992</v>
      </c>
    </row>
    <row r="13" spans="1:4" ht="12.75">
      <c r="A13" s="11">
        <v>8</v>
      </c>
      <c r="B13" s="11" t="s">
        <v>71</v>
      </c>
      <c r="C13" s="11"/>
      <c r="D13" s="11"/>
    </row>
    <row r="14" spans="1:4" ht="12.75">
      <c r="A14" s="11">
        <v>9</v>
      </c>
      <c r="B14" s="11" t="s">
        <v>64</v>
      </c>
      <c r="C14" s="12">
        <f>C12+C13</f>
        <v>885</v>
      </c>
      <c r="D14" s="12">
        <f>D12+D13</f>
        <v>2992</v>
      </c>
    </row>
    <row r="15" spans="1:4" ht="12.75">
      <c r="A15" s="11"/>
      <c r="B15" s="12"/>
      <c r="C15" s="12"/>
      <c r="D15" s="11"/>
    </row>
    <row r="16" spans="1:4" ht="12.75">
      <c r="A16" s="11">
        <v>10</v>
      </c>
      <c r="B16" s="12" t="s">
        <v>99</v>
      </c>
      <c r="C16" s="12">
        <f>C6+C11</f>
        <v>4404</v>
      </c>
      <c r="D16" s="12">
        <f>D6+D11</f>
        <v>11290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" sqref="B1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486</v>
      </c>
    </row>
    <row r="2" ht="12.75">
      <c r="B2" t="s">
        <v>449</v>
      </c>
    </row>
    <row r="3" ht="12.75">
      <c r="B3" s="6" t="s">
        <v>49</v>
      </c>
    </row>
    <row r="4" ht="12.75">
      <c r="B4" s="7"/>
    </row>
    <row r="5" spans="2:6" ht="12.75">
      <c r="B5" t="s">
        <v>103</v>
      </c>
      <c r="C5" t="s">
        <v>104</v>
      </c>
      <c r="D5" t="s">
        <v>105</v>
      </c>
      <c r="E5" t="s">
        <v>106</v>
      </c>
      <c r="F5" t="s">
        <v>161</v>
      </c>
    </row>
    <row r="6" spans="1:6" ht="12.75">
      <c r="A6" s="11"/>
      <c r="B6" s="11"/>
      <c r="C6" s="11" t="s">
        <v>15</v>
      </c>
      <c r="D6" s="11" t="s">
        <v>16</v>
      </c>
      <c r="E6" s="11" t="s">
        <v>119</v>
      </c>
      <c r="F6" s="11" t="s">
        <v>467</v>
      </c>
    </row>
    <row r="7" spans="1:6" ht="12.75">
      <c r="A7" s="11">
        <v>1</v>
      </c>
      <c r="B7" s="12" t="s">
        <v>3</v>
      </c>
      <c r="C7" s="11" t="s">
        <v>135</v>
      </c>
      <c r="D7" s="11" t="s">
        <v>136</v>
      </c>
      <c r="E7" s="11" t="s">
        <v>136</v>
      </c>
      <c r="F7" s="11"/>
    </row>
    <row r="8" spans="1:6" ht="12.75">
      <c r="A8" s="11">
        <v>2</v>
      </c>
      <c r="B8" s="11" t="s">
        <v>155</v>
      </c>
      <c r="C8" s="11"/>
      <c r="D8" s="11"/>
      <c r="E8" s="11"/>
      <c r="F8" s="11"/>
    </row>
    <row r="9" spans="1:6" ht="12.75">
      <c r="A9" s="11">
        <v>3</v>
      </c>
      <c r="B9" s="11" t="s">
        <v>475</v>
      </c>
      <c r="C9" s="11"/>
      <c r="D9" s="11"/>
      <c r="E9" s="11"/>
      <c r="F9" s="11">
        <v>1000</v>
      </c>
    </row>
    <row r="10" spans="1:6" ht="12.75">
      <c r="A10" s="12">
        <v>4</v>
      </c>
      <c r="B10" s="12" t="s">
        <v>80</v>
      </c>
      <c r="C10" s="12"/>
      <c r="D10" s="12"/>
      <c r="E10" s="12"/>
      <c r="F10" s="12">
        <v>1000</v>
      </c>
    </row>
    <row r="11" spans="1:6" ht="12.75">
      <c r="A11" s="11">
        <v>5</v>
      </c>
      <c r="B11" s="12" t="s">
        <v>4</v>
      </c>
      <c r="C11" s="11"/>
      <c r="D11" s="11"/>
      <c r="E11" s="11"/>
      <c r="F11" s="11"/>
    </row>
    <row r="12" spans="1:6" ht="12.75">
      <c r="A12" s="11">
        <v>6</v>
      </c>
      <c r="B12" s="11" t="s">
        <v>72</v>
      </c>
      <c r="C12" s="11"/>
      <c r="D12" s="11"/>
      <c r="E12" s="11"/>
      <c r="F12" s="11">
        <v>1000</v>
      </c>
    </row>
    <row r="13" spans="1:6" ht="12.75">
      <c r="A13" s="11">
        <v>7</v>
      </c>
      <c r="B13" s="11" t="s">
        <v>469</v>
      </c>
      <c r="C13" s="11"/>
      <c r="D13" s="11"/>
      <c r="E13" s="11"/>
      <c r="F13" s="11">
        <v>445</v>
      </c>
    </row>
    <row r="14" spans="1:6" s="6" customFormat="1" ht="12.75">
      <c r="A14" s="12">
        <v>8</v>
      </c>
      <c r="B14" s="12" t="s">
        <v>80</v>
      </c>
      <c r="C14" s="12"/>
      <c r="D14" s="12"/>
      <c r="E14" s="12"/>
      <c r="F14" s="12">
        <v>1445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9" sqref="A9"/>
    </sheetView>
  </sheetViews>
  <sheetFormatPr defaultColWidth="9.140625" defaultRowHeight="12.75"/>
  <cols>
    <col min="1" max="1" width="5.00390625" style="11" customWidth="1"/>
    <col min="2" max="2" width="46.7109375" style="0" customWidth="1"/>
    <col min="3" max="4" width="11.28125" style="0" customWidth="1"/>
    <col min="5" max="5" width="52.421875" style="0" customWidth="1"/>
    <col min="6" max="7" width="11.28125" style="0" customWidth="1"/>
  </cols>
  <sheetData>
    <row r="1" spans="1:2" ht="12.75">
      <c r="A1" s="15"/>
      <c r="B1" t="s">
        <v>485</v>
      </c>
    </row>
    <row r="2" ht="12.75">
      <c r="A2" s="15"/>
    </row>
    <row r="3" spans="1:2" ht="12.75">
      <c r="A3" s="15"/>
      <c r="B3" t="s">
        <v>449</v>
      </c>
    </row>
    <row r="4" spans="1:2" ht="15.75">
      <c r="A4" s="15"/>
      <c r="B4" s="8" t="s">
        <v>196</v>
      </c>
    </row>
    <row r="5" spans="1:10" ht="12.75">
      <c r="A5" s="15"/>
      <c r="C5" t="s">
        <v>85</v>
      </c>
      <c r="F5" t="s">
        <v>86</v>
      </c>
      <c r="I5" s="1"/>
      <c r="J5" s="1"/>
    </row>
    <row r="6" spans="1:10" ht="12.75">
      <c r="A6" s="71"/>
      <c r="B6" s="11" t="s">
        <v>100</v>
      </c>
      <c r="C6" s="11" t="s">
        <v>101</v>
      </c>
      <c r="D6" s="11" t="s">
        <v>105</v>
      </c>
      <c r="E6" s="11" t="s">
        <v>108</v>
      </c>
      <c r="F6" s="11" t="s">
        <v>145</v>
      </c>
      <c r="G6" s="11" t="s">
        <v>146</v>
      </c>
      <c r="I6" s="1"/>
      <c r="J6" s="1"/>
    </row>
    <row r="7" spans="2:7" ht="18">
      <c r="B7" s="129" t="s">
        <v>17</v>
      </c>
      <c r="C7" s="130"/>
      <c r="D7" s="125"/>
      <c r="E7" s="129" t="s">
        <v>18</v>
      </c>
      <c r="F7" s="130"/>
      <c r="G7" s="11"/>
    </row>
    <row r="8" spans="2:7" ht="12.75">
      <c r="B8" s="87" t="s">
        <v>2</v>
      </c>
      <c r="C8" s="131" t="s">
        <v>66</v>
      </c>
      <c r="D8" s="132"/>
      <c r="E8" s="26" t="s">
        <v>2</v>
      </c>
      <c r="F8" s="131" t="s">
        <v>66</v>
      </c>
      <c r="G8" s="132"/>
    </row>
    <row r="9" spans="2:7" ht="12.75">
      <c r="B9" s="87"/>
      <c r="C9" s="27" t="s">
        <v>463</v>
      </c>
      <c r="D9" s="27" t="s">
        <v>464</v>
      </c>
      <c r="E9" s="26"/>
      <c r="F9" s="27" t="s">
        <v>463</v>
      </c>
      <c r="G9" s="27" t="s">
        <v>464</v>
      </c>
    </row>
    <row r="10" spans="1:7" ht="18">
      <c r="A10" s="11">
        <v>1</v>
      </c>
      <c r="B10" s="88" t="s">
        <v>42</v>
      </c>
      <c r="C10" s="29"/>
      <c r="D10" s="29"/>
      <c r="E10" s="28" t="s">
        <v>19</v>
      </c>
      <c r="F10" s="29"/>
      <c r="G10" s="11"/>
    </row>
    <row r="11" spans="1:7" ht="16.5">
      <c r="A11" s="11">
        <v>2</v>
      </c>
      <c r="B11" s="89" t="s">
        <v>20</v>
      </c>
      <c r="C11" s="31"/>
      <c r="D11" s="31"/>
      <c r="E11" s="30" t="s">
        <v>21</v>
      </c>
      <c r="F11" s="31"/>
      <c r="G11" s="11"/>
    </row>
    <row r="12" spans="1:7" ht="15.75">
      <c r="A12" s="11">
        <v>3</v>
      </c>
      <c r="B12" s="90" t="s">
        <v>7</v>
      </c>
      <c r="C12" s="33"/>
      <c r="D12" s="33"/>
      <c r="E12" s="32" t="s">
        <v>7</v>
      </c>
      <c r="F12" s="33"/>
      <c r="G12" s="11"/>
    </row>
    <row r="13" spans="1:7" ht="12.75">
      <c r="A13" s="11">
        <v>4</v>
      </c>
      <c r="B13" s="91" t="s">
        <v>182</v>
      </c>
      <c r="C13" s="35">
        <v>11131</v>
      </c>
      <c r="D13" s="35">
        <v>22515</v>
      </c>
      <c r="E13" s="34" t="s">
        <v>10</v>
      </c>
      <c r="F13" s="35">
        <v>4081</v>
      </c>
      <c r="G13" s="11">
        <v>4124</v>
      </c>
    </row>
    <row r="14" spans="1:7" ht="12.75">
      <c r="A14" s="11">
        <v>5</v>
      </c>
      <c r="B14" s="92" t="s">
        <v>109</v>
      </c>
      <c r="C14" s="35">
        <v>1495</v>
      </c>
      <c r="D14" s="35">
        <v>883</v>
      </c>
      <c r="E14" s="34" t="s">
        <v>110</v>
      </c>
      <c r="F14" s="35">
        <v>1084</v>
      </c>
      <c r="G14" s="11">
        <v>1095</v>
      </c>
    </row>
    <row r="15" spans="1:7" ht="12.75">
      <c r="A15" s="11">
        <v>6</v>
      </c>
      <c r="B15" s="92" t="s">
        <v>451</v>
      </c>
      <c r="C15" s="35">
        <v>944</v>
      </c>
      <c r="D15" s="35">
        <v>944</v>
      </c>
      <c r="E15" s="34" t="s">
        <v>82</v>
      </c>
      <c r="F15" s="35">
        <v>9622</v>
      </c>
      <c r="G15" s="11">
        <v>24674</v>
      </c>
    </row>
    <row r="16" spans="1:7" ht="12.75">
      <c r="A16" s="11">
        <v>7</v>
      </c>
      <c r="B16" s="91" t="s">
        <v>452</v>
      </c>
      <c r="C16" s="35">
        <v>240</v>
      </c>
      <c r="D16" s="35">
        <v>240</v>
      </c>
      <c r="E16" s="34" t="s">
        <v>22</v>
      </c>
      <c r="F16" s="35">
        <v>4152</v>
      </c>
      <c r="G16" s="11">
        <v>4152</v>
      </c>
    </row>
    <row r="17" spans="1:7" ht="12.75">
      <c r="A17" s="11">
        <v>8</v>
      </c>
      <c r="B17" s="92" t="s">
        <v>450</v>
      </c>
      <c r="C17" s="35">
        <v>3387</v>
      </c>
      <c r="D17" s="35">
        <v>3387</v>
      </c>
      <c r="E17" s="34" t="s">
        <v>111</v>
      </c>
      <c r="F17" s="35">
        <v>1677</v>
      </c>
      <c r="G17" s="11">
        <v>1677</v>
      </c>
    </row>
    <row r="18" spans="1:7" ht="12.75">
      <c r="A18" s="11">
        <v>9</v>
      </c>
      <c r="B18" s="93" t="s">
        <v>5</v>
      </c>
      <c r="C18" s="36">
        <f>SUM(C13:C17)</f>
        <v>17197</v>
      </c>
      <c r="D18" s="36">
        <f>SUM(D13:D17)</f>
        <v>27969</v>
      </c>
      <c r="E18" s="34" t="s">
        <v>64</v>
      </c>
      <c r="F18" s="35">
        <f>SUM(F13:F17)</f>
        <v>20616</v>
      </c>
      <c r="G18" s="35">
        <f>SUM(G13:G17)</f>
        <v>35722</v>
      </c>
    </row>
    <row r="19" spans="2:7" ht="12.75">
      <c r="B19" s="91"/>
      <c r="C19" s="35"/>
      <c r="D19" s="35"/>
      <c r="E19" s="34"/>
      <c r="F19" s="35"/>
      <c r="G19" s="11"/>
    </row>
    <row r="20" spans="1:7" ht="15.75">
      <c r="A20" s="11">
        <v>11</v>
      </c>
      <c r="B20" s="90" t="s">
        <v>8</v>
      </c>
      <c r="C20" s="33"/>
      <c r="D20" s="33"/>
      <c r="E20" s="32" t="s">
        <v>43</v>
      </c>
      <c r="F20" s="33"/>
      <c r="G20" s="11"/>
    </row>
    <row r="21" spans="1:7" ht="12.75">
      <c r="A21" s="11">
        <v>12</v>
      </c>
      <c r="B21" s="91" t="s">
        <v>76</v>
      </c>
      <c r="C21" s="35">
        <v>3000</v>
      </c>
      <c r="D21" s="35">
        <v>3000</v>
      </c>
      <c r="E21" s="34" t="s">
        <v>114</v>
      </c>
      <c r="F21" s="35"/>
      <c r="G21" s="11">
        <v>10129</v>
      </c>
    </row>
    <row r="22" spans="1:7" ht="12.75">
      <c r="A22" s="11">
        <v>13</v>
      </c>
      <c r="B22" s="91" t="s">
        <v>112</v>
      </c>
      <c r="C22" s="35"/>
      <c r="D22" s="35">
        <v>7990</v>
      </c>
      <c r="E22" s="34" t="s">
        <v>23</v>
      </c>
      <c r="F22" s="35">
        <v>3400</v>
      </c>
      <c r="G22" s="11">
        <v>3368</v>
      </c>
    </row>
    <row r="23" spans="1:7" ht="12.75">
      <c r="A23" s="11">
        <v>14</v>
      </c>
      <c r="B23" s="91" t="s">
        <v>113</v>
      </c>
      <c r="C23" s="35"/>
      <c r="D23" s="35"/>
      <c r="E23" s="34" t="s">
        <v>115</v>
      </c>
      <c r="F23" s="35"/>
      <c r="G23" s="11"/>
    </row>
    <row r="24" spans="1:7" ht="12.75">
      <c r="A24" s="11">
        <v>15</v>
      </c>
      <c r="B24" s="44" t="s">
        <v>197</v>
      </c>
      <c r="C24" s="11"/>
      <c r="D24" s="11"/>
      <c r="E24" s="34" t="s">
        <v>13</v>
      </c>
      <c r="F24" s="35"/>
      <c r="G24" s="11"/>
    </row>
    <row r="25" spans="1:7" ht="12.75">
      <c r="A25" s="11">
        <v>16</v>
      </c>
      <c r="B25" s="44"/>
      <c r="C25" s="11"/>
      <c r="D25" s="11"/>
      <c r="E25" s="34" t="s">
        <v>14</v>
      </c>
      <c r="F25" s="35"/>
      <c r="G25" s="11"/>
    </row>
    <row r="26" spans="1:7" ht="14.25">
      <c r="A26" s="11">
        <v>17</v>
      </c>
      <c r="B26" s="94"/>
      <c r="C26" s="35"/>
      <c r="D26" s="35"/>
      <c r="E26" s="34" t="s">
        <v>116</v>
      </c>
      <c r="F26" s="35">
        <v>485</v>
      </c>
      <c r="G26" s="11">
        <v>485</v>
      </c>
    </row>
    <row r="27" spans="1:7" ht="14.25">
      <c r="A27" s="11">
        <v>18</v>
      </c>
      <c r="B27" s="94" t="s">
        <v>129</v>
      </c>
      <c r="C27" s="35">
        <f>SUM(C21:C26)</f>
        <v>3000</v>
      </c>
      <c r="D27" s="35">
        <f>SUM(D21:D26)</f>
        <v>10990</v>
      </c>
      <c r="E27" s="34" t="s">
        <v>129</v>
      </c>
      <c r="F27" s="35">
        <f>SUM(F21:F26)</f>
        <v>3885</v>
      </c>
      <c r="G27" s="35">
        <f>SUM(G21:G26)</f>
        <v>13982</v>
      </c>
    </row>
    <row r="28" spans="1:7" ht="16.5">
      <c r="A28" s="11">
        <v>19</v>
      </c>
      <c r="B28" s="95"/>
      <c r="C28" s="35"/>
      <c r="D28" s="35"/>
      <c r="E28" s="30" t="s">
        <v>97</v>
      </c>
      <c r="F28" s="31"/>
      <c r="G28" s="11"/>
    </row>
    <row r="29" spans="1:7" ht="15.75">
      <c r="A29" s="11">
        <v>20</v>
      </c>
      <c r="B29" s="90"/>
      <c r="C29" s="35"/>
      <c r="D29" s="35"/>
      <c r="E29" s="32" t="s">
        <v>24</v>
      </c>
      <c r="F29" s="33"/>
      <c r="G29" s="11"/>
    </row>
    <row r="30" spans="1:7" ht="15.75">
      <c r="A30" s="11">
        <v>21</v>
      </c>
      <c r="B30" s="90"/>
      <c r="C30" s="35"/>
      <c r="D30" s="35"/>
      <c r="E30" s="48" t="s">
        <v>6</v>
      </c>
      <c r="F30" s="35">
        <v>100</v>
      </c>
      <c r="G30" s="11">
        <v>100</v>
      </c>
    </row>
    <row r="31" spans="1:7" ht="14.25">
      <c r="A31" s="11">
        <v>22</v>
      </c>
      <c r="B31" s="94"/>
      <c r="C31" s="35"/>
      <c r="D31" s="35"/>
      <c r="E31" s="34" t="s">
        <v>25</v>
      </c>
      <c r="F31" s="35"/>
      <c r="G31" s="11"/>
    </row>
    <row r="32" spans="1:7" ht="14.25">
      <c r="A32" s="11">
        <v>23</v>
      </c>
      <c r="B32" s="94"/>
      <c r="C32" s="35"/>
      <c r="D32" s="35"/>
      <c r="E32" s="34" t="s">
        <v>119</v>
      </c>
      <c r="F32" s="35">
        <f>SUM(F30:F31)</f>
        <v>100</v>
      </c>
      <c r="G32" s="35">
        <f>SUM(G30:G31)</f>
        <v>100</v>
      </c>
    </row>
    <row r="33" spans="1:7" ht="15.75">
      <c r="A33" s="11">
        <v>24</v>
      </c>
      <c r="B33" s="90"/>
      <c r="C33" s="35"/>
      <c r="D33" s="35"/>
      <c r="E33" s="32" t="s">
        <v>26</v>
      </c>
      <c r="F33" s="33"/>
      <c r="G33" s="11"/>
    </row>
    <row r="34" spans="1:7" ht="14.25">
      <c r="A34" s="11">
        <v>25</v>
      </c>
      <c r="B34" s="94"/>
      <c r="C34" s="35"/>
      <c r="D34" s="35"/>
      <c r="E34" s="34" t="s">
        <v>27</v>
      </c>
      <c r="F34" s="35">
        <v>0</v>
      </c>
      <c r="G34" s="11"/>
    </row>
    <row r="35" spans="1:7" ht="18">
      <c r="A35" s="11">
        <v>26</v>
      </c>
      <c r="B35" s="88"/>
      <c r="C35" s="35"/>
      <c r="D35" s="35"/>
      <c r="E35" s="28" t="s">
        <v>28</v>
      </c>
      <c r="F35" s="29"/>
      <c r="G35" s="11"/>
    </row>
    <row r="36" spans="1:7" ht="14.25">
      <c r="A36" s="11">
        <v>27</v>
      </c>
      <c r="B36" s="94"/>
      <c r="C36" s="35"/>
      <c r="D36" s="35"/>
      <c r="E36" s="34" t="s">
        <v>29</v>
      </c>
      <c r="F36" s="35">
        <v>0</v>
      </c>
      <c r="G36" s="11"/>
    </row>
    <row r="37" spans="1:7" ht="14.25">
      <c r="A37" s="11">
        <v>28</v>
      </c>
      <c r="B37" s="94"/>
      <c r="C37" s="35"/>
      <c r="D37" s="35"/>
      <c r="E37" s="34" t="s">
        <v>30</v>
      </c>
      <c r="F37" s="35">
        <v>0</v>
      </c>
      <c r="G37" s="11"/>
    </row>
    <row r="38" spans="1:7" ht="14.25">
      <c r="A38" s="11">
        <v>29</v>
      </c>
      <c r="B38" s="94"/>
      <c r="C38" s="35"/>
      <c r="D38" s="35"/>
      <c r="E38" s="34" t="s">
        <v>119</v>
      </c>
      <c r="F38" s="35"/>
      <c r="G38" s="11"/>
    </row>
    <row r="39" spans="1:7" ht="14.25">
      <c r="A39" s="11">
        <v>30</v>
      </c>
      <c r="B39" s="94"/>
      <c r="C39" s="35"/>
      <c r="D39" s="35"/>
      <c r="E39" s="34"/>
      <c r="F39" s="35"/>
      <c r="G39" s="11"/>
    </row>
    <row r="40" spans="1:7" ht="18">
      <c r="A40" s="11">
        <v>31</v>
      </c>
      <c r="B40" s="88"/>
      <c r="C40" s="35"/>
      <c r="D40" s="35"/>
      <c r="E40" s="28" t="s">
        <v>31</v>
      </c>
      <c r="F40" s="29"/>
      <c r="G40" s="11"/>
    </row>
    <row r="41" spans="1:7" ht="14.25">
      <c r="A41" s="11">
        <v>32</v>
      </c>
      <c r="B41" s="94"/>
      <c r="C41" s="35"/>
      <c r="D41" s="35"/>
      <c r="E41" s="34" t="s">
        <v>465</v>
      </c>
      <c r="F41" s="35">
        <v>0</v>
      </c>
      <c r="G41" s="11">
        <v>445</v>
      </c>
    </row>
    <row r="42" spans="1:7" ht="14.25">
      <c r="A42" s="11">
        <v>33</v>
      </c>
      <c r="B42" s="94"/>
      <c r="C42" s="35"/>
      <c r="D42" s="35"/>
      <c r="E42" s="34" t="s">
        <v>476</v>
      </c>
      <c r="F42" s="35"/>
      <c r="G42" s="11">
        <v>1000</v>
      </c>
    </row>
    <row r="43" spans="1:7" ht="68.25" customHeight="1">
      <c r="A43" s="11">
        <v>34</v>
      </c>
      <c r="B43" s="96" t="s">
        <v>44</v>
      </c>
      <c r="C43" s="29">
        <f>C18+C27</f>
        <v>20197</v>
      </c>
      <c r="D43" s="29">
        <f>D18+D27</f>
        <v>38959</v>
      </c>
      <c r="E43" s="28" t="s">
        <v>32</v>
      </c>
      <c r="F43" s="29">
        <f>F18+F27+F32</f>
        <v>24601</v>
      </c>
      <c r="G43" s="29">
        <f>G18+G27+G32+G41+G42</f>
        <v>51249</v>
      </c>
    </row>
    <row r="44" spans="1:7" ht="18">
      <c r="A44" s="11">
        <v>35</v>
      </c>
      <c r="B44" s="97"/>
      <c r="C44" s="35"/>
      <c r="D44" s="35"/>
      <c r="E44" s="28" t="s">
        <v>33</v>
      </c>
      <c r="F44" s="29"/>
      <c r="G44" s="11"/>
    </row>
    <row r="45" spans="1:7" ht="14.25">
      <c r="A45" s="11">
        <v>36</v>
      </c>
      <c r="B45" s="94"/>
      <c r="C45" s="35"/>
      <c r="D45" s="35"/>
      <c r="E45" s="34" t="s">
        <v>29</v>
      </c>
      <c r="F45" s="35">
        <v>0</v>
      </c>
      <c r="G45" s="11"/>
    </row>
    <row r="46" spans="1:7" ht="14.25">
      <c r="A46" s="11">
        <v>37</v>
      </c>
      <c r="B46" s="94"/>
      <c r="C46" s="35"/>
      <c r="D46" s="35"/>
      <c r="E46" s="34" t="s">
        <v>30</v>
      </c>
      <c r="F46" s="35">
        <v>0</v>
      </c>
      <c r="G46" s="11"/>
    </row>
    <row r="47" spans="1:7" ht="18">
      <c r="A47" s="11">
        <v>38</v>
      </c>
      <c r="B47" s="88" t="s">
        <v>34</v>
      </c>
      <c r="C47" s="29"/>
      <c r="D47" s="29"/>
      <c r="E47" s="28" t="s">
        <v>190</v>
      </c>
      <c r="F47" s="37">
        <v>0</v>
      </c>
      <c r="G47" s="11"/>
    </row>
    <row r="48" spans="1:7" ht="18">
      <c r="A48" s="11">
        <v>39</v>
      </c>
      <c r="B48" s="90" t="s">
        <v>35</v>
      </c>
      <c r="C48" s="33"/>
      <c r="D48" s="33"/>
      <c r="E48" s="38"/>
      <c r="F48" s="37"/>
      <c r="G48" s="11"/>
    </row>
    <row r="49" spans="1:7" ht="18">
      <c r="A49" s="11">
        <v>40</v>
      </c>
      <c r="B49" s="94" t="s">
        <v>45</v>
      </c>
      <c r="C49" s="35">
        <v>3519</v>
      </c>
      <c r="D49" s="35">
        <v>8298</v>
      </c>
      <c r="E49" s="34"/>
      <c r="F49" s="37"/>
      <c r="G49" s="11"/>
    </row>
    <row r="50" spans="1:7" ht="18">
      <c r="A50" s="11">
        <v>41</v>
      </c>
      <c r="B50" s="94" t="s">
        <v>46</v>
      </c>
      <c r="C50" s="35">
        <v>885</v>
      </c>
      <c r="D50" s="35">
        <v>2992</v>
      </c>
      <c r="E50" s="34"/>
      <c r="F50" s="37"/>
      <c r="G50" s="11"/>
    </row>
    <row r="51" spans="1:7" ht="18">
      <c r="A51" s="11">
        <v>42</v>
      </c>
      <c r="B51" s="90" t="s">
        <v>36</v>
      </c>
      <c r="C51" s="33"/>
      <c r="D51" s="33"/>
      <c r="E51" s="38"/>
      <c r="F51" s="37"/>
      <c r="G51" s="11"/>
    </row>
    <row r="52" spans="1:7" ht="18">
      <c r="A52" s="11">
        <v>43</v>
      </c>
      <c r="B52" s="94" t="s">
        <v>47</v>
      </c>
      <c r="C52" s="35"/>
      <c r="D52" s="35">
        <v>1000</v>
      </c>
      <c r="E52" s="34"/>
      <c r="F52" s="37"/>
      <c r="G52" s="11"/>
    </row>
    <row r="53" spans="1:7" ht="18">
      <c r="A53" s="11">
        <v>44</v>
      </c>
      <c r="B53" s="94" t="s">
        <v>37</v>
      </c>
      <c r="C53" s="35"/>
      <c r="D53" s="35"/>
      <c r="E53" s="34"/>
      <c r="F53" s="37"/>
      <c r="G53" s="11"/>
    </row>
    <row r="54" spans="1:7" ht="18">
      <c r="A54" s="11">
        <v>45</v>
      </c>
      <c r="B54" s="88" t="s">
        <v>9</v>
      </c>
      <c r="C54" s="29">
        <f>C43+C50+C49</f>
        <v>24601</v>
      </c>
      <c r="D54" s="29">
        <f>D43+D50+D49+D52</f>
        <v>51249</v>
      </c>
      <c r="E54" s="28" t="s">
        <v>38</v>
      </c>
      <c r="F54" s="29">
        <f>F43+F47</f>
        <v>24601</v>
      </c>
      <c r="G54" s="29">
        <f>G43+G47</f>
        <v>51249</v>
      </c>
    </row>
    <row r="55" spans="1:7" ht="14.25">
      <c r="A55" s="11">
        <v>46</v>
      </c>
      <c r="B55" s="94" t="s">
        <v>39</v>
      </c>
      <c r="C55" s="35">
        <v>20716</v>
      </c>
      <c r="D55" s="35">
        <v>37267</v>
      </c>
      <c r="E55" s="34" t="s">
        <v>40</v>
      </c>
      <c r="F55" s="35">
        <v>20716</v>
      </c>
      <c r="G55" s="35">
        <v>37267</v>
      </c>
    </row>
    <row r="56" spans="1:7" ht="14.25">
      <c r="A56" s="40">
        <v>47</v>
      </c>
      <c r="B56" s="94" t="s">
        <v>41</v>
      </c>
      <c r="C56" s="35">
        <v>3885</v>
      </c>
      <c r="D56" s="35">
        <v>13982</v>
      </c>
      <c r="E56" s="34" t="s">
        <v>48</v>
      </c>
      <c r="F56" s="35">
        <v>3885</v>
      </c>
      <c r="G56" s="11">
        <v>13982</v>
      </c>
    </row>
    <row r="57" spans="1:4" ht="12.75">
      <c r="A57" s="15"/>
      <c r="D57" s="128"/>
    </row>
    <row r="58" ht="12.75">
      <c r="A58" s="15"/>
    </row>
    <row r="59" ht="12.75">
      <c r="A59" s="15"/>
    </row>
    <row r="60" ht="12.75">
      <c r="A60" s="71"/>
    </row>
  </sheetData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5"/>
  <sheetViews>
    <sheetView workbookViewId="0" topLeftCell="A1">
      <selection activeCell="C7" sqref="C7"/>
    </sheetView>
  </sheetViews>
  <sheetFormatPr defaultColWidth="9.140625" defaultRowHeight="12.75"/>
  <cols>
    <col min="2" max="2" width="5.421875" style="5" customWidth="1"/>
    <col min="3" max="3" width="67.7109375" style="0" customWidth="1"/>
    <col min="6" max="6" width="8.28125" style="0" bestFit="1" customWidth="1"/>
    <col min="7" max="7" width="7.57421875" style="0" customWidth="1"/>
    <col min="8" max="8" width="10.28125" style="0" customWidth="1"/>
    <col min="9" max="9" width="10.57421875" style="0" customWidth="1"/>
  </cols>
  <sheetData>
    <row r="1" ht="12.75">
      <c r="A1" t="s">
        <v>484</v>
      </c>
    </row>
    <row r="2" spans="1:11" ht="15">
      <c r="A2" t="s">
        <v>203</v>
      </c>
      <c r="C2" s="9"/>
      <c r="E2" s="9" t="s">
        <v>202</v>
      </c>
      <c r="F2" s="9"/>
      <c r="G2" s="9"/>
      <c r="H2" s="9"/>
      <c r="I2" s="9"/>
      <c r="J2" s="9"/>
      <c r="K2" s="9"/>
    </row>
    <row r="3" spans="1:9" ht="12.75">
      <c r="A3" t="s">
        <v>204</v>
      </c>
      <c r="B3" s="21" t="s">
        <v>205</v>
      </c>
      <c r="C3" s="11" t="s">
        <v>206</v>
      </c>
      <c r="D3" s="11" t="s">
        <v>207</v>
      </c>
      <c r="E3" s="11" t="s">
        <v>208</v>
      </c>
      <c r="F3" s="12" t="s">
        <v>146</v>
      </c>
      <c r="G3" s="11" t="s">
        <v>147</v>
      </c>
      <c r="H3" s="11" t="s">
        <v>149</v>
      </c>
      <c r="I3" s="11" t="s">
        <v>466</v>
      </c>
    </row>
    <row r="4" spans="1:9" ht="25.5">
      <c r="A4" s="25" t="s">
        <v>209</v>
      </c>
      <c r="B4" s="47" t="s">
        <v>210</v>
      </c>
      <c r="C4" s="24" t="s">
        <v>211</v>
      </c>
      <c r="D4" s="104" t="s">
        <v>212</v>
      </c>
      <c r="E4" s="12" t="s">
        <v>213</v>
      </c>
      <c r="F4" s="22" t="s">
        <v>214</v>
      </c>
      <c r="G4" s="12" t="s">
        <v>215</v>
      </c>
      <c r="H4" s="104" t="s">
        <v>468</v>
      </c>
      <c r="I4" s="12" t="s">
        <v>467</v>
      </c>
    </row>
    <row r="5" spans="1:9" ht="15.75">
      <c r="A5" s="11">
        <v>1</v>
      </c>
      <c r="B5" s="47">
        <v>1</v>
      </c>
      <c r="C5" s="69" t="s">
        <v>216</v>
      </c>
      <c r="D5" s="11" t="s">
        <v>217</v>
      </c>
      <c r="E5" s="14"/>
      <c r="F5" s="11"/>
      <c r="G5" s="12"/>
      <c r="H5" s="14"/>
      <c r="I5" s="11"/>
    </row>
    <row r="6" spans="1:10" ht="15.75">
      <c r="A6" s="11">
        <v>3</v>
      </c>
      <c r="B6" s="105" t="s">
        <v>218</v>
      </c>
      <c r="C6" s="63" t="s">
        <v>219</v>
      </c>
      <c r="D6" s="11"/>
      <c r="E6" s="14">
        <v>735</v>
      </c>
      <c r="F6" s="11"/>
      <c r="G6" s="46"/>
      <c r="H6" s="14">
        <f>E6+F6+G6</f>
        <v>735</v>
      </c>
      <c r="I6" s="126">
        <v>735</v>
      </c>
      <c r="J6" s="10"/>
    </row>
    <row r="7" spans="1:10" ht="15.75">
      <c r="A7" s="11">
        <v>4</v>
      </c>
      <c r="B7" s="47" t="s">
        <v>220</v>
      </c>
      <c r="C7" s="41" t="s">
        <v>221</v>
      </c>
      <c r="D7" s="11"/>
      <c r="E7" s="11">
        <v>544</v>
      </c>
      <c r="F7" s="11"/>
      <c r="G7" s="44"/>
      <c r="H7" s="14">
        <f aca="true" t="shared" si="0" ref="H7:H18">E7+F7+G7</f>
        <v>544</v>
      </c>
      <c r="I7" s="126">
        <v>544</v>
      </c>
      <c r="J7" s="10"/>
    </row>
    <row r="8" spans="1:10" ht="12.75">
      <c r="A8" s="11">
        <v>5</v>
      </c>
      <c r="B8" s="47" t="s">
        <v>222</v>
      </c>
      <c r="C8" s="41" t="s">
        <v>223</v>
      </c>
      <c r="D8" s="11"/>
      <c r="E8" s="11">
        <v>100</v>
      </c>
      <c r="F8" s="11"/>
      <c r="G8" s="44"/>
      <c r="H8" s="14">
        <f t="shared" si="0"/>
        <v>100</v>
      </c>
      <c r="I8" s="14">
        <v>100</v>
      </c>
      <c r="J8" s="1"/>
    </row>
    <row r="9" spans="1:10" ht="12.75">
      <c r="A9" s="11">
        <v>6</v>
      </c>
      <c r="B9" s="47" t="s">
        <v>224</v>
      </c>
      <c r="C9" s="41" t="s">
        <v>225</v>
      </c>
      <c r="D9" s="11"/>
      <c r="E9" s="11">
        <v>336</v>
      </c>
      <c r="F9" s="11"/>
      <c r="G9" s="44"/>
      <c r="H9" s="14">
        <f t="shared" si="0"/>
        <v>336</v>
      </c>
      <c r="I9" s="14">
        <v>336</v>
      </c>
      <c r="J9" s="1"/>
    </row>
    <row r="10" spans="1:10" ht="12.75">
      <c r="A10" s="11">
        <v>7</v>
      </c>
      <c r="B10" s="106" t="s">
        <v>226</v>
      </c>
      <c r="C10" s="11" t="s">
        <v>227</v>
      </c>
      <c r="D10" s="11"/>
      <c r="E10" s="11">
        <v>3927</v>
      </c>
      <c r="F10" s="11"/>
      <c r="G10" s="44"/>
      <c r="H10" s="14">
        <f t="shared" si="0"/>
        <v>3927</v>
      </c>
      <c r="I10" s="14">
        <v>3927</v>
      </c>
      <c r="J10" s="1"/>
    </row>
    <row r="11" spans="1:10" ht="12.75">
      <c r="A11" s="11">
        <v>8</v>
      </c>
      <c r="B11" s="47" t="s">
        <v>228</v>
      </c>
      <c r="C11" s="11" t="s">
        <v>229</v>
      </c>
      <c r="D11" s="11"/>
      <c r="E11" s="11">
        <v>0</v>
      </c>
      <c r="F11" s="11"/>
      <c r="G11" s="44"/>
      <c r="H11" s="14">
        <f t="shared" si="0"/>
        <v>0</v>
      </c>
      <c r="I11" s="14">
        <v>0</v>
      </c>
      <c r="J11" s="1"/>
    </row>
    <row r="12" spans="1:10" ht="12.75">
      <c r="A12" s="11">
        <v>9</v>
      </c>
      <c r="B12" s="47">
        <v>2</v>
      </c>
      <c r="C12" s="23" t="s">
        <v>230</v>
      </c>
      <c r="D12" s="11" t="s">
        <v>231</v>
      </c>
      <c r="E12" s="11"/>
      <c r="F12" s="11"/>
      <c r="G12" s="44"/>
      <c r="H12" s="14">
        <f t="shared" si="0"/>
        <v>0</v>
      </c>
      <c r="I12" s="14">
        <v>0</v>
      </c>
      <c r="J12" s="1"/>
    </row>
    <row r="13" spans="1:10" ht="12.75">
      <c r="A13" s="11">
        <v>10</v>
      </c>
      <c r="B13" s="47">
        <v>3</v>
      </c>
      <c r="C13" s="81" t="s">
        <v>232</v>
      </c>
      <c r="D13" s="11" t="s">
        <v>233</v>
      </c>
      <c r="E13" s="11"/>
      <c r="F13" s="11"/>
      <c r="G13" s="44"/>
      <c r="H13" s="14">
        <f t="shared" si="0"/>
        <v>0</v>
      </c>
      <c r="I13" s="14">
        <v>0</v>
      </c>
      <c r="J13" s="1"/>
    </row>
    <row r="14" spans="1:10" ht="12.75">
      <c r="A14" s="11"/>
      <c r="B14" s="47"/>
      <c r="C14" s="81" t="s">
        <v>453</v>
      </c>
      <c r="D14" s="11"/>
      <c r="E14" s="11">
        <v>1789</v>
      </c>
      <c r="F14" s="11"/>
      <c r="G14" s="44"/>
      <c r="H14" s="14">
        <f t="shared" si="0"/>
        <v>1789</v>
      </c>
      <c r="I14" s="14">
        <v>2455</v>
      </c>
      <c r="J14" s="1"/>
    </row>
    <row r="15" spans="1:10" ht="12.75">
      <c r="A15" s="11"/>
      <c r="B15" s="47"/>
      <c r="C15" s="81" t="s">
        <v>234</v>
      </c>
      <c r="D15" s="11"/>
      <c r="E15" s="11">
        <v>2500</v>
      </c>
      <c r="F15" s="11"/>
      <c r="G15" s="44"/>
      <c r="H15" s="14">
        <f t="shared" si="0"/>
        <v>2500</v>
      </c>
      <c r="I15" s="14">
        <v>2500</v>
      </c>
      <c r="J15" s="1"/>
    </row>
    <row r="16" spans="1:10" ht="12.75">
      <c r="A16" s="11">
        <v>11</v>
      </c>
      <c r="B16" s="47">
        <v>4</v>
      </c>
      <c r="C16" s="23" t="s">
        <v>235</v>
      </c>
      <c r="D16" s="11" t="s">
        <v>236</v>
      </c>
      <c r="E16" s="11">
        <v>1200</v>
      </c>
      <c r="F16" s="11"/>
      <c r="G16" s="44"/>
      <c r="H16" s="14">
        <f t="shared" si="0"/>
        <v>1200</v>
      </c>
      <c r="I16" s="14">
        <v>1200</v>
      </c>
      <c r="J16" s="1"/>
    </row>
    <row r="17" spans="1:10" ht="12.75">
      <c r="A17" s="11">
        <v>12</v>
      </c>
      <c r="B17" s="47">
        <v>5</v>
      </c>
      <c r="C17" s="23" t="s">
        <v>237</v>
      </c>
      <c r="D17" s="11" t="s">
        <v>238</v>
      </c>
      <c r="E17" s="11"/>
      <c r="F17" s="11"/>
      <c r="G17" s="44"/>
      <c r="H17" s="14">
        <f t="shared" si="0"/>
        <v>0</v>
      </c>
      <c r="I17" s="14">
        <v>10718</v>
      </c>
      <c r="J17" s="1"/>
    </row>
    <row r="18" spans="1:10" ht="12.75">
      <c r="A18" s="11">
        <v>13</v>
      </c>
      <c r="B18" s="47">
        <v>6</v>
      </c>
      <c r="C18" s="23" t="s">
        <v>239</v>
      </c>
      <c r="D18" s="11" t="s">
        <v>240</v>
      </c>
      <c r="E18" s="11"/>
      <c r="F18" s="11"/>
      <c r="G18" s="44"/>
      <c r="H18" s="14">
        <f t="shared" si="0"/>
        <v>0</v>
      </c>
      <c r="I18" s="14"/>
      <c r="J18" s="1"/>
    </row>
    <row r="19" spans="1:10" ht="12.75">
      <c r="A19" s="11">
        <v>14</v>
      </c>
      <c r="B19" s="47" t="s">
        <v>75</v>
      </c>
      <c r="C19" s="22" t="s">
        <v>241</v>
      </c>
      <c r="D19" s="11" t="s">
        <v>242</v>
      </c>
      <c r="E19" s="12">
        <f>SUM(E6:E18)</f>
        <v>11131</v>
      </c>
      <c r="F19" s="12">
        <f>SUM(F6:F18)</f>
        <v>0</v>
      </c>
      <c r="G19" s="12">
        <f>SUM(G6:G18)</f>
        <v>0</v>
      </c>
      <c r="H19" s="12">
        <f>SUM(H6:H18)</f>
        <v>11131</v>
      </c>
      <c r="I19" s="12">
        <f>SUM(I6:I18)</f>
        <v>22515</v>
      </c>
      <c r="J19" s="1"/>
    </row>
    <row r="20" spans="1:10" ht="12.75">
      <c r="A20" s="11">
        <v>15</v>
      </c>
      <c r="B20" s="47">
        <v>1</v>
      </c>
      <c r="C20" s="68" t="s">
        <v>243</v>
      </c>
      <c r="D20" s="11" t="s">
        <v>244</v>
      </c>
      <c r="E20" s="11"/>
      <c r="F20" s="11"/>
      <c r="G20" s="44"/>
      <c r="H20" s="11">
        <v>0</v>
      </c>
      <c r="I20" s="14"/>
      <c r="J20" s="1"/>
    </row>
    <row r="21" spans="1:10" ht="12.75">
      <c r="A21" s="11">
        <v>16</v>
      </c>
      <c r="B21" s="47">
        <v>2</v>
      </c>
      <c r="C21" s="68" t="s">
        <v>245</v>
      </c>
      <c r="D21" s="11" t="s">
        <v>246</v>
      </c>
      <c r="E21" s="11"/>
      <c r="F21" s="11"/>
      <c r="G21" s="44"/>
      <c r="H21" s="11">
        <v>0</v>
      </c>
      <c r="I21" s="14"/>
      <c r="J21" s="1"/>
    </row>
    <row r="22" spans="1:10" ht="12.75">
      <c r="A22" s="11">
        <v>17</v>
      </c>
      <c r="B22" s="47">
        <v>3</v>
      </c>
      <c r="C22" s="68" t="s">
        <v>247</v>
      </c>
      <c r="D22" s="11" t="s">
        <v>248</v>
      </c>
      <c r="E22" s="11"/>
      <c r="F22" s="11"/>
      <c r="G22" s="44"/>
      <c r="H22" s="11">
        <v>0</v>
      </c>
      <c r="I22" s="14"/>
      <c r="J22" s="1"/>
    </row>
    <row r="23" spans="1:10" ht="12.75">
      <c r="A23" s="11">
        <v>18</v>
      </c>
      <c r="B23" s="47">
        <v>4</v>
      </c>
      <c r="C23" s="81" t="s">
        <v>249</v>
      </c>
      <c r="D23" s="12" t="s">
        <v>250</v>
      </c>
      <c r="E23" s="12"/>
      <c r="F23" s="67"/>
      <c r="G23" s="45"/>
      <c r="H23" s="11">
        <v>0</v>
      </c>
      <c r="I23" s="14"/>
      <c r="J23" s="1"/>
    </row>
    <row r="24" spans="1:10" ht="12.75">
      <c r="A24" s="11">
        <v>19</v>
      </c>
      <c r="B24" s="47">
        <v>5</v>
      </c>
      <c r="C24" s="23" t="s">
        <v>251</v>
      </c>
      <c r="D24" s="11" t="s">
        <v>252</v>
      </c>
      <c r="E24" s="11"/>
      <c r="F24" s="11"/>
      <c r="G24" s="44"/>
      <c r="H24" s="11"/>
      <c r="I24" s="14"/>
      <c r="J24" s="1"/>
    </row>
    <row r="25" spans="1:10" ht="12.75">
      <c r="A25" s="11">
        <v>22</v>
      </c>
      <c r="B25" s="47" t="s">
        <v>218</v>
      </c>
      <c r="C25" s="41" t="s">
        <v>414</v>
      </c>
      <c r="D25" s="11"/>
      <c r="E25" s="11">
        <v>227</v>
      </c>
      <c r="F25" s="11"/>
      <c r="G25" s="44"/>
      <c r="H25" s="107">
        <f>E25+F25+G25</f>
        <v>227</v>
      </c>
      <c r="I25" s="14">
        <v>883</v>
      </c>
      <c r="J25" s="1"/>
    </row>
    <row r="26" spans="1:10" ht="12.75">
      <c r="A26" s="11">
        <v>23</v>
      </c>
      <c r="B26" s="47" t="s">
        <v>220</v>
      </c>
      <c r="C26" s="41" t="s">
        <v>415</v>
      </c>
      <c r="D26" s="11"/>
      <c r="E26" s="11">
        <v>1268</v>
      </c>
      <c r="F26" s="11"/>
      <c r="G26" s="44"/>
      <c r="H26" s="107">
        <f>E26+F26+G26</f>
        <v>1268</v>
      </c>
      <c r="I26" s="14"/>
      <c r="J26" s="1"/>
    </row>
    <row r="27" spans="1:10" ht="12.75">
      <c r="A27" s="11">
        <v>24</v>
      </c>
      <c r="B27" s="47" t="s">
        <v>253</v>
      </c>
      <c r="C27" s="50" t="s">
        <v>254</v>
      </c>
      <c r="D27" s="11" t="s">
        <v>255</v>
      </c>
      <c r="E27" s="12">
        <f>SUM(E25:E26)</f>
        <v>1495</v>
      </c>
      <c r="F27" s="12">
        <f>SUM(F25:F26)</f>
        <v>0</v>
      </c>
      <c r="G27" s="12">
        <f>SUM(G25:G26)</f>
        <v>0</v>
      </c>
      <c r="H27" s="12">
        <f>SUM(H25:H26)</f>
        <v>1495</v>
      </c>
      <c r="I27" s="12">
        <f>SUM(I25:I26)</f>
        <v>883</v>
      </c>
      <c r="J27" s="1"/>
    </row>
    <row r="28" spans="1:10" ht="12.75">
      <c r="A28" s="11">
        <v>25</v>
      </c>
      <c r="B28" s="47">
        <v>1</v>
      </c>
      <c r="C28" s="41" t="s">
        <v>256</v>
      </c>
      <c r="D28" s="11" t="s">
        <v>257</v>
      </c>
      <c r="E28" s="11">
        <v>3000</v>
      </c>
      <c r="F28" s="11"/>
      <c r="G28" s="44"/>
      <c r="H28" s="11">
        <f>SUM(E28:G28)</f>
        <v>3000</v>
      </c>
      <c r="I28" s="14">
        <v>10990</v>
      </c>
      <c r="J28" s="1"/>
    </row>
    <row r="29" spans="1:10" ht="12.75">
      <c r="A29" s="11">
        <v>26</v>
      </c>
      <c r="B29" s="47">
        <v>2</v>
      </c>
      <c r="C29" s="58" t="s">
        <v>258</v>
      </c>
      <c r="D29" s="14" t="s">
        <v>259</v>
      </c>
      <c r="E29" s="12"/>
      <c r="F29" s="12"/>
      <c r="G29" s="45"/>
      <c r="H29" s="11"/>
      <c r="I29" s="14"/>
      <c r="J29" s="1"/>
    </row>
    <row r="30" spans="1:10" ht="12.75">
      <c r="A30" s="11">
        <v>27</v>
      </c>
      <c r="B30" s="47">
        <v>3</v>
      </c>
      <c r="C30" s="41" t="s">
        <v>260</v>
      </c>
      <c r="D30" s="11" t="s">
        <v>261</v>
      </c>
      <c r="E30" s="11"/>
      <c r="F30" s="11"/>
      <c r="G30" s="44"/>
      <c r="H30" s="11"/>
      <c r="I30" s="21"/>
      <c r="J30" s="5"/>
    </row>
    <row r="31" spans="1:10" ht="12.75">
      <c r="A31" s="11">
        <v>28</v>
      </c>
      <c r="B31" s="47">
        <v>4</v>
      </c>
      <c r="C31" s="41" t="s">
        <v>262</v>
      </c>
      <c r="D31" s="11" t="s">
        <v>263</v>
      </c>
      <c r="E31" s="11"/>
      <c r="F31" s="11"/>
      <c r="G31" s="44"/>
      <c r="H31" s="11"/>
      <c r="I31" s="21"/>
      <c r="J31" s="5"/>
    </row>
    <row r="32" spans="1:10" ht="12.75">
      <c r="A32" s="11">
        <v>29</v>
      </c>
      <c r="B32" s="108">
        <v>5</v>
      </c>
      <c r="C32" s="58" t="s">
        <v>264</v>
      </c>
      <c r="D32" s="11" t="s">
        <v>265</v>
      </c>
      <c r="E32" s="11"/>
      <c r="F32" s="11"/>
      <c r="G32" s="44"/>
      <c r="H32" s="11"/>
      <c r="I32" s="14"/>
      <c r="J32" s="5"/>
    </row>
    <row r="33" spans="1:10" ht="12.75">
      <c r="A33" s="11">
        <v>30</v>
      </c>
      <c r="B33" s="47" t="s">
        <v>218</v>
      </c>
      <c r="C33" s="41"/>
      <c r="D33" s="11"/>
      <c r="E33" s="11"/>
      <c r="F33" s="11"/>
      <c r="G33" s="44"/>
      <c r="H33" s="107"/>
      <c r="I33" s="14"/>
      <c r="J33" s="1"/>
    </row>
    <row r="34" spans="1:10" ht="12.75">
      <c r="A34" s="11">
        <v>31</v>
      </c>
      <c r="B34" s="47" t="s">
        <v>266</v>
      </c>
      <c r="C34" s="50" t="s">
        <v>267</v>
      </c>
      <c r="D34" s="11" t="s">
        <v>268</v>
      </c>
      <c r="E34" s="11">
        <f>SUM(E28:E33)</f>
        <v>3000</v>
      </c>
      <c r="F34" s="11">
        <f>SUM(F28:F33)</f>
        <v>0</v>
      </c>
      <c r="G34" s="11">
        <f>SUM(G28:G33)</f>
        <v>0</v>
      </c>
      <c r="H34" s="11">
        <f>SUM(H28:H33)</f>
        <v>3000</v>
      </c>
      <c r="I34" s="11">
        <f>SUM(I28:I33)</f>
        <v>10990</v>
      </c>
      <c r="J34" s="1"/>
    </row>
    <row r="35" spans="1:10" ht="12.75">
      <c r="A35" s="11">
        <v>32</v>
      </c>
      <c r="B35" s="47">
        <v>1</v>
      </c>
      <c r="C35" s="41" t="s">
        <v>269</v>
      </c>
      <c r="D35" s="11" t="s">
        <v>270</v>
      </c>
      <c r="E35" s="11"/>
      <c r="F35" s="11"/>
      <c r="G35" s="44"/>
      <c r="H35" s="11"/>
      <c r="I35" s="21"/>
      <c r="J35" s="1"/>
    </row>
    <row r="36" spans="1:10" ht="12.75">
      <c r="A36" s="11">
        <v>33</v>
      </c>
      <c r="B36" s="85">
        <v>2</v>
      </c>
      <c r="C36" s="11" t="s">
        <v>271</v>
      </c>
      <c r="D36" s="11" t="s">
        <v>272</v>
      </c>
      <c r="E36" s="11"/>
      <c r="F36" s="11"/>
      <c r="G36" s="44"/>
      <c r="H36" s="11"/>
      <c r="I36" s="21"/>
      <c r="J36" s="1"/>
    </row>
    <row r="37" spans="1:10" ht="12.75">
      <c r="A37" s="11">
        <v>34</v>
      </c>
      <c r="B37" s="57" t="s">
        <v>273</v>
      </c>
      <c r="C37" s="12" t="s">
        <v>274</v>
      </c>
      <c r="D37" s="11" t="s">
        <v>275</v>
      </c>
      <c r="E37" s="14">
        <v>0</v>
      </c>
      <c r="F37" s="11">
        <v>0</v>
      </c>
      <c r="G37" s="46">
        <v>0</v>
      </c>
      <c r="H37" s="14">
        <v>0</v>
      </c>
      <c r="I37" s="21"/>
      <c r="J37" s="1"/>
    </row>
    <row r="38" spans="1:10" ht="12.75">
      <c r="A38" s="11">
        <v>35</v>
      </c>
      <c r="B38" s="47">
        <v>1</v>
      </c>
      <c r="C38" s="61" t="s">
        <v>276</v>
      </c>
      <c r="D38" s="11" t="s">
        <v>277</v>
      </c>
      <c r="E38" s="20"/>
      <c r="F38" s="11"/>
      <c r="G38" s="65"/>
      <c r="H38" s="20"/>
      <c r="I38" s="127"/>
      <c r="J38" s="1"/>
    </row>
    <row r="39" spans="1:10" ht="12.75">
      <c r="A39" s="11">
        <v>36</v>
      </c>
      <c r="B39" s="47">
        <v>2</v>
      </c>
      <c r="C39" s="62" t="s">
        <v>278</v>
      </c>
      <c r="D39" s="11" t="s">
        <v>279</v>
      </c>
      <c r="E39" s="11"/>
      <c r="F39" s="11"/>
      <c r="G39" s="44"/>
      <c r="H39" s="14">
        <f aca="true" t="shared" si="1" ref="H39:H49">E39+F39+G39</f>
        <v>0</v>
      </c>
      <c r="I39" s="21"/>
      <c r="J39" s="1"/>
    </row>
    <row r="40" spans="1:10" ht="12.75">
      <c r="A40" s="11">
        <v>37</v>
      </c>
      <c r="B40" s="106">
        <v>3</v>
      </c>
      <c r="C40" s="11" t="s">
        <v>280</v>
      </c>
      <c r="D40" s="11" t="s">
        <v>281</v>
      </c>
      <c r="E40" s="11"/>
      <c r="F40" s="11">
        <v>420</v>
      </c>
      <c r="G40" s="44"/>
      <c r="H40" s="14">
        <f t="shared" si="1"/>
        <v>420</v>
      </c>
      <c r="I40" s="21">
        <v>420</v>
      </c>
      <c r="J40" s="1"/>
    </row>
    <row r="41" spans="1:10" ht="12.75">
      <c r="A41" s="11">
        <v>38</v>
      </c>
      <c r="B41" s="109">
        <v>4</v>
      </c>
      <c r="C41" s="11" t="s">
        <v>282</v>
      </c>
      <c r="D41" s="11" t="s">
        <v>283</v>
      </c>
      <c r="E41" s="11"/>
      <c r="F41" s="11">
        <v>2637</v>
      </c>
      <c r="G41" s="44"/>
      <c r="H41" s="14">
        <f t="shared" si="1"/>
        <v>2637</v>
      </c>
      <c r="I41" s="21">
        <v>2637</v>
      </c>
      <c r="J41" s="1"/>
    </row>
    <row r="42" spans="1:10" ht="12.75">
      <c r="A42" s="11">
        <v>39</v>
      </c>
      <c r="B42" s="47">
        <v>5</v>
      </c>
      <c r="C42" s="41" t="s">
        <v>284</v>
      </c>
      <c r="D42" s="11" t="s">
        <v>285</v>
      </c>
      <c r="E42" s="11"/>
      <c r="F42" s="11"/>
      <c r="G42" s="44"/>
      <c r="H42" s="14">
        <f t="shared" si="1"/>
        <v>0</v>
      </c>
      <c r="I42" s="14"/>
      <c r="J42" s="1"/>
    </row>
    <row r="43" spans="1:10" ht="12.75">
      <c r="A43" s="11">
        <v>40</v>
      </c>
      <c r="B43" s="47">
        <v>6</v>
      </c>
      <c r="C43" s="41" t="s">
        <v>286</v>
      </c>
      <c r="D43" s="11" t="s">
        <v>287</v>
      </c>
      <c r="E43" s="11"/>
      <c r="F43" s="11"/>
      <c r="G43" s="44"/>
      <c r="H43" s="14">
        <f t="shared" si="1"/>
        <v>0</v>
      </c>
      <c r="I43" s="14"/>
      <c r="J43" s="1"/>
    </row>
    <row r="44" spans="1:10" ht="12.75">
      <c r="A44" s="11">
        <v>41</v>
      </c>
      <c r="B44" s="110">
        <v>7</v>
      </c>
      <c r="C44" s="58" t="s">
        <v>288</v>
      </c>
      <c r="D44" s="11" t="s">
        <v>289</v>
      </c>
      <c r="E44" s="14">
        <v>314</v>
      </c>
      <c r="F44" s="11"/>
      <c r="G44" s="46"/>
      <c r="H44" s="14">
        <f t="shared" si="1"/>
        <v>314</v>
      </c>
      <c r="I44" s="14">
        <v>314</v>
      </c>
      <c r="J44" s="1"/>
    </row>
    <row r="45" spans="1:10" ht="12.75">
      <c r="A45" s="11">
        <v>42</v>
      </c>
      <c r="B45" s="76">
        <v>8</v>
      </c>
      <c r="C45" s="58" t="s">
        <v>290</v>
      </c>
      <c r="D45" s="12" t="s">
        <v>291</v>
      </c>
      <c r="E45" s="12"/>
      <c r="F45" s="12"/>
      <c r="G45" s="45"/>
      <c r="H45" s="14">
        <f t="shared" si="1"/>
        <v>0</v>
      </c>
      <c r="I45" s="14"/>
      <c r="J45" s="1"/>
    </row>
    <row r="46" spans="1:10" ht="12.75">
      <c r="A46" s="11">
        <v>43</v>
      </c>
      <c r="B46" s="76" t="s">
        <v>292</v>
      </c>
      <c r="C46" s="50" t="s">
        <v>293</v>
      </c>
      <c r="D46" s="11" t="s">
        <v>294</v>
      </c>
      <c r="E46" s="12">
        <f>SUM(E35:E45)</f>
        <v>314</v>
      </c>
      <c r="F46" s="12">
        <f>SUM(F39:F42)</f>
        <v>3057</v>
      </c>
      <c r="G46" s="46"/>
      <c r="H46" s="14">
        <f t="shared" si="1"/>
        <v>3371</v>
      </c>
      <c r="I46" s="14">
        <f>SUM(I35:I45)</f>
        <v>3371</v>
      </c>
      <c r="J46" s="1"/>
    </row>
    <row r="47" spans="1:10" ht="12.75">
      <c r="A47" s="11">
        <v>44</v>
      </c>
      <c r="B47" s="57">
        <v>1</v>
      </c>
      <c r="C47" s="50" t="s">
        <v>295</v>
      </c>
      <c r="D47" s="11" t="s">
        <v>296</v>
      </c>
      <c r="E47" s="11"/>
      <c r="F47" s="11">
        <v>16</v>
      </c>
      <c r="G47" s="44"/>
      <c r="H47" s="14">
        <f t="shared" si="1"/>
        <v>16</v>
      </c>
      <c r="I47" s="14">
        <v>16</v>
      </c>
      <c r="J47" s="1"/>
    </row>
    <row r="48" spans="1:10" ht="12.75">
      <c r="A48" s="11">
        <v>45</v>
      </c>
      <c r="B48" s="47" t="s">
        <v>218</v>
      </c>
      <c r="C48" s="58" t="s">
        <v>416</v>
      </c>
      <c r="D48" s="11"/>
      <c r="E48" s="11"/>
      <c r="F48" s="14">
        <v>16</v>
      </c>
      <c r="G48" s="45"/>
      <c r="H48" s="14">
        <f t="shared" si="1"/>
        <v>16</v>
      </c>
      <c r="I48" s="14">
        <v>16</v>
      </c>
      <c r="J48" s="1"/>
    </row>
    <row r="49" spans="1:10" ht="12.75">
      <c r="A49" s="11">
        <v>46</v>
      </c>
      <c r="B49" s="47" t="s">
        <v>220</v>
      </c>
      <c r="C49" s="41" t="s">
        <v>417</v>
      </c>
      <c r="D49" s="11"/>
      <c r="E49" s="11"/>
      <c r="F49" s="11"/>
      <c r="G49" s="44"/>
      <c r="H49" s="14">
        <f t="shared" si="1"/>
        <v>0</v>
      </c>
      <c r="I49" s="14"/>
      <c r="J49" s="1"/>
    </row>
    <row r="50" spans="1:10" ht="12.75">
      <c r="A50" s="11">
        <v>49</v>
      </c>
      <c r="B50" s="47" t="s">
        <v>297</v>
      </c>
      <c r="C50" s="70" t="s">
        <v>298</v>
      </c>
      <c r="D50" s="11" t="s">
        <v>299</v>
      </c>
      <c r="E50" s="12">
        <f>E46+E47</f>
        <v>314</v>
      </c>
      <c r="F50" s="12">
        <f>F46+F47</f>
        <v>3073</v>
      </c>
      <c r="G50" s="12">
        <f>G46+G47</f>
        <v>0</v>
      </c>
      <c r="H50" s="12">
        <f>H46+H47</f>
        <v>3387</v>
      </c>
      <c r="I50" s="12">
        <f>I46+I47</f>
        <v>3387</v>
      </c>
      <c r="J50" s="1"/>
    </row>
    <row r="51" spans="1:10" ht="12.75">
      <c r="A51" s="11">
        <v>50</v>
      </c>
      <c r="B51" s="47">
        <v>1</v>
      </c>
      <c r="C51" s="62" t="s">
        <v>300</v>
      </c>
      <c r="D51" s="11" t="s">
        <v>301</v>
      </c>
      <c r="E51" s="14"/>
      <c r="F51" s="11"/>
      <c r="G51" s="46"/>
      <c r="H51" s="14">
        <f aca="true" t="shared" si="2" ref="H51:H61">E51+F51+G51</f>
        <v>0</v>
      </c>
      <c r="I51" s="14"/>
      <c r="J51" s="1"/>
    </row>
    <row r="52" spans="1:10" ht="12.75">
      <c r="A52" s="11">
        <v>51</v>
      </c>
      <c r="B52" s="47">
        <v>2</v>
      </c>
      <c r="C52" s="62" t="s">
        <v>302</v>
      </c>
      <c r="D52" s="11" t="s">
        <v>303</v>
      </c>
      <c r="E52" s="14"/>
      <c r="F52" s="11"/>
      <c r="G52" s="46"/>
      <c r="H52" s="14">
        <f t="shared" si="2"/>
        <v>0</v>
      </c>
      <c r="I52" s="14"/>
      <c r="J52" s="1"/>
    </row>
    <row r="53" spans="1:10" ht="12.75">
      <c r="A53" s="11">
        <v>52</v>
      </c>
      <c r="B53" s="47">
        <v>3</v>
      </c>
      <c r="C53" s="62" t="s">
        <v>304</v>
      </c>
      <c r="D53" s="11" t="s">
        <v>305</v>
      </c>
      <c r="E53" s="14"/>
      <c r="F53" s="11"/>
      <c r="G53" s="14"/>
      <c r="H53" s="14">
        <f t="shared" si="2"/>
        <v>0</v>
      </c>
      <c r="I53" s="14"/>
      <c r="J53" s="1"/>
    </row>
    <row r="54" spans="1:10" ht="12.75">
      <c r="A54" s="11">
        <v>53</v>
      </c>
      <c r="B54" s="47">
        <v>4</v>
      </c>
      <c r="C54" s="58" t="s">
        <v>306</v>
      </c>
      <c r="D54" s="12" t="s">
        <v>307</v>
      </c>
      <c r="E54" s="12"/>
      <c r="F54" s="14">
        <v>944</v>
      </c>
      <c r="G54" s="12"/>
      <c r="H54" s="14">
        <f t="shared" si="2"/>
        <v>944</v>
      </c>
      <c r="I54" s="14">
        <v>944</v>
      </c>
      <c r="J54" s="1"/>
    </row>
    <row r="55" spans="1:10" ht="12.75">
      <c r="A55" s="11">
        <v>54</v>
      </c>
      <c r="B55" s="47">
        <v>5</v>
      </c>
      <c r="C55" s="62" t="s">
        <v>308</v>
      </c>
      <c r="D55" s="11" t="s">
        <v>309</v>
      </c>
      <c r="E55" s="14"/>
      <c r="F55" s="11"/>
      <c r="G55" s="14"/>
      <c r="H55" s="14">
        <f t="shared" si="2"/>
        <v>0</v>
      </c>
      <c r="I55" s="14"/>
      <c r="J55" s="1"/>
    </row>
    <row r="56" spans="1:10" ht="12.75">
      <c r="A56" s="11">
        <v>55</v>
      </c>
      <c r="B56" s="108">
        <v>6</v>
      </c>
      <c r="C56" s="58" t="s">
        <v>310</v>
      </c>
      <c r="D56" s="11" t="s">
        <v>311</v>
      </c>
      <c r="E56" s="14"/>
      <c r="F56" s="12"/>
      <c r="G56" s="46"/>
      <c r="H56" s="14">
        <f t="shared" si="2"/>
        <v>0</v>
      </c>
      <c r="I56" s="14"/>
      <c r="J56" s="1"/>
    </row>
    <row r="57" spans="1:10" ht="12.75">
      <c r="A57" s="11">
        <v>56</v>
      </c>
      <c r="B57" s="110">
        <v>7</v>
      </c>
      <c r="C57" s="63" t="s">
        <v>312</v>
      </c>
      <c r="D57" s="11" t="s">
        <v>313</v>
      </c>
      <c r="E57" s="14"/>
      <c r="F57" s="11"/>
      <c r="G57" s="46"/>
      <c r="H57" s="14">
        <f t="shared" si="2"/>
        <v>0</v>
      </c>
      <c r="I57" s="14"/>
      <c r="J57" s="1"/>
    </row>
    <row r="58" spans="1:10" ht="12.75">
      <c r="A58" s="11">
        <v>57</v>
      </c>
      <c r="B58" s="47">
        <v>8</v>
      </c>
      <c r="C58" s="62" t="s">
        <v>314</v>
      </c>
      <c r="D58" s="11" t="s">
        <v>315</v>
      </c>
      <c r="E58" s="21"/>
      <c r="F58" s="11">
        <v>150</v>
      </c>
      <c r="G58" s="47"/>
      <c r="H58" s="14">
        <f t="shared" si="2"/>
        <v>150</v>
      </c>
      <c r="I58" s="14">
        <v>150</v>
      </c>
      <c r="J58" s="1"/>
    </row>
    <row r="59" spans="1:9" ht="12.75">
      <c r="A59" s="11">
        <v>58</v>
      </c>
      <c r="B59" s="47">
        <v>9</v>
      </c>
      <c r="C59" s="62" t="s">
        <v>316</v>
      </c>
      <c r="D59" s="11" t="s">
        <v>317</v>
      </c>
      <c r="E59" s="21"/>
      <c r="F59" s="66"/>
      <c r="G59" s="47"/>
      <c r="H59" s="14">
        <f t="shared" si="2"/>
        <v>0</v>
      </c>
      <c r="I59" s="11"/>
    </row>
    <row r="60" spans="1:9" ht="15">
      <c r="A60" s="11">
        <v>59</v>
      </c>
      <c r="B60" s="47">
        <v>10</v>
      </c>
      <c r="C60" s="62" t="s">
        <v>318</v>
      </c>
      <c r="D60" s="11" t="s">
        <v>319</v>
      </c>
      <c r="E60" s="21"/>
      <c r="F60" s="80">
        <v>90</v>
      </c>
      <c r="G60" s="51"/>
      <c r="H60" s="14">
        <f t="shared" si="2"/>
        <v>90</v>
      </c>
      <c r="I60" s="11">
        <v>90</v>
      </c>
    </row>
    <row r="61" spans="1:9" ht="12.75">
      <c r="A61" s="11">
        <v>60</v>
      </c>
      <c r="B61" s="47" t="s">
        <v>320</v>
      </c>
      <c r="C61" s="70" t="s">
        <v>321</v>
      </c>
      <c r="D61" s="11" t="s">
        <v>322</v>
      </c>
      <c r="E61" s="21"/>
      <c r="F61" s="12">
        <f>SUM(F51:F60)</f>
        <v>1184</v>
      </c>
      <c r="G61" s="51"/>
      <c r="H61" s="12">
        <f t="shared" si="2"/>
        <v>1184</v>
      </c>
      <c r="I61" s="11">
        <f>I54+I58+I60</f>
        <v>1184</v>
      </c>
    </row>
    <row r="62" spans="1:9" ht="12.75">
      <c r="A62" s="11">
        <v>61</v>
      </c>
      <c r="B62" s="47">
        <v>1</v>
      </c>
      <c r="C62" s="70" t="s">
        <v>323</v>
      </c>
      <c r="D62" s="12" t="s">
        <v>324</v>
      </c>
      <c r="E62" s="86"/>
      <c r="F62" s="12"/>
      <c r="G62" s="51"/>
      <c r="H62" s="14"/>
      <c r="I62" s="11"/>
    </row>
    <row r="63" spans="1:9" ht="12.75">
      <c r="A63" s="11">
        <v>62</v>
      </c>
      <c r="B63" s="111">
        <v>2</v>
      </c>
      <c r="C63" s="58" t="s">
        <v>325</v>
      </c>
      <c r="D63" s="11" t="s">
        <v>326</v>
      </c>
      <c r="E63" s="14"/>
      <c r="F63" s="11"/>
      <c r="G63" s="46"/>
      <c r="H63" s="14"/>
      <c r="I63" s="11"/>
    </row>
    <row r="64" spans="1:9" ht="12.75">
      <c r="A64" s="11">
        <v>63</v>
      </c>
      <c r="B64" s="47">
        <v>3</v>
      </c>
      <c r="C64" s="112" t="s">
        <v>327</v>
      </c>
      <c r="D64" s="11" t="s">
        <v>328</v>
      </c>
      <c r="E64" s="14"/>
      <c r="F64" s="11"/>
      <c r="G64" s="46"/>
      <c r="H64" s="14"/>
      <c r="I64" s="11"/>
    </row>
    <row r="65" spans="1:9" ht="12.75">
      <c r="A65" s="11">
        <v>64</v>
      </c>
      <c r="B65" s="47">
        <v>4</v>
      </c>
      <c r="C65" s="112" t="s">
        <v>329</v>
      </c>
      <c r="D65" s="11" t="s">
        <v>330</v>
      </c>
      <c r="E65" s="14"/>
      <c r="F65" s="11"/>
      <c r="G65" s="46"/>
      <c r="H65" s="14"/>
      <c r="I65" s="11"/>
    </row>
    <row r="66" spans="1:9" ht="12.75">
      <c r="A66" s="11">
        <v>65</v>
      </c>
      <c r="B66" s="111">
        <v>5</v>
      </c>
      <c r="C66" s="58" t="s">
        <v>331</v>
      </c>
      <c r="D66" s="11" t="s">
        <v>332</v>
      </c>
      <c r="E66" s="14"/>
      <c r="F66" s="11"/>
      <c r="G66" s="46"/>
      <c r="H66" s="14"/>
      <c r="I66" s="11"/>
    </row>
    <row r="67" spans="1:9" ht="12.75">
      <c r="A67" s="11">
        <v>66</v>
      </c>
      <c r="B67" s="111" t="s">
        <v>333</v>
      </c>
      <c r="C67" s="50" t="s">
        <v>334</v>
      </c>
      <c r="D67" s="11" t="s">
        <v>335</v>
      </c>
      <c r="E67" s="14"/>
      <c r="F67" s="14"/>
      <c r="G67" s="14"/>
      <c r="H67" s="14"/>
      <c r="I67" s="11"/>
    </row>
    <row r="68" spans="1:9" ht="12.75">
      <c r="A68" s="11">
        <v>67</v>
      </c>
      <c r="B68" s="111">
        <v>1</v>
      </c>
      <c r="C68" s="58" t="s">
        <v>336</v>
      </c>
      <c r="D68" s="11" t="s">
        <v>337</v>
      </c>
      <c r="E68" s="14"/>
      <c r="F68" s="11"/>
      <c r="G68" s="46"/>
      <c r="H68" s="14"/>
      <c r="I68" s="11"/>
    </row>
    <row r="69" spans="1:9" ht="12.75">
      <c r="A69" s="11">
        <v>68</v>
      </c>
      <c r="B69" s="111">
        <v>2</v>
      </c>
      <c r="C69" s="58" t="s">
        <v>338</v>
      </c>
      <c r="D69" s="11" t="s">
        <v>339</v>
      </c>
      <c r="E69" s="14"/>
      <c r="F69" s="11"/>
      <c r="G69" s="46"/>
      <c r="H69" s="14"/>
      <c r="I69" s="11"/>
    </row>
    <row r="70" spans="1:9" ht="12.75">
      <c r="A70" s="11">
        <v>69</v>
      </c>
      <c r="B70" s="111">
        <v>3</v>
      </c>
      <c r="C70" s="58" t="s">
        <v>454</v>
      </c>
      <c r="D70" s="11" t="s">
        <v>340</v>
      </c>
      <c r="E70" s="14"/>
      <c r="F70" s="11"/>
      <c r="G70" s="46"/>
      <c r="H70" s="14"/>
      <c r="I70" s="11"/>
    </row>
    <row r="71" spans="1:9" ht="12.75">
      <c r="A71" s="11">
        <v>70</v>
      </c>
      <c r="B71" s="111" t="s">
        <v>341</v>
      </c>
      <c r="C71" s="50" t="s">
        <v>342</v>
      </c>
      <c r="D71" s="11" t="s">
        <v>343</v>
      </c>
      <c r="E71" s="14"/>
      <c r="F71" s="12"/>
      <c r="G71" s="46"/>
      <c r="H71" s="12"/>
      <c r="I71" s="11"/>
    </row>
    <row r="72" spans="1:9" ht="12.75">
      <c r="A72" s="11">
        <v>71</v>
      </c>
      <c r="B72" s="111">
        <v>1</v>
      </c>
      <c r="C72" s="58" t="s">
        <v>344</v>
      </c>
      <c r="D72" s="11" t="s">
        <v>345</v>
      </c>
      <c r="E72" s="14"/>
      <c r="F72" s="11"/>
      <c r="G72" s="46"/>
      <c r="H72" s="14"/>
      <c r="I72" s="11"/>
    </row>
    <row r="73" spans="1:9" ht="12.75">
      <c r="A73" s="11">
        <v>72</v>
      </c>
      <c r="B73" s="111">
        <v>2</v>
      </c>
      <c r="C73" s="58" t="s">
        <v>346</v>
      </c>
      <c r="D73" s="12" t="s">
        <v>347</v>
      </c>
      <c r="E73" s="14"/>
      <c r="F73" s="11"/>
      <c r="G73" s="45"/>
      <c r="H73" s="14"/>
      <c r="I73" s="11"/>
    </row>
    <row r="74" spans="1:9" ht="12.75">
      <c r="A74" s="11">
        <v>73</v>
      </c>
      <c r="B74" s="111">
        <v>3</v>
      </c>
      <c r="C74" s="58" t="s">
        <v>348</v>
      </c>
      <c r="D74" s="11" t="s">
        <v>349</v>
      </c>
      <c r="E74" s="14"/>
      <c r="F74" s="11"/>
      <c r="G74" s="46"/>
      <c r="H74" s="14"/>
      <c r="I74" s="11"/>
    </row>
    <row r="75" spans="1:9" ht="12.75">
      <c r="A75" s="11">
        <v>74</v>
      </c>
      <c r="B75" s="113" t="s">
        <v>350</v>
      </c>
      <c r="C75" s="64" t="s">
        <v>351</v>
      </c>
      <c r="D75" s="11" t="s">
        <v>352</v>
      </c>
      <c r="E75" s="14"/>
      <c r="F75" s="11"/>
      <c r="G75" s="46"/>
      <c r="H75" s="14"/>
      <c r="I75" s="11"/>
    </row>
    <row r="76" spans="1:9" ht="12.75">
      <c r="A76" s="11">
        <v>75</v>
      </c>
      <c r="B76" s="111" t="s">
        <v>353</v>
      </c>
      <c r="C76" s="50" t="s">
        <v>354</v>
      </c>
      <c r="D76" s="11" t="s">
        <v>355</v>
      </c>
      <c r="E76" s="14"/>
      <c r="F76" s="11"/>
      <c r="G76" s="46"/>
      <c r="H76" s="14"/>
      <c r="I76" s="11"/>
    </row>
    <row r="77" spans="1:9" ht="12.75">
      <c r="A77" s="11">
        <v>76</v>
      </c>
      <c r="B77" s="111">
        <v>1</v>
      </c>
      <c r="C77" s="58" t="s">
        <v>356</v>
      </c>
      <c r="D77" s="11" t="s">
        <v>357</v>
      </c>
      <c r="E77" s="14"/>
      <c r="F77" s="66"/>
      <c r="G77" s="46"/>
      <c r="H77" s="14"/>
      <c r="I77" s="11"/>
    </row>
    <row r="78" spans="1:9" ht="12.75">
      <c r="A78" s="11">
        <v>77</v>
      </c>
      <c r="B78" s="111">
        <v>2</v>
      </c>
      <c r="C78" s="58" t="s">
        <v>358</v>
      </c>
      <c r="D78" s="11" t="s">
        <v>359</v>
      </c>
      <c r="E78" s="14"/>
      <c r="F78" s="11"/>
      <c r="G78" s="46"/>
      <c r="H78" s="14"/>
      <c r="I78" s="11"/>
    </row>
    <row r="79" spans="1:9" ht="12.75">
      <c r="A79" s="11">
        <v>78</v>
      </c>
      <c r="B79" s="110">
        <v>3</v>
      </c>
      <c r="C79" s="58" t="s">
        <v>360</v>
      </c>
      <c r="D79" s="11" t="s">
        <v>361</v>
      </c>
      <c r="E79" s="14"/>
      <c r="F79" s="114"/>
      <c r="G79" s="46"/>
      <c r="H79" s="14"/>
      <c r="I79" s="11">
        <v>1000</v>
      </c>
    </row>
    <row r="80" spans="1:9" ht="12.75">
      <c r="A80" s="11">
        <v>79</v>
      </c>
      <c r="B80" s="110" t="s">
        <v>362</v>
      </c>
      <c r="C80" s="50" t="s">
        <v>363</v>
      </c>
      <c r="D80" s="11" t="s">
        <v>364</v>
      </c>
      <c r="E80" s="14"/>
      <c r="F80" s="118"/>
      <c r="G80" s="46"/>
      <c r="H80" s="12"/>
      <c r="I80" s="12">
        <v>1000</v>
      </c>
    </row>
    <row r="81" spans="1:9" ht="12.75">
      <c r="A81" s="11">
        <v>80</v>
      </c>
      <c r="B81" s="110">
        <v>1</v>
      </c>
      <c r="C81" s="58" t="s">
        <v>365</v>
      </c>
      <c r="D81" s="12" t="s">
        <v>366</v>
      </c>
      <c r="E81" s="12"/>
      <c r="F81" s="67"/>
      <c r="G81" s="45"/>
      <c r="H81" s="14"/>
      <c r="I81" s="11"/>
    </row>
    <row r="82" spans="1:9" ht="12.75">
      <c r="A82" s="11">
        <v>81</v>
      </c>
      <c r="B82" s="110">
        <v>2</v>
      </c>
      <c r="C82" s="58" t="s">
        <v>367</v>
      </c>
      <c r="D82" s="11" t="s">
        <v>368</v>
      </c>
      <c r="E82" s="14"/>
      <c r="F82" s="114"/>
      <c r="G82" s="46"/>
      <c r="H82" s="14"/>
      <c r="I82" s="11"/>
    </row>
    <row r="83" spans="1:9" ht="12.75">
      <c r="A83" s="11">
        <v>82</v>
      </c>
      <c r="B83" s="115">
        <v>3</v>
      </c>
      <c r="C83" s="116" t="s">
        <v>369</v>
      </c>
      <c r="D83" s="11" t="s">
        <v>370</v>
      </c>
      <c r="E83" s="14"/>
      <c r="F83" s="114"/>
      <c r="G83" s="46"/>
      <c r="H83" s="14"/>
      <c r="I83" s="11"/>
    </row>
    <row r="84" spans="1:9" ht="12.75">
      <c r="A84" s="11">
        <v>83</v>
      </c>
      <c r="B84" s="110">
        <v>4</v>
      </c>
      <c r="C84" s="58" t="s">
        <v>371</v>
      </c>
      <c r="D84" s="11" t="s">
        <v>372</v>
      </c>
      <c r="E84" s="14"/>
      <c r="F84" s="66"/>
      <c r="G84" s="46"/>
      <c r="H84" s="14"/>
      <c r="I84" s="11"/>
    </row>
    <row r="85" spans="1:9" ht="12.75">
      <c r="A85" s="11">
        <v>84</v>
      </c>
      <c r="B85" s="110" t="s">
        <v>373</v>
      </c>
      <c r="C85" s="50" t="s">
        <v>374</v>
      </c>
      <c r="D85" s="11" t="s">
        <v>375</v>
      </c>
      <c r="E85" s="14">
        <v>0</v>
      </c>
      <c r="F85" s="66"/>
      <c r="G85" s="46">
        <v>0</v>
      </c>
      <c r="H85" s="14">
        <v>0</v>
      </c>
      <c r="I85" s="11"/>
    </row>
    <row r="86" spans="1:9" ht="12.75">
      <c r="A86" s="11">
        <v>85</v>
      </c>
      <c r="B86" s="110">
        <v>1</v>
      </c>
      <c r="C86" s="58" t="s">
        <v>376</v>
      </c>
      <c r="D86" s="11" t="s">
        <v>377</v>
      </c>
      <c r="E86" s="14"/>
      <c r="F86" s="66"/>
      <c r="G86" s="46"/>
      <c r="H86" s="14"/>
      <c r="I86" s="11"/>
    </row>
    <row r="87" spans="1:9" ht="12.75">
      <c r="A87" s="11">
        <v>86</v>
      </c>
      <c r="B87" s="110" t="s">
        <v>218</v>
      </c>
      <c r="C87" s="58" t="s">
        <v>418</v>
      </c>
      <c r="D87" s="11"/>
      <c r="E87" s="14">
        <v>3519</v>
      </c>
      <c r="F87" s="66"/>
      <c r="G87" s="46"/>
      <c r="H87" s="14">
        <f>SUM(E87:G87)</f>
        <v>3519</v>
      </c>
      <c r="I87" s="11">
        <v>8298</v>
      </c>
    </row>
    <row r="88" spans="1:9" ht="12.75">
      <c r="A88" s="11">
        <v>87</v>
      </c>
      <c r="B88" s="110" t="s">
        <v>220</v>
      </c>
      <c r="C88" s="117" t="s">
        <v>419</v>
      </c>
      <c r="D88" s="11"/>
      <c r="E88" s="14">
        <v>885</v>
      </c>
      <c r="F88" s="66"/>
      <c r="G88" s="45"/>
      <c r="H88" s="14">
        <f>SUM(E88:G88)</f>
        <v>885</v>
      </c>
      <c r="I88" s="11">
        <v>2992</v>
      </c>
    </row>
    <row r="89" spans="1:9" ht="12.75">
      <c r="A89" s="11">
        <v>89</v>
      </c>
      <c r="B89" s="47">
        <v>2</v>
      </c>
      <c r="C89" s="76" t="s">
        <v>378</v>
      </c>
      <c r="D89" s="11" t="s">
        <v>379</v>
      </c>
      <c r="E89" s="11"/>
      <c r="F89" s="11"/>
      <c r="G89" s="46"/>
      <c r="H89" s="82"/>
      <c r="I89" s="11"/>
    </row>
    <row r="90" spans="1:9" ht="12.75">
      <c r="A90" s="11">
        <v>90</v>
      </c>
      <c r="B90" s="47" t="s">
        <v>380</v>
      </c>
      <c r="C90" s="77" t="s">
        <v>381</v>
      </c>
      <c r="D90" s="11" t="s">
        <v>382</v>
      </c>
      <c r="E90" s="12">
        <f>SUM(E87:E89)</f>
        <v>4404</v>
      </c>
      <c r="F90" s="11"/>
      <c r="G90" s="46"/>
      <c r="H90" s="12">
        <f>SUM(H87:H89)</f>
        <v>4404</v>
      </c>
      <c r="I90" s="12">
        <f>SUM(I87:I89)</f>
        <v>11290</v>
      </c>
    </row>
    <row r="91" spans="1:9" ht="12.75">
      <c r="A91" s="11">
        <v>91</v>
      </c>
      <c r="B91" s="111">
        <v>1</v>
      </c>
      <c r="C91" s="3" t="s">
        <v>383</v>
      </c>
      <c r="D91" s="11" t="s">
        <v>384</v>
      </c>
      <c r="E91" s="11"/>
      <c r="F91" s="11"/>
      <c r="G91" s="46"/>
      <c r="H91" s="14"/>
      <c r="I91" s="11"/>
    </row>
    <row r="92" spans="1:9" ht="12.75">
      <c r="A92" s="11">
        <v>92</v>
      </c>
      <c r="B92" s="47">
        <v>2</v>
      </c>
      <c r="C92" s="76" t="s">
        <v>385</v>
      </c>
      <c r="D92" s="11" t="s">
        <v>386</v>
      </c>
      <c r="E92" s="11"/>
      <c r="F92" s="11"/>
      <c r="G92" s="46"/>
      <c r="H92" s="82"/>
      <c r="I92" s="11"/>
    </row>
    <row r="93" spans="1:9" ht="12.75">
      <c r="A93" s="11">
        <v>93</v>
      </c>
      <c r="B93" s="47">
        <v>3</v>
      </c>
      <c r="C93" s="76" t="s">
        <v>387</v>
      </c>
      <c r="D93" s="12" t="s">
        <v>388</v>
      </c>
      <c r="E93" s="12"/>
      <c r="F93" s="12"/>
      <c r="G93" s="45"/>
      <c r="H93" s="82"/>
      <c r="I93" s="11"/>
    </row>
    <row r="94" spans="1:9" ht="12.75">
      <c r="A94" s="11">
        <v>94</v>
      </c>
      <c r="B94" s="47">
        <v>4</v>
      </c>
      <c r="C94" s="76" t="s">
        <v>389</v>
      </c>
      <c r="D94" s="11" t="s">
        <v>390</v>
      </c>
      <c r="E94" s="11"/>
      <c r="F94" s="11"/>
      <c r="G94" s="46"/>
      <c r="H94" s="82"/>
      <c r="I94" s="11"/>
    </row>
    <row r="95" spans="1:9" ht="12.75">
      <c r="A95" s="11">
        <v>95</v>
      </c>
      <c r="B95" s="106">
        <v>5</v>
      </c>
      <c r="C95" s="78" t="s">
        <v>391</v>
      </c>
      <c r="D95" s="11" t="s">
        <v>392</v>
      </c>
      <c r="E95" s="11"/>
      <c r="F95" s="11"/>
      <c r="G95" s="44"/>
      <c r="H95" s="11"/>
      <c r="I95" s="11"/>
    </row>
    <row r="96" spans="1:9" ht="12.75">
      <c r="A96" s="11">
        <v>96</v>
      </c>
      <c r="B96" s="47" t="s">
        <v>393</v>
      </c>
      <c r="C96" s="77" t="s">
        <v>394</v>
      </c>
      <c r="D96" s="11" t="s">
        <v>395</v>
      </c>
      <c r="E96" s="11">
        <v>0</v>
      </c>
      <c r="F96" s="11">
        <v>0</v>
      </c>
      <c r="G96" s="44">
        <v>0</v>
      </c>
      <c r="H96" s="11">
        <v>0</v>
      </c>
      <c r="I96" s="11"/>
    </row>
    <row r="97" spans="1:9" ht="12.75">
      <c r="A97" s="11">
        <v>97</v>
      </c>
      <c r="B97" s="106">
        <v>1</v>
      </c>
      <c r="C97" s="11" t="s">
        <v>396</v>
      </c>
      <c r="D97" s="11" t="s">
        <v>397</v>
      </c>
      <c r="E97" s="11"/>
      <c r="F97" s="11"/>
      <c r="G97" s="44"/>
      <c r="H97" s="11"/>
      <c r="I97" s="11"/>
    </row>
    <row r="98" spans="1:9" ht="12.75">
      <c r="A98" s="11">
        <v>98</v>
      </c>
      <c r="B98" s="109">
        <v>2</v>
      </c>
      <c r="C98" s="11" t="s">
        <v>398</v>
      </c>
      <c r="D98" s="11" t="s">
        <v>399</v>
      </c>
      <c r="E98" s="11"/>
      <c r="F98" s="67"/>
      <c r="G98" s="44"/>
      <c r="H98" s="11"/>
      <c r="I98" s="11"/>
    </row>
    <row r="99" spans="1:9" ht="12.75">
      <c r="A99" s="11">
        <v>99</v>
      </c>
      <c r="B99" s="111">
        <v>3</v>
      </c>
      <c r="C99" s="78" t="s">
        <v>400</v>
      </c>
      <c r="D99" s="11" t="s">
        <v>401</v>
      </c>
      <c r="E99" s="14"/>
      <c r="F99" s="11"/>
      <c r="G99" s="46"/>
      <c r="H99" s="14"/>
      <c r="I99" s="11"/>
    </row>
    <row r="100" spans="1:9" ht="12.75">
      <c r="A100" s="11">
        <v>100</v>
      </c>
      <c r="B100" s="111">
        <v>4</v>
      </c>
      <c r="C100" s="78" t="s">
        <v>402</v>
      </c>
      <c r="D100" s="11" t="s">
        <v>403</v>
      </c>
      <c r="E100" s="14"/>
      <c r="F100" s="11"/>
      <c r="G100" s="46"/>
      <c r="H100" s="14"/>
      <c r="I100" s="11"/>
    </row>
    <row r="101" spans="1:9" ht="12.75">
      <c r="A101" s="11">
        <v>101</v>
      </c>
      <c r="B101" s="111" t="s">
        <v>404</v>
      </c>
      <c r="C101" s="77" t="s">
        <v>405</v>
      </c>
      <c r="D101" s="11" t="s">
        <v>406</v>
      </c>
      <c r="E101" s="14">
        <v>0</v>
      </c>
      <c r="F101" s="11">
        <v>0</v>
      </c>
      <c r="G101" s="46">
        <v>0</v>
      </c>
      <c r="H101" s="14">
        <v>0</v>
      </c>
      <c r="I101" s="11"/>
    </row>
    <row r="102" spans="1:9" ht="12.75">
      <c r="A102" s="11">
        <v>102</v>
      </c>
      <c r="B102" s="111">
        <v>1</v>
      </c>
      <c r="C102" s="78" t="s">
        <v>407</v>
      </c>
      <c r="D102" s="11" t="s">
        <v>408</v>
      </c>
      <c r="E102" s="14"/>
      <c r="F102" s="11"/>
      <c r="G102" s="46"/>
      <c r="H102" s="14"/>
      <c r="I102" s="11"/>
    </row>
    <row r="103" spans="1:9" ht="12.75">
      <c r="A103" s="11">
        <v>103</v>
      </c>
      <c r="B103" s="111" t="s">
        <v>409</v>
      </c>
      <c r="C103" s="79" t="s">
        <v>410</v>
      </c>
      <c r="D103" s="11" t="s">
        <v>411</v>
      </c>
      <c r="E103" s="12"/>
      <c r="F103" s="11"/>
      <c r="G103" s="46"/>
      <c r="H103" s="12"/>
      <c r="I103" s="11"/>
    </row>
    <row r="104" spans="1:9" ht="12.75">
      <c r="A104" s="40">
        <v>104</v>
      </c>
      <c r="B104" s="82" t="s">
        <v>412</v>
      </c>
      <c r="C104" s="12" t="s">
        <v>413</v>
      </c>
      <c r="D104" s="12"/>
      <c r="E104" s="12">
        <f>E19+E27+E28+E50+E90+E61</f>
        <v>20344</v>
      </c>
      <c r="F104" s="12">
        <f>F19+F27+F28+F50+F90+F61</f>
        <v>4257</v>
      </c>
      <c r="G104" s="12">
        <f>G19+G27+G28+G50+G90+G61</f>
        <v>0</v>
      </c>
      <c r="H104" s="12">
        <f>H19+H27+H28+H50+H90+H61</f>
        <v>24601</v>
      </c>
      <c r="I104" s="12">
        <f>I19+I27+I28+I50+I90+I61+I80</f>
        <v>51249</v>
      </c>
    </row>
    <row r="105" spans="2:9" ht="12.75">
      <c r="B105" s="57"/>
      <c r="C105" s="3"/>
      <c r="E105" s="3"/>
      <c r="F105" s="3"/>
      <c r="G105" s="3"/>
      <c r="H105" s="15"/>
      <c r="I105" s="15"/>
    </row>
    <row r="106" spans="2:9" ht="12.75">
      <c r="B106" s="83"/>
      <c r="C106" s="3"/>
      <c r="E106" s="3"/>
      <c r="F106" s="3"/>
      <c r="G106" s="16"/>
      <c r="H106" s="15"/>
      <c r="I106" s="15"/>
    </row>
    <row r="107" spans="2:9" ht="12.75">
      <c r="B107" s="57"/>
      <c r="C107" s="3"/>
      <c r="E107" s="3"/>
      <c r="F107" s="3"/>
      <c r="G107" s="3"/>
      <c r="H107" s="15"/>
      <c r="I107" s="15"/>
    </row>
    <row r="108" spans="2:7" ht="15">
      <c r="B108" s="83"/>
      <c r="C108" s="53"/>
      <c r="E108" s="3"/>
      <c r="F108" s="1"/>
      <c r="G108" s="3"/>
    </row>
    <row r="109" spans="2:7" ht="15">
      <c r="B109" s="83"/>
      <c r="C109" s="53"/>
      <c r="E109" s="3"/>
      <c r="F109" s="1"/>
      <c r="G109" s="3"/>
    </row>
    <row r="110" spans="2:7" ht="18">
      <c r="B110" s="83"/>
      <c r="C110" s="54"/>
      <c r="E110" s="3"/>
      <c r="F110" s="1"/>
      <c r="G110" s="19"/>
    </row>
    <row r="111" spans="2:7" ht="15">
      <c r="B111" s="83"/>
      <c r="C111" s="53"/>
      <c r="E111" s="3"/>
      <c r="F111" s="1"/>
      <c r="G111" s="3"/>
    </row>
    <row r="112" spans="2:7" ht="15">
      <c r="B112" s="83"/>
      <c r="C112" s="53"/>
      <c r="E112" s="3"/>
      <c r="F112" s="1"/>
      <c r="G112" s="3"/>
    </row>
    <row r="113" spans="2:7" ht="12.75">
      <c r="B113" s="57"/>
      <c r="C113" s="3"/>
      <c r="E113" s="3"/>
      <c r="F113" s="1"/>
      <c r="G113" s="3"/>
    </row>
    <row r="114" spans="2:7" ht="12.75">
      <c r="B114" s="57"/>
      <c r="C114" s="3"/>
      <c r="E114" s="3"/>
      <c r="F114" s="1"/>
      <c r="G114" s="15"/>
    </row>
    <row r="115" spans="2:7" ht="12.75">
      <c r="B115" s="83"/>
      <c r="C115" s="3"/>
      <c r="E115" s="3"/>
      <c r="F115" s="1"/>
      <c r="G115" s="3"/>
    </row>
    <row r="116" spans="2:7" ht="12.75">
      <c r="B116" s="83"/>
      <c r="C116" s="3"/>
      <c r="E116" s="3"/>
      <c r="F116" s="1"/>
      <c r="G116" s="3"/>
    </row>
    <row r="117" spans="2:7" ht="12.75">
      <c r="B117" s="83"/>
      <c r="C117" s="3"/>
      <c r="E117" s="3"/>
      <c r="F117" s="1"/>
      <c r="G117" s="3"/>
    </row>
    <row r="118" spans="2:7" ht="12.75">
      <c r="B118" s="83"/>
      <c r="C118" s="3"/>
      <c r="E118" s="3"/>
      <c r="F118" s="1"/>
      <c r="G118" s="3"/>
    </row>
    <row r="119" spans="2:7" ht="12.75">
      <c r="B119" s="83"/>
      <c r="C119" s="3"/>
      <c r="E119" s="3"/>
      <c r="F119" s="1"/>
      <c r="G119" s="3"/>
    </row>
    <row r="120" spans="2:7" ht="12.75">
      <c r="B120" s="83"/>
      <c r="C120" s="3"/>
      <c r="E120" s="3"/>
      <c r="F120" s="1"/>
      <c r="G120" s="3"/>
    </row>
    <row r="121" spans="2:7" ht="12.75">
      <c r="B121" s="83"/>
      <c r="C121" s="3"/>
      <c r="E121" s="3"/>
      <c r="F121" s="1"/>
      <c r="G121" s="3"/>
    </row>
    <row r="122" spans="2:7" ht="12.75">
      <c r="B122" s="83"/>
      <c r="C122" s="3"/>
      <c r="E122" s="3"/>
      <c r="F122" s="1"/>
      <c r="G122" s="3"/>
    </row>
    <row r="123" spans="2:7" ht="12.75">
      <c r="B123" s="83"/>
      <c r="C123" s="3"/>
      <c r="E123" s="3"/>
      <c r="F123" s="1"/>
      <c r="G123" s="3"/>
    </row>
    <row r="124" spans="2:7" ht="12.75">
      <c r="B124" s="83"/>
      <c r="C124" s="3"/>
      <c r="E124" s="3"/>
      <c r="F124" s="1"/>
      <c r="G124" s="3"/>
    </row>
    <row r="125" spans="2:7" ht="12.75">
      <c r="B125" s="83"/>
      <c r="C125" s="3"/>
      <c r="E125" s="3"/>
      <c r="F125" s="1"/>
      <c r="G125" s="3"/>
    </row>
    <row r="126" spans="2:7" ht="12.75">
      <c r="B126" s="83"/>
      <c r="C126" s="3"/>
      <c r="E126" s="15"/>
      <c r="G126" s="15"/>
    </row>
    <row r="127" spans="2:7" ht="12.75">
      <c r="B127" s="83"/>
      <c r="C127" s="3"/>
      <c r="E127" s="15"/>
      <c r="G127" s="15"/>
    </row>
    <row r="128" spans="2:7" ht="12.75">
      <c r="B128" s="83"/>
      <c r="C128" s="3"/>
      <c r="E128" s="15"/>
      <c r="G128" s="15"/>
    </row>
    <row r="129" spans="2:7" ht="12.75">
      <c r="B129" s="83"/>
      <c r="C129" s="3"/>
      <c r="E129" s="15"/>
      <c r="G129" s="15"/>
    </row>
    <row r="130" spans="2:7" ht="12.75">
      <c r="B130" s="83"/>
      <c r="C130" s="3"/>
      <c r="E130" s="15"/>
      <c r="G130" s="15"/>
    </row>
    <row r="131" spans="2:7" ht="12.75">
      <c r="B131" s="83"/>
      <c r="C131" s="3"/>
      <c r="E131" s="15"/>
      <c r="G131" s="15"/>
    </row>
    <row r="132" spans="2:7" ht="12.75">
      <c r="B132" s="83"/>
      <c r="C132" s="3"/>
      <c r="E132" s="15"/>
      <c r="G132" s="15"/>
    </row>
    <row r="133" spans="2:7" ht="12.75">
      <c r="B133" s="83"/>
      <c r="C133" s="3"/>
      <c r="E133" s="15"/>
      <c r="G133" s="15"/>
    </row>
    <row r="134" spans="2:7" ht="12.75">
      <c r="B134" s="84"/>
      <c r="C134" s="56"/>
      <c r="E134" s="15"/>
      <c r="G134" s="15"/>
    </row>
    <row r="135" spans="2:7" ht="12.75">
      <c r="B135" s="84"/>
      <c r="C135" s="56"/>
      <c r="E135" s="15"/>
      <c r="G135" s="15"/>
    </row>
    <row r="136" spans="2:7" ht="12.75">
      <c r="B136" s="84"/>
      <c r="C136" s="56"/>
      <c r="E136" s="15"/>
      <c r="G136" s="15"/>
    </row>
    <row r="137" spans="2:7" ht="12.75">
      <c r="B137" s="84"/>
      <c r="C137" s="56"/>
      <c r="E137" s="15"/>
      <c r="G137" s="15"/>
    </row>
    <row r="138" spans="2:7" ht="12.75">
      <c r="B138" s="84"/>
      <c r="C138" s="56"/>
      <c r="E138" s="15"/>
      <c r="G138" s="15"/>
    </row>
    <row r="139" spans="2:7" ht="12.75">
      <c r="B139" s="4"/>
      <c r="C139" s="15"/>
      <c r="E139" s="15"/>
      <c r="G139" s="15"/>
    </row>
    <row r="140" spans="2:7" ht="15.75">
      <c r="B140" s="4"/>
      <c r="C140" s="19"/>
      <c r="E140" s="15"/>
      <c r="G140" s="16"/>
    </row>
    <row r="141" spans="2:7" ht="12.75">
      <c r="B141" s="4"/>
      <c r="C141" s="15"/>
      <c r="E141" s="15"/>
      <c r="G141" s="15"/>
    </row>
    <row r="142" spans="2:7" ht="12.75">
      <c r="B142" s="4"/>
      <c r="C142" s="16"/>
      <c r="E142" s="15"/>
      <c r="G142" s="15"/>
    </row>
    <row r="143" spans="2:7" ht="12.75">
      <c r="B143" s="4"/>
      <c r="C143" s="15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85"/>
      <c r="C145" s="16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85"/>
      <c r="C147" s="16"/>
      <c r="E147" s="15"/>
      <c r="G147" s="15"/>
    </row>
    <row r="148" spans="2:7" ht="12.75">
      <c r="B148" s="85"/>
      <c r="C148" s="15"/>
      <c r="E148" s="15"/>
      <c r="G148" s="15"/>
    </row>
    <row r="149" spans="2:7" ht="12.75">
      <c r="B149" s="85"/>
      <c r="C149" s="15"/>
      <c r="E149" s="15"/>
      <c r="G149" s="15"/>
    </row>
    <row r="150" spans="2:7" ht="12.75">
      <c r="B150" s="85"/>
      <c r="C150" s="15"/>
      <c r="E150" s="15"/>
      <c r="G150" s="15"/>
    </row>
    <row r="151" spans="2:7" ht="12.75">
      <c r="B151" s="85"/>
      <c r="C151" s="15"/>
      <c r="E151" s="15"/>
      <c r="G151" s="15"/>
    </row>
    <row r="152" spans="2:7" ht="12.75">
      <c r="B152" s="85"/>
      <c r="C152" s="17"/>
      <c r="E152" s="15"/>
      <c r="G152" s="15"/>
    </row>
    <row r="153" spans="2:7" ht="12.75">
      <c r="B153" s="85"/>
      <c r="C153" s="17"/>
      <c r="E153" s="15"/>
      <c r="G153" s="15"/>
    </row>
    <row r="154" spans="2:7" ht="12.75">
      <c r="B154" s="85"/>
      <c r="C154" s="17"/>
      <c r="E154" s="15"/>
      <c r="G154" s="15"/>
    </row>
    <row r="155" spans="2:7" ht="12.75">
      <c r="B155" s="85"/>
      <c r="C155" s="17"/>
      <c r="E155" s="15"/>
      <c r="G155" s="15"/>
    </row>
    <row r="156" spans="2:7" ht="12.75">
      <c r="B156" s="85"/>
      <c r="C156" s="17"/>
      <c r="E156" s="15"/>
      <c r="G156" s="15"/>
    </row>
    <row r="157" spans="2:7" ht="12.75">
      <c r="B157" s="85"/>
      <c r="C157" s="15"/>
      <c r="E157" s="15"/>
      <c r="G157" s="15"/>
    </row>
    <row r="158" spans="2:7" ht="12.75">
      <c r="B158" s="85"/>
      <c r="C158" s="15"/>
      <c r="E158" s="15"/>
      <c r="G158" s="15"/>
    </row>
    <row r="159" spans="2:7" ht="12.75">
      <c r="B159" s="85"/>
      <c r="C159" s="17"/>
      <c r="E159" s="15"/>
      <c r="G159" s="15"/>
    </row>
    <row r="160" spans="2:7" ht="12.75">
      <c r="B160" s="85"/>
      <c r="C160" s="17"/>
      <c r="E160" s="15"/>
      <c r="G160" s="15"/>
    </row>
    <row r="161" spans="2:7" ht="12.75">
      <c r="B161" s="85"/>
      <c r="C161" s="17"/>
      <c r="E161" s="15"/>
      <c r="G161" s="15"/>
    </row>
    <row r="162" spans="2:7" ht="12.75">
      <c r="B162" s="85"/>
      <c r="C162" s="17"/>
      <c r="E162" s="15"/>
      <c r="G162" s="15"/>
    </row>
    <row r="163" spans="2:7" ht="12.75">
      <c r="B163" s="85"/>
      <c r="C163" s="17"/>
      <c r="E163" s="15"/>
      <c r="G163" s="15"/>
    </row>
    <row r="164" spans="2:7" ht="12.75">
      <c r="B164" s="85"/>
      <c r="C164" s="17"/>
      <c r="E164" s="15"/>
      <c r="G164" s="15"/>
    </row>
    <row r="165" spans="2:7" ht="12.75">
      <c r="B165" s="85"/>
      <c r="C165" s="17"/>
      <c r="E165" s="15"/>
      <c r="G165" s="15"/>
    </row>
    <row r="166" spans="2:7" ht="12.75">
      <c r="B166" s="85"/>
      <c r="C166" s="17"/>
      <c r="E166" s="15"/>
      <c r="G166" s="15"/>
    </row>
    <row r="167" spans="2:7" ht="12.75">
      <c r="B167" s="85"/>
      <c r="C167" s="17"/>
      <c r="E167" s="15"/>
      <c r="G167" s="15"/>
    </row>
    <row r="168" spans="2:7" ht="12.75">
      <c r="B168" s="85"/>
      <c r="C168" s="17"/>
      <c r="E168" s="15"/>
      <c r="G168" s="15"/>
    </row>
    <row r="169" spans="2:7" ht="12.75">
      <c r="B169" s="85"/>
      <c r="C169" s="17"/>
      <c r="E169" s="15"/>
      <c r="G169" s="15"/>
    </row>
    <row r="170" spans="2:7" ht="12.75">
      <c r="B170" s="4"/>
      <c r="C170" s="17"/>
      <c r="E170" s="15"/>
      <c r="G170" s="15"/>
    </row>
    <row r="171" spans="2:7" ht="12.75">
      <c r="B171" s="85"/>
      <c r="C171" s="17"/>
      <c r="E171" s="15"/>
      <c r="G171" s="15"/>
    </row>
    <row r="172" spans="2:7" ht="12.75">
      <c r="B172" s="85"/>
      <c r="C172" s="17"/>
      <c r="E172" s="15"/>
      <c r="G172" s="15"/>
    </row>
    <row r="173" spans="2:7" ht="12.75">
      <c r="B173" s="85"/>
      <c r="C173" s="17"/>
      <c r="E173" s="15"/>
      <c r="G173" s="15"/>
    </row>
    <row r="174" spans="2:7" ht="12.75">
      <c r="B174" s="85"/>
      <c r="C174" s="17"/>
      <c r="E174" s="15"/>
      <c r="G174" s="15"/>
    </row>
    <row r="175" spans="2:7" ht="12.75">
      <c r="B175" s="85"/>
      <c r="C175" s="17"/>
      <c r="E175" s="15"/>
      <c r="G175" s="15"/>
    </row>
    <row r="176" spans="2:7" ht="12.75">
      <c r="B176" s="85"/>
      <c r="C176" s="17"/>
      <c r="E176" s="15"/>
      <c r="G176" s="15"/>
    </row>
    <row r="177" spans="2:7" ht="12.75">
      <c r="B177" s="85"/>
      <c r="C177" s="17"/>
      <c r="E177" s="15"/>
      <c r="G177" s="15"/>
    </row>
    <row r="178" spans="2:7" ht="12.75">
      <c r="B178" s="85"/>
      <c r="C178" s="18"/>
      <c r="E178" s="15"/>
      <c r="G178" s="16"/>
    </row>
    <row r="179" spans="2:7" ht="12.75">
      <c r="B179" s="85"/>
      <c r="C179" s="17"/>
      <c r="E179" s="15"/>
      <c r="G179" s="15"/>
    </row>
    <row r="180" spans="2:7" ht="12.75">
      <c r="B180" s="85"/>
      <c r="C180" s="17"/>
      <c r="E180" s="15"/>
      <c r="G180" s="15"/>
    </row>
    <row r="181" spans="2:7" ht="12.75">
      <c r="B181" s="85"/>
      <c r="C181" s="17"/>
      <c r="E181" s="15"/>
      <c r="G181" s="15"/>
    </row>
    <row r="182" spans="2:7" ht="12.75">
      <c r="B182" s="85"/>
      <c r="C182" s="17"/>
      <c r="E182" s="15"/>
      <c r="G182" s="15"/>
    </row>
    <row r="183" spans="2:7" ht="12.75">
      <c r="B183" s="85"/>
      <c r="C183" s="17"/>
      <c r="E183" s="15"/>
      <c r="G183" s="15"/>
    </row>
    <row r="184" spans="2:7" ht="12.75">
      <c r="B184" s="85"/>
      <c r="C184" s="17"/>
      <c r="E184" s="15"/>
      <c r="G184" s="15"/>
    </row>
    <row r="185" spans="2:7" ht="12.75">
      <c r="B185" s="85"/>
      <c r="C185" s="17"/>
      <c r="E185" s="15"/>
      <c r="G185" s="15"/>
    </row>
    <row r="186" spans="2:7" ht="12.75">
      <c r="B186" s="85"/>
      <c r="C186" s="17"/>
      <c r="E186" s="15"/>
      <c r="G186" s="15"/>
    </row>
    <row r="187" spans="2:7" ht="12.75">
      <c r="B187" s="85"/>
      <c r="C187" s="17"/>
      <c r="E187" s="15"/>
      <c r="G187" s="15"/>
    </row>
    <row r="188" spans="2:7" ht="12.75">
      <c r="B188" s="85"/>
      <c r="C188" s="17"/>
      <c r="E188" s="15"/>
      <c r="G188" s="15"/>
    </row>
    <row r="189" spans="2:7" ht="12.75">
      <c r="B189" s="85"/>
      <c r="C189" s="17"/>
      <c r="E189" s="15"/>
      <c r="G189" s="15"/>
    </row>
    <row r="190" spans="2:7" ht="12.75">
      <c r="B190" s="85"/>
      <c r="C190" s="18"/>
      <c r="E190" s="15"/>
      <c r="G190" s="15"/>
    </row>
    <row r="191" spans="2:7" ht="12.75">
      <c r="B191" s="85"/>
      <c r="C191" s="17"/>
      <c r="E191" s="15"/>
      <c r="G191" s="15"/>
    </row>
    <row r="192" spans="2:7" ht="15">
      <c r="B192" s="85"/>
      <c r="C192" s="55"/>
      <c r="E192" s="15"/>
      <c r="G192" s="15"/>
    </row>
    <row r="193" spans="2:7" ht="12.75">
      <c r="B193" s="85"/>
      <c r="C193" s="17"/>
      <c r="E193" s="15"/>
      <c r="G193" s="15"/>
    </row>
    <row r="194" spans="2:7" ht="12.75">
      <c r="B194" s="85"/>
      <c r="C194" s="17"/>
      <c r="E194" s="15"/>
      <c r="G194" s="15"/>
    </row>
    <row r="195" spans="2:7" ht="15">
      <c r="B195" s="85"/>
      <c r="C195" s="55"/>
      <c r="E195" s="15"/>
      <c r="G195" s="15"/>
    </row>
    <row r="196" spans="2:7" ht="12.75">
      <c r="B196" s="85"/>
      <c r="C196" s="17"/>
      <c r="E196" s="15"/>
      <c r="G196" s="15"/>
    </row>
    <row r="197" spans="2:7" ht="12.75">
      <c r="B197" s="4"/>
      <c r="C197" s="3"/>
      <c r="E197" s="3"/>
      <c r="G197" s="3"/>
    </row>
    <row r="198" spans="2:7" ht="12.75">
      <c r="B198" s="4"/>
      <c r="C198" s="3"/>
      <c r="E198" s="3"/>
      <c r="G198" s="3"/>
    </row>
    <row r="199" spans="2:7" ht="12.75">
      <c r="B199" s="57"/>
      <c r="C199" s="3"/>
      <c r="E199" s="3"/>
      <c r="G199" s="3"/>
    </row>
    <row r="200" spans="2:7" ht="12.75">
      <c r="B200" s="57"/>
      <c r="C200" s="3"/>
      <c r="E200" s="3"/>
      <c r="G200" s="3"/>
    </row>
    <row r="201" spans="2:7" ht="12.75">
      <c r="B201" s="83"/>
      <c r="C201" s="3"/>
      <c r="E201" s="3"/>
      <c r="G201" s="3"/>
    </row>
    <row r="202" spans="2:7" ht="12.75">
      <c r="B202" s="83"/>
      <c r="C202" s="3"/>
      <c r="E202" s="3"/>
      <c r="G202" s="16"/>
    </row>
    <row r="203" spans="2:7" ht="12.75">
      <c r="B203" s="57"/>
      <c r="C203" s="3"/>
      <c r="E203" s="3"/>
      <c r="G203" s="3"/>
    </row>
    <row r="204" spans="2:7" ht="12.75">
      <c r="B204" s="4"/>
      <c r="C204" s="15"/>
      <c r="E204" s="3"/>
      <c r="G204" s="3"/>
    </row>
    <row r="205" spans="2:7" ht="12.75">
      <c r="B205" s="4"/>
      <c r="C205" s="15"/>
      <c r="E205" s="3"/>
      <c r="G205" s="3"/>
    </row>
    <row r="206" spans="2:7" ht="12.75">
      <c r="B206" s="57"/>
      <c r="C206" s="3"/>
      <c r="E206" s="3"/>
      <c r="G206" s="3"/>
    </row>
    <row r="207" spans="2:7" ht="12.75">
      <c r="B207" s="83"/>
      <c r="C207" s="3"/>
      <c r="E207" s="3"/>
      <c r="G207" s="3"/>
    </row>
    <row r="208" spans="2:7" ht="12.75">
      <c r="B208" s="57"/>
      <c r="C208" s="3"/>
      <c r="E208" s="3"/>
      <c r="G208" s="3"/>
    </row>
    <row r="209" spans="2:7" ht="12.75">
      <c r="B209" s="83"/>
      <c r="C209" s="3"/>
      <c r="E209" s="3"/>
      <c r="G209" s="3"/>
    </row>
    <row r="210" spans="2:7" ht="12.75">
      <c r="B210" s="57"/>
      <c r="C210" s="3"/>
      <c r="E210" s="3"/>
      <c r="G210" s="3"/>
    </row>
    <row r="211" spans="2:7" ht="12.75">
      <c r="B211" s="57"/>
      <c r="C211" s="3"/>
      <c r="E211" s="3"/>
      <c r="G211" s="3"/>
    </row>
    <row r="212" spans="2:7" ht="12.75">
      <c r="B212" s="57"/>
      <c r="C212" s="3"/>
      <c r="E212" s="3"/>
      <c r="G212" s="3"/>
    </row>
    <row r="213" spans="2:7" ht="15.75">
      <c r="B213" s="57"/>
      <c r="C213" s="19"/>
      <c r="E213" s="3"/>
      <c r="G213" s="16"/>
    </row>
    <row r="214" spans="2:7" ht="12.75">
      <c r="B214" s="57"/>
      <c r="C214" s="3"/>
      <c r="E214" s="3"/>
      <c r="G214" s="3"/>
    </row>
    <row r="215" spans="2:7" ht="12.75">
      <c r="B215" s="57"/>
      <c r="C215" s="3"/>
      <c r="E215" s="3"/>
      <c r="G215" s="3"/>
    </row>
    <row r="216" spans="2:7" ht="12.75">
      <c r="B216" s="57"/>
      <c r="C216" s="3"/>
      <c r="E216" s="3"/>
      <c r="G216" s="3"/>
    </row>
    <row r="217" spans="2:7" ht="12.75">
      <c r="B217" s="57"/>
      <c r="C217" s="3"/>
      <c r="E217" s="3"/>
      <c r="G217" s="3"/>
    </row>
    <row r="218" spans="2:7" ht="12.75">
      <c r="B218" s="57"/>
      <c r="C218" s="3"/>
      <c r="E218" s="3"/>
      <c r="G218" s="3"/>
    </row>
    <row r="219" spans="2:7" ht="12.75">
      <c r="B219" s="57"/>
      <c r="C219" s="3"/>
      <c r="E219" s="3"/>
      <c r="G219" s="3"/>
    </row>
    <row r="220" spans="2:7" ht="12.75">
      <c r="B220" s="57"/>
      <c r="C220" s="3"/>
      <c r="E220" s="3"/>
      <c r="G220" s="3"/>
    </row>
    <row r="221" spans="2:7" ht="12.75">
      <c r="B221" s="57"/>
      <c r="C221" s="3"/>
      <c r="E221" s="3"/>
      <c r="G221" s="3"/>
    </row>
    <row r="222" spans="2:7" ht="12.75">
      <c r="B222" s="83"/>
      <c r="C222" s="3"/>
      <c r="E222" s="3"/>
      <c r="G222" s="3"/>
    </row>
    <row r="223" spans="2:7" ht="12.75">
      <c r="B223" s="57"/>
      <c r="C223" s="3"/>
      <c r="E223" s="3"/>
      <c r="G223" s="16"/>
    </row>
    <row r="224" spans="2:7" ht="12.75">
      <c r="B224" s="57"/>
      <c r="C224" s="3"/>
      <c r="E224" s="3"/>
      <c r="G224" s="3"/>
    </row>
    <row r="225" spans="2:7" ht="12.75">
      <c r="B225" s="57"/>
      <c r="C225" s="3"/>
      <c r="E225" s="3"/>
      <c r="G225" s="16"/>
    </row>
    <row r="226" spans="2:7" ht="12.75">
      <c r="B226" s="4"/>
      <c r="C226" s="15"/>
      <c r="E226" s="15"/>
      <c r="G226" s="15"/>
    </row>
    <row r="227" spans="2:7" ht="12.75">
      <c r="B227" s="4"/>
      <c r="C227" s="15"/>
      <c r="E227" s="15"/>
      <c r="G227" s="15"/>
    </row>
    <row r="228" spans="2:7" ht="12.75">
      <c r="B228" s="4"/>
      <c r="C228" s="15"/>
      <c r="E228" s="15"/>
      <c r="G228" s="15"/>
    </row>
    <row r="229" spans="2:7" ht="12.75">
      <c r="B229" s="4"/>
      <c r="C229" s="15"/>
      <c r="E229" s="15"/>
      <c r="G229" s="15"/>
    </row>
    <row r="230" spans="2:7" ht="12.75">
      <c r="B230" s="4"/>
      <c r="C230" s="15"/>
      <c r="E230" s="15"/>
      <c r="G230" s="15"/>
    </row>
    <row r="231" spans="2:7" ht="12.75">
      <c r="B231" s="4"/>
      <c r="C231" s="15"/>
      <c r="E231" s="15"/>
      <c r="G231" s="15"/>
    </row>
    <row r="232" spans="2:7" ht="12.75">
      <c r="B232" s="4"/>
      <c r="C232" s="15"/>
      <c r="E232" s="15"/>
      <c r="G232" s="15"/>
    </row>
    <row r="233" spans="2:7" ht="12.75">
      <c r="B233" s="4"/>
      <c r="C233" s="15"/>
      <c r="E233" s="15"/>
      <c r="G233" s="15"/>
    </row>
    <row r="234" spans="2:7" ht="12.75">
      <c r="B234" s="4"/>
      <c r="C234" s="15"/>
      <c r="E234" s="15"/>
      <c r="G234" s="15"/>
    </row>
    <row r="235" spans="2:7" ht="12.75">
      <c r="B235" s="4"/>
      <c r="C235" s="15"/>
      <c r="E235" s="15"/>
      <c r="G235" s="15"/>
    </row>
    <row r="236" spans="2:7" ht="12.75">
      <c r="B236" s="4"/>
      <c r="C236" s="15"/>
      <c r="E236" s="15"/>
      <c r="G236" s="15"/>
    </row>
    <row r="237" spans="2:7" ht="12.75">
      <c r="B237" s="4"/>
      <c r="C237" s="15"/>
      <c r="E237" s="15"/>
      <c r="G237" s="15"/>
    </row>
    <row r="238" spans="2:7" ht="12.75">
      <c r="B238" s="4"/>
      <c r="C238" s="15"/>
      <c r="E238" s="15"/>
      <c r="G238" s="15"/>
    </row>
    <row r="239" spans="2:7" ht="12.75">
      <c r="B239" s="4"/>
      <c r="C239" s="15"/>
      <c r="E239" s="15"/>
      <c r="G239" s="15"/>
    </row>
    <row r="240" spans="2:7" ht="12.75">
      <c r="B240" s="4"/>
      <c r="C240" s="15"/>
      <c r="E240" s="15"/>
      <c r="G240" s="15"/>
    </row>
    <row r="241" spans="2:7" ht="12.75">
      <c r="B241" s="4"/>
      <c r="C241" s="15"/>
      <c r="E241" s="15"/>
      <c r="G241" s="15"/>
    </row>
    <row r="242" spans="2:7" ht="12.75">
      <c r="B242" s="4"/>
      <c r="C242" s="15"/>
      <c r="E242" s="15"/>
      <c r="G242" s="15"/>
    </row>
    <row r="243" spans="2:7" ht="12.75">
      <c r="B243" s="4"/>
      <c r="C243" s="15"/>
      <c r="E243" s="15"/>
      <c r="G243" s="15"/>
    </row>
    <row r="244" spans="2:7" ht="12.75">
      <c r="B244" s="4"/>
      <c r="C244" s="15"/>
      <c r="E244" s="15"/>
      <c r="G244" s="15"/>
    </row>
    <row r="245" spans="2:7" ht="12.75">
      <c r="B245" s="4"/>
      <c r="C245" s="15"/>
      <c r="E245" s="15"/>
      <c r="G245" s="15"/>
    </row>
    <row r="246" spans="2:7" ht="12.75">
      <c r="B246" s="4"/>
      <c r="C246" s="15"/>
      <c r="E246" s="15"/>
      <c r="G246" s="15"/>
    </row>
    <row r="247" spans="2:7" ht="12.75">
      <c r="B247" s="4"/>
      <c r="C247" s="15"/>
      <c r="E247" s="15"/>
      <c r="G247" s="15"/>
    </row>
    <row r="248" spans="2:7" ht="12.75">
      <c r="B248" s="4"/>
      <c r="C248" s="15"/>
      <c r="E248" s="15"/>
      <c r="G248" s="15"/>
    </row>
    <row r="249" spans="2:7" ht="12.75">
      <c r="B249" s="4"/>
      <c r="C249" s="15"/>
      <c r="E249" s="15"/>
      <c r="G249" s="15"/>
    </row>
    <row r="250" spans="2:7" ht="12.75">
      <c r="B250" s="4"/>
      <c r="C250" s="15"/>
      <c r="E250" s="15"/>
      <c r="G250" s="15"/>
    </row>
    <row r="251" spans="2:7" ht="12.75">
      <c r="B251" s="4"/>
      <c r="C251" s="15"/>
      <c r="E251" s="15"/>
      <c r="G251" s="15"/>
    </row>
    <row r="252" spans="2:7" ht="12.75">
      <c r="B252" s="4"/>
      <c r="C252" s="15"/>
      <c r="E252" s="15"/>
      <c r="G252" s="15"/>
    </row>
    <row r="253" spans="2:7" ht="12.75">
      <c r="B253" s="4"/>
      <c r="C253" s="15"/>
      <c r="E253" s="15"/>
      <c r="G253" s="15"/>
    </row>
    <row r="254" spans="2:7" ht="12.75">
      <c r="B254" s="4"/>
      <c r="C254" s="15"/>
      <c r="E254" s="15"/>
      <c r="G254" s="15"/>
    </row>
    <row r="255" spans="2:7" ht="12.75">
      <c r="B255" s="4"/>
      <c r="C255" s="15"/>
      <c r="E255" s="15"/>
      <c r="G255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B1">
      <selection activeCell="G6" sqref="G6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6" max="6" width="8.28125" style="0" customWidth="1"/>
    <col min="9" max="9" width="7.57421875" style="0" customWidth="1"/>
    <col min="10" max="10" width="6.7109375" style="0" customWidth="1"/>
    <col min="11" max="12" width="7.57421875" style="0" customWidth="1"/>
  </cols>
  <sheetData>
    <row r="1" ht="12.75">
      <c r="B1" t="s">
        <v>483</v>
      </c>
    </row>
    <row r="3" ht="12.75">
      <c r="B3" t="s">
        <v>449</v>
      </c>
    </row>
    <row r="4" spans="2:12" ht="12.75">
      <c r="B4" s="6" t="s">
        <v>177</v>
      </c>
      <c r="E4" s="15"/>
      <c r="F4" s="15"/>
      <c r="G4" s="15"/>
      <c r="H4" s="15"/>
      <c r="I4" s="15"/>
      <c r="J4" s="15"/>
      <c r="K4" s="15"/>
      <c r="L4" s="15"/>
    </row>
    <row r="5" spans="2:12" ht="12.75">
      <c r="B5" s="6" t="s">
        <v>201</v>
      </c>
      <c r="C5" t="s">
        <v>86</v>
      </c>
      <c r="E5" s="15"/>
      <c r="F5" s="15"/>
      <c r="G5" s="15"/>
      <c r="H5" s="15"/>
      <c r="I5" s="15"/>
      <c r="J5" s="15"/>
      <c r="K5" s="15"/>
      <c r="L5" s="15"/>
    </row>
    <row r="6" spans="2:12" ht="12.75">
      <c r="B6" s="6" t="s">
        <v>100</v>
      </c>
      <c r="C6" t="s">
        <v>101</v>
      </c>
      <c r="D6" t="s">
        <v>105</v>
      </c>
      <c r="E6" s="15" t="s">
        <v>106</v>
      </c>
      <c r="F6" s="17" t="s">
        <v>161</v>
      </c>
      <c r="G6" s="17" t="s">
        <v>146</v>
      </c>
      <c r="H6" s="15"/>
      <c r="I6" s="15"/>
      <c r="J6" s="15"/>
      <c r="K6" s="15"/>
      <c r="L6" s="15"/>
    </row>
    <row r="7" spans="1:12" ht="12.75">
      <c r="A7" s="11"/>
      <c r="B7" s="12" t="s">
        <v>2</v>
      </c>
      <c r="C7" s="41" t="s">
        <v>163</v>
      </c>
      <c r="D7" s="43"/>
      <c r="E7" s="44"/>
      <c r="F7" s="50" t="s">
        <v>162</v>
      </c>
      <c r="G7" s="22" t="s">
        <v>467</v>
      </c>
      <c r="H7" s="15"/>
      <c r="I7" s="16"/>
      <c r="J7" s="15"/>
      <c r="K7" s="15"/>
      <c r="L7" s="15"/>
    </row>
    <row r="8" spans="1:12" ht="12.75">
      <c r="A8" s="15"/>
      <c r="B8" s="12"/>
      <c r="C8" s="71" t="s">
        <v>156</v>
      </c>
      <c r="D8" s="71" t="s">
        <v>158</v>
      </c>
      <c r="E8" s="71" t="s">
        <v>157</v>
      </c>
      <c r="F8" s="50"/>
      <c r="G8" s="11"/>
      <c r="H8" s="15"/>
      <c r="I8" s="16"/>
      <c r="J8" s="15"/>
      <c r="K8" s="15"/>
      <c r="L8" s="15"/>
    </row>
    <row r="9" spans="1:12" ht="12.75">
      <c r="A9">
        <v>1</v>
      </c>
      <c r="B9" s="24" t="s">
        <v>160</v>
      </c>
      <c r="C9" s="12"/>
      <c r="D9" s="14"/>
      <c r="E9" s="24"/>
      <c r="F9" s="58"/>
      <c r="G9" s="12"/>
      <c r="H9" s="15"/>
      <c r="I9" s="16"/>
      <c r="J9" s="15"/>
      <c r="K9" s="15"/>
      <c r="L9" s="15"/>
    </row>
    <row r="10" spans="1:12" ht="12.75">
      <c r="A10">
        <v>2</v>
      </c>
      <c r="B10" s="24" t="s">
        <v>164</v>
      </c>
      <c r="C10" s="12"/>
      <c r="D10" s="14"/>
      <c r="E10" s="24"/>
      <c r="F10" s="58"/>
      <c r="G10" s="12"/>
      <c r="H10" s="15"/>
      <c r="I10" s="16"/>
      <c r="J10" s="15"/>
      <c r="K10" s="15"/>
      <c r="L10" s="15"/>
    </row>
    <row r="11" spans="1:12" ht="12.75">
      <c r="A11" s="11">
        <v>3</v>
      </c>
      <c r="B11" s="11" t="s">
        <v>165</v>
      </c>
      <c r="C11" s="11">
        <v>2881</v>
      </c>
      <c r="D11" s="14">
        <v>1200</v>
      </c>
      <c r="E11" s="11"/>
      <c r="F11" s="41">
        <f aca="true" t="shared" si="0" ref="F11:F16">SUM(C11:E11)</f>
        <v>4081</v>
      </c>
      <c r="G11" s="23">
        <v>4124</v>
      </c>
      <c r="H11" s="15"/>
      <c r="I11" s="15"/>
      <c r="J11" s="15"/>
      <c r="K11" s="15"/>
      <c r="L11" s="15"/>
    </row>
    <row r="12" spans="1:12" ht="12.75">
      <c r="A12" s="11">
        <v>4</v>
      </c>
      <c r="B12" s="14" t="s">
        <v>166</v>
      </c>
      <c r="C12" s="14">
        <v>760</v>
      </c>
      <c r="D12" s="14">
        <v>324</v>
      </c>
      <c r="E12" s="11"/>
      <c r="F12" s="41">
        <f t="shared" si="0"/>
        <v>1084</v>
      </c>
      <c r="G12" s="81">
        <v>1095</v>
      </c>
      <c r="H12" s="15"/>
      <c r="I12" s="3"/>
      <c r="J12" s="15"/>
      <c r="K12" s="15"/>
      <c r="L12" s="15"/>
    </row>
    <row r="13" spans="1:12" ht="12.75">
      <c r="A13" s="11">
        <v>5</v>
      </c>
      <c r="B13" s="14" t="s">
        <v>167</v>
      </c>
      <c r="C13" s="14">
        <v>9622</v>
      </c>
      <c r="D13" s="14"/>
      <c r="E13" s="11"/>
      <c r="F13" s="41">
        <f t="shared" si="0"/>
        <v>9622</v>
      </c>
      <c r="G13" s="81">
        <v>24674</v>
      </c>
      <c r="H13" s="15"/>
      <c r="I13" s="75"/>
      <c r="J13" s="75"/>
      <c r="K13" s="75"/>
      <c r="L13" s="75"/>
    </row>
    <row r="14" spans="1:12" ht="12.75">
      <c r="A14" s="11">
        <v>6</v>
      </c>
      <c r="B14" s="14" t="s">
        <v>168</v>
      </c>
      <c r="C14" s="14">
        <v>4152</v>
      </c>
      <c r="D14" s="14"/>
      <c r="E14" s="11">
        <v>0</v>
      </c>
      <c r="F14" s="41">
        <f t="shared" si="0"/>
        <v>4152</v>
      </c>
      <c r="G14" s="81">
        <v>4152</v>
      </c>
      <c r="H14" s="13"/>
      <c r="I14" s="3"/>
      <c r="J14" s="15"/>
      <c r="K14" s="15"/>
      <c r="L14" s="15"/>
    </row>
    <row r="15" spans="1:12" ht="12.75">
      <c r="A15" s="11">
        <v>7</v>
      </c>
      <c r="B15" s="14" t="s">
        <v>169</v>
      </c>
      <c r="C15" s="14">
        <v>621</v>
      </c>
      <c r="D15" s="14"/>
      <c r="E15" s="11">
        <v>1056</v>
      </c>
      <c r="F15" s="41">
        <f t="shared" si="0"/>
        <v>1677</v>
      </c>
      <c r="G15" s="81">
        <v>1677</v>
      </c>
      <c r="H15" s="13"/>
      <c r="I15" s="13"/>
      <c r="J15" s="15"/>
      <c r="K15" s="15"/>
      <c r="L15" s="15"/>
    </row>
    <row r="16" spans="1:12" ht="12.75">
      <c r="A16" s="11">
        <v>8</v>
      </c>
      <c r="B16" s="14" t="s">
        <v>159</v>
      </c>
      <c r="C16" s="14">
        <f>SUM(C11:C15)</f>
        <v>18036</v>
      </c>
      <c r="D16" s="14">
        <f>SUM(D11:D15)</f>
        <v>1524</v>
      </c>
      <c r="E16" s="11">
        <f>SUM(E14:E15)</f>
        <v>1056</v>
      </c>
      <c r="F16" s="41">
        <f t="shared" si="0"/>
        <v>20616</v>
      </c>
      <c r="G16" s="11">
        <f>SUM(G11:G15)</f>
        <v>35722</v>
      </c>
      <c r="H16" s="15"/>
      <c r="I16" s="3"/>
      <c r="J16" s="15"/>
      <c r="K16" s="15"/>
      <c r="L16" s="15"/>
    </row>
    <row r="17" spans="1:12" ht="12.75">
      <c r="A17" s="72"/>
      <c r="B17" s="14"/>
      <c r="C17" s="14"/>
      <c r="D17" s="14"/>
      <c r="E17" s="11"/>
      <c r="F17" s="41"/>
      <c r="G17" s="14"/>
      <c r="H17" s="15"/>
      <c r="I17" s="3"/>
      <c r="J17" s="15"/>
      <c r="K17" s="15"/>
      <c r="L17" s="15"/>
    </row>
    <row r="18" spans="1:12" ht="12.75">
      <c r="A18" s="59">
        <v>9</v>
      </c>
      <c r="B18" s="12" t="s">
        <v>170</v>
      </c>
      <c r="C18" s="14"/>
      <c r="D18" s="14"/>
      <c r="E18" s="12"/>
      <c r="F18" s="41"/>
      <c r="G18" s="14"/>
      <c r="H18" s="15"/>
      <c r="I18" s="16"/>
      <c r="J18" s="15"/>
      <c r="K18" s="15"/>
      <c r="L18" s="15"/>
    </row>
    <row r="19" spans="1:12" ht="12.75">
      <c r="A19" s="59">
        <v>10</v>
      </c>
      <c r="B19" s="12" t="s">
        <v>164</v>
      </c>
      <c r="C19" s="14"/>
      <c r="D19" s="14"/>
      <c r="E19" s="12"/>
      <c r="F19" s="41"/>
      <c r="G19" s="14"/>
      <c r="H19" s="15"/>
      <c r="I19" s="16"/>
      <c r="J19" s="15"/>
      <c r="K19" s="15"/>
      <c r="L19" s="15"/>
    </row>
    <row r="20" spans="1:12" ht="12.75">
      <c r="A20" s="11">
        <v>11</v>
      </c>
      <c r="B20" s="14" t="s">
        <v>171</v>
      </c>
      <c r="C20" s="14"/>
      <c r="D20" s="14"/>
      <c r="E20" s="11"/>
      <c r="F20" s="41"/>
      <c r="G20" s="14">
        <v>10129</v>
      </c>
      <c r="H20" s="15"/>
      <c r="I20" s="3"/>
      <c r="J20" s="15"/>
      <c r="K20" s="15"/>
      <c r="L20" s="15"/>
    </row>
    <row r="21" spans="1:12" ht="12.75">
      <c r="A21" s="11">
        <v>12</v>
      </c>
      <c r="B21" s="14" t="s">
        <v>172</v>
      </c>
      <c r="C21" s="14">
        <v>3400</v>
      </c>
      <c r="D21" s="14"/>
      <c r="E21" s="11"/>
      <c r="F21" s="41">
        <f aca="true" t="shared" si="1" ref="F21:F32">SUM(C21:E21)</f>
        <v>3400</v>
      </c>
      <c r="G21" s="14">
        <v>3368</v>
      </c>
      <c r="H21" s="15"/>
      <c r="I21" s="3"/>
      <c r="J21" s="15"/>
      <c r="K21" s="15"/>
      <c r="L21" s="15"/>
    </row>
    <row r="22" spans="1:12" ht="12.75">
      <c r="A22" s="11">
        <v>13</v>
      </c>
      <c r="B22" s="14" t="s">
        <v>173</v>
      </c>
      <c r="C22" s="11"/>
      <c r="D22" s="11"/>
      <c r="E22" s="11"/>
      <c r="F22" s="41">
        <f t="shared" si="1"/>
        <v>0</v>
      </c>
      <c r="G22" s="11"/>
      <c r="H22" s="15"/>
      <c r="I22" s="3"/>
      <c r="J22" s="15"/>
      <c r="K22" s="15"/>
      <c r="L22" s="15"/>
    </row>
    <row r="23" spans="1:12" ht="12.75">
      <c r="A23" s="11">
        <v>14</v>
      </c>
      <c r="B23" s="14" t="s">
        <v>174</v>
      </c>
      <c r="C23" s="11"/>
      <c r="D23" s="11"/>
      <c r="E23" s="11"/>
      <c r="F23" s="41">
        <f t="shared" si="1"/>
        <v>0</v>
      </c>
      <c r="G23" s="11"/>
      <c r="H23" s="15"/>
      <c r="I23" s="3"/>
      <c r="J23" s="15"/>
      <c r="K23" s="15"/>
      <c r="L23" s="15"/>
    </row>
    <row r="24" spans="1:12" ht="12.75">
      <c r="A24" s="11">
        <v>15</v>
      </c>
      <c r="B24" s="14" t="s">
        <v>175</v>
      </c>
      <c r="C24" s="11">
        <v>485</v>
      </c>
      <c r="D24" s="11"/>
      <c r="E24" s="11"/>
      <c r="F24" s="41">
        <f t="shared" si="1"/>
        <v>485</v>
      </c>
      <c r="G24" s="11">
        <v>485</v>
      </c>
      <c r="H24" s="15"/>
      <c r="I24" s="3"/>
      <c r="J24" s="15"/>
      <c r="K24" s="15"/>
      <c r="L24" s="15"/>
    </row>
    <row r="25" spans="1:12" ht="12.75">
      <c r="A25" s="11">
        <v>16</v>
      </c>
      <c r="B25" s="14" t="s">
        <v>119</v>
      </c>
      <c r="C25" s="11">
        <f>SUM(C20:C24)</f>
        <v>3885</v>
      </c>
      <c r="D25" s="11">
        <f>SUM(D20:D24)</f>
        <v>0</v>
      </c>
      <c r="E25" s="11">
        <v>0</v>
      </c>
      <c r="F25" s="41">
        <f t="shared" si="1"/>
        <v>3885</v>
      </c>
      <c r="G25" s="11">
        <f>SUM(G20:G24)</f>
        <v>13982</v>
      </c>
      <c r="H25" s="15"/>
      <c r="I25" s="3"/>
      <c r="J25" s="15"/>
      <c r="K25" s="15"/>
      <c r="L25" s="15"/>
    </row>
    <row r="26" spans="1:12" ht="12.75">
      <c r="A26" s="12"/>
      <c r="B26" s="11"/>
      <c r="C26" s="11"/>
      <c r="D26" s="11"/>
      <c r="E26" s="12"/>
      <c r="F26" s="41">
        <f t="shared" si="1"/>
        <v>0</v>
      </c>
      <c r="G26" s="11"/>
      <c r="H26" s="15"/>
      <c r="I26" s="15"/>
      <c r="J26" s="15"/>
      <c r="K26" s="15"/>
      <c r="L26" s="15"/>
    </row>
    <row r="27" spans="1:12" ht="12.75">
      <c r="A27" s="60">
        <v>17</v>
      </c>
      <c r="B27" s="12" t="s">
        <v>176</v>
      </c>
      <c r="C27" s="11"/>
      <c r="D27" s="11"/>
      <c r="E27" s="12"/>
      <c r="F27" s="41">
        <f t="shared" si="1"/>
        <v>0</v>
      </c>
      <c r="G27" s="11"/>
      <c r="H27" s="15"/>
      <c r="I27" s="16"/>
      <c r="J27" s="15"/>
      <c r="K27" s="15"/>
      <c r="L27" s="15"/>
    </row>
    <row r="28" spans="1:12" ht="12.75">
      <c r="A28" s="39">
        <v>18</v>
      </c>
      <c r="B28" s="52" t="s">
        <v>120</v>
      </c>
      <c r="C28" s="52">
        <v>100</v>
      </c>
      <c r="D28" s="11"/>
      <c r="E28" s="12"/>
      <c r="F28" s="41">
        <f t="shared" si="1"/>
        <v>100</v>
      </c>
      <c r="G28" s="14">
        <v>100</v>
      </c>
      <c r="H28" s="15"/>
      <c r="I28" s="3"/>
      <c r="J28" s="15"/>
      <c r="K28" s="15"/>
      <c r="L28" s="15"/>
    </row>
    <row r="29" spans="1:12" ht="12.75">
      <c r="A29" s="11">
        <v>19</v>
      </c>
      <c r="B29" s="23" t="s">
        <v>121</v>
      </c>
      <c r="C29" s="11"/>
      <c r="D29" s="11"/>
      <c r="E29" s="12"/>
      <c r="F29" s="41">
        <f t="shared" si="1"/>
        <v>0</v>
      </c>
      <c r="G29" s="11"/>
      <c r="H29" s="15"/>
      <c r="I29" s="17"/>
      <c r="J29" s="15"/>
      <c r="K29" s="15"/>
      <c r="L29" s="15"/>
    </row>
    <row r="30" spans="1:12" ht="12.75">
      <c r="A30" s="12">
        <v>20</v>
      </c>
      <c r="B30" s="23" t="s">
        <v>122</v>
      </c>
      <c r="C30" s="11"/>
      <c r="D30" s="11"/>
      <c r="E30" s="12"/>
      <c r="F30" s="41">
        <f t="shared" si="1"/>
        <v>0</v>
      </c>
      <c r="G30" s="11"/>
      <c r="H30" s="15"/>
      <c r="I30" s="17"/>
      <c r="J30" s="15"/>
      <c r="K30" s="15"/>
      <c r="L30" s="15"/>
    </row>
    <row r="31" spans="1:12" ht="12.75">
      <c r="A31" s="12">
        <v>21</v>
      </c>
      <c r="B31" s="23" t="s">
        <v>123</v>
      </c>
      <c r="C31" s="11"/>
      <c r="D31" s="11"/>
      <c r="E31" s="12"/>
      <c r="F31" s="41">
        <f t="shared" si="1"/>
        <v>0</v>
      </c>
      <c r="G31" s="11"/>
      <c r="H31" s="15"/>
      <c r="I31" s="17"/>
      <c r="J31" s="15"/>
      <c r="K31" s="15"/>
      <c r="L31" s="15"/>
    </row>
    <row r="32" spans="1:12" ht="12.75">
      <c r="A32" s="12">
        <v>22</v>
      </c>
      <c r="B32" s="23" t="s">
        <v>119</v>
      </c>
      <c r="C32" s="11">
        <f>SUM(C28:C31)</f>
        <v>100</v>
      </c>
      <c r="D32" s="11">
        <f>SUM(D28:D30)</f>
        <v>0</v>
      </c>
      <c r="E32" s="12">
        <v>0</v>
      </c>
      <c r="F32" s="41">
        <f t="shared" si="1"/>
        <v>100</v>
      </c>
      <c r="G32" s="11">
        <v>100</v>
      </c>
      <c r="H32" s="15"/>
      <c r="I32" s="17"/>
      <c r="J32" s="15"/>
      <c r="K32" s="15"/>
      <c r="L32" s="15"/>
    </row>
    <row r="33" spans="1:12" ht="12.75">
      <c r="A33" s="12">
        <v>23</v>
      </c>
      <c r="B33" s="22" t="s">
        <v>124</v>
      </c>
      <c r="C33" s="12">
        <f>C16+C25+C32</f>
        <v>22021</v>
      </c>
      <c r="D33" s="12">
        <f>D16+D25+D32</f>
        <v>1524</v>
      </c>
      <c r="E33" s="12">
        <f>E16+E25+E32</f>
        <v>1056</v>
      </c>
      <c r="F33" s="12">
        <f>F16+F25+F32</f>
        <v>24601</v>
      </c>
      <c r="G33" s="12">
        <f>G16+G25+G32</f>
        <v>49804</v>
      </c>
      <c r="H33" s="16"/>
      <c r="I33" s="18"/>
      <c r="J33" s="16"/>
      <c r="K33" s="15"/>
      <c r="L33" s="15"/>
    </row>
    <row r="34" spans="1:12" ht="12.75">
      <c r="A34" s="60">
        <v>24</v>
      </c>
      <c r="B34" s="16" t="s">
        <v>125</v>
      </c>
      <c r="C34" s="11"/>
      <c r="D34" s="12"/>
      <c r="E34" s="12"/>
      <c r="F34" s="42"/>
      <c r="G34" s="11"/>
      <c r="H34" s="15"/>
      <c r="I34" s="18"/>
      <c r="J34" s="15"/>
      <c r="K34" s="15"/>
      <c r="L34" s="15"/>
    </row>
    <row r="35" spans="1:12" ht="12.75">
      <c r="A35" s="16">
        <v>25</v>
      </c>
      <c r="B35" s="23" t="s">
        <v>471</v>
      </c>
      <c r="C35" s="11">
        <v>0</v>
      </c>
      <c r="D35" s="11"/>
      <c r="E35" s="12">
        <v>0</v>
      </c>
      <c r="F35" s="42"/>
      <c r="G35" s="11">
        <v>1445</v>
      </c>
      <c r="H35" s="15"/>
      <c r="I35" s="17"/>
      <c r="J35" s="15"/>
      <c r="K35" s="15"/>
      <c r="L35" s="15"/>
    </row>
    <row r="36" spans="1:12" ht="12.75">
      <c r="A36" s="11">
        <v>26</v>
      </c>
      <c r="B36" s="12" t="s">
        <v>95</v>
      </c>
      <c r="C36" s="12">
        <f>C33+C35</f>
        <v>22021</v>
      </c>
      <c r="D36" s="12">
        <f>D33+D35</f>
        <v>1524</v>
      </c>
      <c r="E36" s="12">
        <f>E33+E35</f>
        <v>1056</v>
      </c>
      <c r="F36" s="12">
        <f>F33+F35</f>
        <v>24601</v>
      </c>
      <c r="G36" s="12">
        <f>G33+G35</f>
        <v>51249</v>
      </c>
      <c r="H36" s="15"/>
      <c r="I36" s="15"/>
      <c r="J36" s="15"/>
      <c r="K36" s="15"/>
      <c r="L36" s="15"/>
    </row>
    <row r="38" spans="1:13" ht="12.75">
      <c r="A38" s="11"/>
      <c r="B38" t="s">
        <v>100</v>
      </c>
      <c r="C38" t="s">
        <v>101</v>
      </c>
      <c r="D38" t="s">
        <v>137</v>
      </c>
      <c r="E38" t="s">
        <v>108</v>
      </c>
      <c r="F38" t="s">
        <v>138</v>
      </c>
      <c r="G38" t="s">
        <v>139</v>
      </c>
      <c r="H38" t="s">
        <v>140</v>
      </c>
      <c r="I38" t="s">
        <v>141</v>
      </c>
      <c r="J38" t="s">
        <v>142</v>
      </c>
      <c r="K38" t="s">
        <v>143</v>
      </c>
      <c r="M38" t="s">
        <v>144</v>
      </c>
    </row>
    <row r="39" spans="1:13" ht="12.75">
      <c r="A39" s="11"/>
      <c r="B39" s="45" t="s">
        <v>128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25.5">
      <c r="A40" s="11">
        <v>27</v>
      </c>
      <c r="B40" s="44" t="s">
        <v>87</v>
      </c>
      <c r="C40" s="11" t="s">
        <v>88</v>
      </c>
      <c r="D40" s="11" t="s">
        <v>89</v>
      </c>
      <c r="E40" s="11" t="s">
        <v>90</v>
      </c>
      <c r="F40" s="11" t="s">
        <v>91</v>
      </c>
      <c r="G40" s="11" t="s">
        <v>92</v>
      </c>
      <c r="H40" s="11" t="s">
        <v>126</v>
      </c>
      <c r="I40" s="11" t="s">
        <v>12</v>
      </c>
      <c r="J40" s="11" t="s">
        <v>455</v>
      </c>
      <c r="K40" s="11" t="s">
        <v>84</v>
      </c>
      <c r="L40" s="25" t="s">
        <v>470</v>
      </c>
      <c r="M40" s="11" t="s">
        <v>93</v>
      </c>
    </row>
    <row r="41" spans="1:13" ht="12.75">
      <c r="A41" s="11">
        <v>28</v>
      </c>
      <c r="B41" s="45" t="s">
        <v>127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1">
        <v>29</v>
      </c>
      <c r="B42" s="120" t="s">
        <v>420</v>
      </c>
      <c r="C42" s="73"/>
      <c r="D42" s="73"/>
      <c r="E42" s="73">
        <v>336</v>
      </c>
      <c r="F42" s="73"/>
      <c r="G42" s="73"/>
      <c r="H42" s="73"/>
      <c r="I42" s="73"/>
      <c r="J42" s="73"/>
      <c r="K42" s="73"/>
      <c r="L42" s="73"/>
      <c r="M42" s="73">
        <f>SUM(C42:K42)</f>
        <v>336</v>
      </c>
    </row>
    <row r="43" spans="1:13" ht="12.75">
      <c r="A43" s="11">
        <v>30</v>
      </c>
      <c r="B43" s="120" t="s">
        <v>421</v>
      </c>
      <c r="C43" s="73">
        <v>2232</v>
      </c>
      <c r="D43" s="73">
        <v>603</v>
      </c>
      <c r="E43" s="73"/>
      <c r="F43" s="73"/>
      <c r="G43" s="73">
        <v>1056</v>
      </c>
      <c r="H43" s="73"/>
      <c r="I43" s="73"/>
      <c r="J43" s="73"/>
      <c r="K43" s="73"/>
      <c r="L43" s="73"/>
      <c r="M43" s="73">
        <f>SUM(C43:K43)</f>
        <v>3891</v>
      </c>
    </row>
    <row r="44" spans="1:13" ht="12.75">
      <c r="A44" s="11">
        <v>31</v>
      </c>
      <c r="B44" s="120" t="s">
        <v>422</v>
      </c>
      <c r="C44" s="73"/>
      <c r="D44" s="73"/>
      <c r="E44" s="73">
        <v>502</v>
      </c>
      <c r="F44" s="73"/>
      <c r="G44" s="73"/>
      <c r="H44" s="73"/>
      <c r="I44" s="73"/>
      <c r="J44" s="73"/>
      <c r="K44" s="73"/>
      <c r="L44" s="73"/>
      <c r="M44" s="73">
        <f>SUM(E44:K44)</f>
        <v>502</v>
      </c>
    </row>
    <row r="45" spans="1:13" ht="12.75">
      <c r="A45" s="11">
        <v>32</v>
      </c>
      <c r="B45" s="120" t="s">
        <v>423</v>
      </c>
      <c r="C45" s="73"/>
      <c r="D45" s="73">
        <v>13</v>
      </c>
      <c r="E45" s="73">
        <v>21375</v>
      </c>
      <c r="F45" s="73"/>
      <c r="G45" s="73"/>
      <c r="H45" s="73">
        <v>32</v>
      </c>
      <c r="I45" s="73">
        <v>3368</v>
      </c>
      <c r="J45" s="73">
        <v>485</v>
      </c>
      <c r="K45" s="73">
        <v>100</v>
      </c>
      <c r="L45" s="73"/>
      <c r="M45" s="73">
        <f>SUM(C45:K45)</f>
        <v>25373</v>
      </c>
    </row>
    <row r="46" spans="1:13" ht="12.75">
      <c r="A46" s="11">
        <v>33</v>
      </c>
      <c r="B46" s="120" t="s">
        <v>424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>
        <f aca="true" t="shared" si="2" ref="M46:M68">SUM(C46:K46)</f>
        <v>0</v>
      </c>
    </row>
    <row r="47" spans="1:13" ht="12.75">
      <c r="A47" s="11">
        <v>34</v>
      </c>
      <c r="B47" s="120" t="s">
        <v>425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>
        <f t="shared" si="2"/>
        <v>0</v>
      </c>
    </row>
    <row r="48" spans="1:13" ht="12.75">
      <c r="A48" s="11">
        <v>35</v>
      </c>
      <c r="B48" s="120" t="s">
        <v>456</v>
      </c>
      <c r="C48" s="73"/>
      <c r="D48" s="73"/>
      <c r="E48" s="73"/>
      <c r="F48" s="73"/>
      <c r="G48" s="73">
        <v>235</v>
      </c>
      <c r="H48" s="73"/>
      <c r="I48" s="73"/>
      <c r="J48" s="73"/>
      <c r="K48" s="73"/>
      <c r="L48" s="73"/>
      <c r="M48" s="73">
        <f t="shared" si="2"/>
        <v>235</v>
      </c>
    </row>
    <row r="49" spans="1:13" ht="12.75">
      <c r="A49" s="11">
        <v>36</v>
      </c>
      <c r="B49" s="120" t="s">
        <v>426</v>
      </c>
      <c r="C49" s="73"/>
      <c r="D49" s="73"/>
      <c r="E49" s="73"/>
      <c r="F49" s="73">
        <v>1257</v>
      </c>
      <c r="G49" s="73"/>
      <c r="H49" s="73"/>
      <c r="I49" s="73"/>
      <c r="J49" s="73"/>
      <c r="K49" s="73"/>
      <c r="L49" s="73"/>
      <c r="M49" s="73">
        <f t="shared" si="2"/>
        <v>1257</v>
      </c>
    </row>
    <row r="50" spans="1:13" ht="12.75">
      <c r="A50" s="11">
        <v>38</v>
      </c>
      <c r="B50" s="120" t="s">
        <v>427</v>
      </c>
      <c r="C50" s="73"/>
      <c r="D50" s="73"/>
      <c r="E50" s="73"/>
      <c r="F50" s="73">
        <v>430</v>
      </c>
      <c r="G50" s="73"/>
      <c r="H50" s="73"/>
      <c r="I50" s="73"/>
      <c r="J50" s="73"/>
      <c r="K50" s="73"/>
      <c r="L50" s="73"/>
      <c r="M50" s="73">
        <f t="shared" si="2"/>
        <v>430</v>
      </c>
    </row>
    <row r="51" spans="1:13" ht="12.75">
      <c r="A51" s="11">
        <v>39</v>
      </c>
      <c r="B51" s="120" t="s">
        <v>428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>
        <f t="shared" si="2"/>
        <v>0</v>
      </c>
    </row>
    <row r="52" spans="1:13" ht="12.75">
      <c r="A52" s="11">
        <v>40</v>
      </c>
      <c r="B52" s="120" t="s">
        <v>429</v>
      </c>
      <c r="C52" s="73"/>
      <c r="D52" s="73"/>
      <c r="E52" s="73"/>
      <c r="F52" s="73">
        <v>2465</v>
      </c>
      <c r="G52" s="73"/>
      <c r="H52" s="73"/>
      <c r="I52" s="73"/>
      <c r="J52" s="73"/>
      <c r="K52" s="73"/>
      <c r="L52" s="73"/>
      <c r="M52" s="73">
        <f t="shared" si="2"/>
        <v>2465</v>
      </c>
    </row>
    <row r="53" spans="1:13" ht="12.75">
      <c r="A53" s="11">
        <v>41</v>
      </c>
      <c r="B53" s="120" t="s">
        <v>430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>
        <f t="shared" si="2"/>
        <v>0</v>
      </c>
    </row>
    <row r="54" spans="1:13" ht="12.75">
      <c r="A54" s="11">
        <v>42</v>
      </c>
      <c r="B54" s="120" t="s">
        <v>431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>
        <f t="shared" si="2"/>
        <v>0</v>
      </c>
    </row>
    <row r="55" spans="1:13" ht="12.75">
      <c r="A55" s="11">
        <v>43</v>
      </c>
      <c r="B55" s="120" t="s">
        <v>432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>
        <f t="shared" si="2"/>
        <v>0</v>
      </c>
    </row>
    <row r="56" spans="1:13" ht="12.75">
      <c r="A56" s="11">
        <v>44</v>
      </c>
      <c r="B56" s="120" t="s">
        <v>433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>
        <f t="shared" si="2"/>
        <v>0</v>
      </c>
    </row>
    <row r="57" spans="1:13" ht="12.75">
      <c r="A57" s="11">
        <v>45</v>
      </c>
      <c r="B57" s="120" t="s">
        <v>434</v>
      </c>
      <c r="C57" s="73"/>
      <c r="D57" s="73"/>
      <c r="E57" s="73"/>
      <c r="F57" s="73"/>
      <c r="G57" s="73">
        <v>351</v>
      </c>
      <c r="H57" s="73"/>
      <c r="I57" s="73"/>
      <c r="J57" s="73"/>
      <c r="K57" s="73"/>
      <c r="L57" s="73"/>
      <c r="M57" s="73">
        <f t="shared" si="2"/>
        <v>351</v>
      </c>
    </row>
    <row r="58" spans="1:13" ht="12.75">
      <c r="A58" s="11">
        <v>46</v>
      </c>
      <c r="B58" s="120" t="s">
        <v>457</v>
      </c>
      <c r="C58" s="73"/>
      <c r="D58" s="73"/>
      <c r="E58" s="73"/>
      <c r="F58" s="73"/>
      <c r="G58" s="73">
        <v>35</v>
      </c>
      <c r="H58" s="73"/>
      <c r="I58" s="73"/>
      <c r="J58" s="73"/>
      <c r="K58" s="73"/>
      <c r="L58" s="73"/>
      <c r="M58" s="73">
        <f t="shared" si="2"/>
        <v>35</v>
      </c>
    </row>
    <row r="59" spans="1:13" ht="12.75">
      <c r="A59" s="11">
        <v>47</v>
      </c>
      <c r="B59" s="120" t="s">
        <v>435</v>
      </c>
      <c r="C59" s="73">
        <v>1657</v>
      </c>
      <c r="D59" s="73">
        <v>447</v>
      </c>
      <c r="E59" s="73">
        <v>1161</v>
      </c>
      <c r="F59" s="73"/>
      <c r="G59" s="73"/>
      <c r="H59" s="73">
        <v>10097</v>
      </c>
      <c r="I59" s="73"/>
      <c r="J59" s="73"/>
      <c r="K59" s="73"/>
      <c r="L59" s="73"/>
      <c r="M59" s="73">
        <f t="shared" si="2"/>
        <v>13362</v>
      </c>
    </row>
    <row r="60" spans="1:13" ht="12.75">
      <c r="A60" s="11">
        <v>48</v>
      </c>
      <c r="B60" s="120" t="s">
        <v>436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>
        <f t="shared" si="2"/>
        <v>0</v>
      </c>
    </row>
    <row r="61" spans="1:13" ht="12.75">
      <c r="A61" s="11">
        <v>49</v>
      </c>
      <c r="B61" s="120" t="s">
        <v>437</v>
      </c>
      <c r="C61" s="11"/>
      <c r="D61" s="73"/>
      <c r="E61" s="73"/>
      <c r="F61" s="73"/>
      <c r="G61" s="73"/>
      <c r="H61" s="73"/>
      <c r="I61" s="73"/>
      <c r="J61" s="73"/>
      <c r="K61" s="73"/>
      <c r="L61" s="73"/>
      <c r="M61" s="73">
        <f t="shared" si="2"/>
        <v>0</v>
      </c>
    </row>
    <row r="62" spans="1:13" ht="12.75">
      <c r="A62" s="11">
        <v>50</v>
      </c>
      <c r="B62" s="120" t="s">
        <v>438</v>
      </c>
      <c r="C62" s="11"/>
      <c r="D62" s="73"/>
      <c r="E62" s="73"/>
      <c r="F62" s="73"/>
      <c r="G62" s="73"/>
      <c r="H62" s="73"/>
      <c r="I62" s="73"/>
      <c r="J62" s="73"/>
      <c r="K62" s="73"/>
      <c r="L62" s="73"/>
      <c r="M62" s="73">
        <f t="shared" si="2"/>
        <v>0</v>
      </c>
    </row>
    <row r="63" spans="1:13" ht="12.75">
      <c r="A63" s="11">
        <v>51</v>
      </c>
      <c r="B63" s="120" t="s">
        <v>439</v>
      </c>
      <c r="C63" s="11">
        <v>235</v>
      </c>
      <c r="D63" s="73">
        <v>32</v>
      </c>
      <c r="E63" s="73"/>
      <c r="F63" s="73"/>
      <c r="G63" s="73"/>
      <c r="H63" s="73"/>
      <c r="I63" s="73"/>
      <c r="J63" s="73"/>
      <c r="K63" s="73"/>
      <c r="L63" s="73"/>
      <c r="M63" s="73">
        <f t="shared" si="2"/>
        <v>267</v>
      </c>
    </row>
    <row r="64" spans="1:13" ht="12.75">
      <c r="A64" s="11">
        <v>52</v>
      </c>
      <c r="B64" s="120" t="s">
        <v>440</v>
      </c>
      <c r="C64" s="15"/>
      <c r="D64" s="73"/>
      <c r="E64" s="73"/>
      <c r="F64" s="73"/>
      <c r="G64" s="73"/>
      <c r="H64" s="73"/>
      <c r="I64" s="73"/>
      <c r="J64" s="73"/>
      <c r="K64" s="73"/>
      <c r="L64" s="73"/>
      <c r="M64" s="73">
        <f t="shared" si="2"/>
        <v>0</v>
      </c>
    </row>
    <row r="65" spans="1:13" ht="12.75">
      <c r="A65" s="11">
        <v>53</v>
      </c>
      <c r="B65" s="120" t="s">
        <v>441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>
        <f t="shared" si="2"/>
        <v>0</v>
      </c>
    </row>
    <row r="66" spans="1:13" ht="12.75">
      <c r="A66" s="11">
        <v>54</v>
      </c>
      <c r="B66" s="120" t="s">
        <v>442</v>
      </c>
      <c r="C66" s="73"/>
      <c r="D66" s="73"/>
      <c r="E66" s="73">
        <v>984</v>
      </c>
      <c r="F66" s="73"/>
      <c r="G66" s="73"/>
      <c r="H66" s="73"/>
      <c r="I66" s="73"/>
      <c r="J66" s="73"/>
      <c r="K66" s="73"/>
      <c r="L66" s="73"/>
      <c r="M66" s="73">
        <f t="shared" si="2"/>
        <v>984</v>
      </c>
    </row>
    <row r="67" spans="1:13" ht="12.75">
      <c r="A67" s="11">
        <v>55</v>
      </c>
      <c r="B67" s="120" t="s">
        <v>443</v>
      </c>
      <c r="C67" s="73"/>
      <c r="D67" s="73"/>
      <c r="E67" s="73">
        <v>216</v>
      </c>
      <c r="F67" s="73"/>
      <c r="G67" s="73"/>
      <c r="H67" s="73"/>
      <c r="I67" s="73"/>
      <c r="J67" s="73"/>
      <c r="K67" s="73"/>
      <c r="L67" s="73"/>
      <c r="M67" s="73">
        <f t="shared" si="2"/>
        <v>216</v>
      </c>
    </row>
    <row r="68" spans="1:13" ht="12.75">
      <c r="A68" s="11">
        <v>56</v>
      </c>
      <c r="B68" s="120" t="s">
        <v>444</v>
      </c>
      <c r="C68" s="73"/>
      <c r="D68" s="73"/>
      <c r="E68" s="73">
        <v>100</v>
      </c>
      <c r="F68" s="73"/>
      <c r="G68" s="73"/>
      <c r="H68" s="73"/>
      <c r="I68" s="73"/>
      <c r="J68" s="73"/>
      <c r="K68" s="73"/>
      <c r="L68" s="73"/>
      <c r="M68" s="73">
        <f t="shared" si="2"/>
        <v>100</v>
      </c>
    </row>
    <row r="69" spans="1:13" ht="12.75">
      <c r="A69" s="11">
        <v>57</v>
      </c>
      <c r="B69" s="120" t="s">
        <v>469</v>
      </c>
      <c r="C69" s="73"/>
      <c r="D69" s="73"/>
      <c r="E69" s="73"/>
      <c r="F69" s="73"/>
      <c r="G69" s="73"/>
      <c r="H69" s="73"/>
      <c r="I69" s="73"/>
      <c r="J69" s="73"/>
      <c r="K69" s="73"/>
      <c r="L69" s="73">
        <v>1445</v>
      </c>
      <c r="M69" s="73">
        <v>1445</v>
      </c>
    </row>
    <row r="70" spans="1:13" ht="12.75">
      <c r="A70" s="11">
        <v>58</v>
      </c>
      <c r="B70" s="120" t="s">
        <v>445</v>
      </c>
      <c r="C70" s="119">
        <f>SUM(C42:C68)</f>
        <v>4124</v>
      </c>
      <c r="D70" s="119">
        <f>SUM(D42:D66)</f>
        <v>1095</v>
      </c>
      <c r="E70" s="119">
        <f>SUM(E42:E69)</f>
        <v>24674</v>
      </c>
      <c r="F70" s="119">
        <f>SUM(F42:F68)</f>
        <v>4152</v>
      </c>
      <c r="G70" s="119">
        <f>SUM(G42:G68)</f>
        <v>1677</v>
      </c>
      <c r="H70" s="119">
        <f>SUM(H42:H68)</f>
        <v>10129</v>
      </c>
      <c r="I70" s="119">
        <f>SUM(I44:I67)</f>
        <v>3368</v>
      </c>
      <c r="J70" s="119">
        <f>SUM(J44:J67)</f>
        <v>485</v>
      </c>
      <c r="K70" s="119">
        <f>SUM(K44:K69)</f>
        <v>100</v>
      </c>
      <c r="L70" s="119">
        <f>SUM(L44:L69)</f>
        <v>1445</v>
      </c>
      <c r="M70" s="119">
        <f>SUM(C70:L70)</f>
        <v>51249</v>
      </c>
    </row>
    <row r="71" spans="2:10" ht="12.75">
      <c r="B71" s="16"/>
      <c r="C71" s="16"/>
      <c r="D71" s="16"/>
      <c r="E71" s="16"/>
      <c r="F71" s="16"/>
      <c r="G71" s="16"/>
      <c r="H71" s="16"/>
      <c r="I71" s="16"/>
      <c r="J71" s="16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  <row r="73" spans="2:10" ht="12.75">
      <c r="B73" s="16"/>
      <c r="C73" s="16"/>
      <c r="D73" s="16"/>
      <c r="E73" s="16"/>
      <c r="F73" s="16"/>
      <c r="G73" s="16"/>
      <c r="H73" s="16"/>
      <c r="I73" s="16"/>
      <c r="J73" s="16"/>
    </row>
    <row r="74" spans="2:10" ht="12.75">
      <c r="B74" s="15"/>
      <c r="C74" s="15"/>
      <c r="D74" s="15"/>
      <c r="E74" s="15"/>
      <c r="F74" s="15"/>
      <c r="G74" s="15"/>
      <c r="H74" s="15"/>
      <c r="I74" s="15"/>
      <c r="J74" s="15"/>
    </row>
    <row r="75" spans="2:10" ht="12.75">
      <c r="B75" s="15"/>
      <c r="C75" s="15"/>
      <c r="D75" s="15"/>
      <c r="E75" s="15"/>
      <c r="F75" s="15"/>
      <c r="G75" s="15"/>
      <c r="H75" s="15"/>
      <c r="I75" s="15"/>
      <c r="J75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4.140625" style="0" customWidth="1"/>
  </cols>
  <sheetData>
    <row r="1" ht="12.75">
      <c r="B1" t="s">
        <v>482</v>
      </c>
    </row>
    <row r="2" spans="2:4" ht="12.75">
      <c r="B2" t="s">
        <v>449</v>
      </c>
      <c r="D2" t="s">
        <v>67</v>
      </c>
    </row>
    <row r="3" ht="12.75">
      <c r="A3" s="6" t="s">
        <v>199</v>
      </c>
    </row>
    <row r="4" spans="2:8" ht="12.75">
      <c r="B4" t="s">
        <v>73</v>
      </c>
      <c r="C4" t="s">
        <v>134</v>
      </c>
      <c r="D4" t="s">
        <v>105</v>
      </c>
      <c r="E4" t="s">
        <v>106</v>
      </c>
      <c r="F4" t="s">
        <v>161</v>
      </c>
      <c r="G4" s="15" t="s">
        <v>139</v>
      </c>
      <c r="H4" s="15"/>
    </row>
    <row r="5" spans="1:7" ht="12.75">
      <c r="A5" s="12" t="s">
        <v>0</v>
      </c>
      <c r="B5" s="12" t="s">
        <v>1</v>
      </c>
      <c r="C5" s="12" t="s">
        <v>195</v>
      </c>
      <c r="D5" s="22" t="s">
        <v>156</v>
      </c>
      <c r="E5" s="22" t="s">
        <v>157</v>
      </c>
      <c r="F5" s="22" t="s">
        <v>183</v>
      </c>
      <c r="G5" s="22" t="s">
        <v>467</v>
      </c>
    </row>
    <row r="6" spans="1:7" ht="12.75">
      <c r="A6" s="11" t="s">
        <v>77</v>
      </c>
      <c r="B6" s="11" t="s">
        <v>458</v>
      </c>
      <c r="C6" s="11">
        <v>315</v>
      </c>
      <c r="D6" s="11"/>
      <c r="E6" s="11"/>
      <c r="F6" s="11">
        <f>C6+D6+E6</f>
        <v>315</v>
      </c>
      <c r="G6" s="11">
        <v>315</v>
      </c>
    </row>
    <row r="7" spans="1:7" ht="12.75">
      <c r="A7" s="11"/>
      <c r="B7" s="11" t="s">
        <v>200</v>
      </c>
      <c r="C7" s="11">
        <v>85</v>
      </c>
      <c r="D7" s="11"/>
      <c r="E7" s="11"/>
      <c r="F7" s="11">
        <f>C7+D7+E7</f>
        <v>85</v>
      </c>
      <c r="G7" s="11">
        <v>85</v>
      </c>
    </row>
    <row r="8" spans="1:7" ht="12.75">
      <c r="A8" s="11" t="s">
        <v>459</v>
      </c>
      <c r="B8" s="11" t="s">
        <v>460</v>
      </c>
      <c r="C8" s="11">
        <v>2362</v>
      </c>
      <c r="D8" s="11"/>
      <c r="E8" s="11"/>
      <c r="F8" s="11">
        <f>C8+D8+E8</f>
        <v>2362</v>
      </c>
      <c r="G8" s="11">
        <v>2337</v>
      </c>
    </row>
    <row r="9" spans="1:7" ht="12.75">
      <c r="A9" s="11"/>
      <c r="B9" s="11" t="s">
        <v>200</v>
      </c>
      <c r="C9" s="11">
        <v>638</v>
      </c>
      <c r="D9" s="11"/>
      <c r="E9" s="11"/>
      <c r="F9" s="11">
        <f>C9+D9+E9</f>
        <v>638</v>
      </c>
      <c r="G9" s="11">
        <v>631</v>
      </c>
    </row>
    <row r="10" spans="1:8" ht="12.75">
      <c r="A10" s="11"/>
      <c r="B10" s="11"/>
      <c r="C10" s="11"/>
      <c r="D10" s="11"/>
      <c r="E10" s="11"/>
      <c r="F10" s="11"/>
      <c r="G10" s="11"/>
      <c r="H10" s="17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>
        <v>8</v>
      </c>
      <c r="B14" s="12" t="s">
        <v>94</v>
      </c>
      <c r="C14" s="12">
        <f>SUM(C6:C13)</f>
        <v>3400</v>
      </c>
      <c r="D14" s="12">
        <f>SUM(D6:D13)</f>
        <v>0</v>
      </c>
      <c r="E14" s="12">
        <f>SUM(E6:E13)</f>
        <v>0</v>
      </c>
      <c r="F14" s="12">
        <f>SUM(F6:F13)</f>
        <v>3400</v>
      </c>
      <c r="G14" s="12">
        <f>SUM(G6:G13)</f>
        <v>3368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6" sqref="B6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</cols>
  <sheetData>
    <row r="1" ht="12.75">
      <c r="B1" t="s">
        <v>481</v>
      </c>
    </row>
    <row r="2" ht="12.75">
      <c r="C2" t="s">
        <v>449</v>
      </c>
    </row>
    <row r="3" spans="1:2" ht="12.75">
      <c r="A3" s="6" t="s">
        <v>130</v>
      </c>
      <c r="B3" s="2"/>
    </row>
    <row r="4" spans="2:7" ht="12.75">
      <c r="B4" t="s">
        <v>73</v>
      </c>
      <c r="C4" t="s">
        <v>101</v>
      </c>
      <c r="D4" t="s">
        <v>107</v>
      </c>
      <c r="E4" t="s">
        <v>106</v>
      </c>
      <c r="F4" t="s">
        <v>161</v>
      </c>
      <c r="G4" t="s">
        <v>139</v>
      </c>
    </row>
    <row r="5" spans="1:7" ht="12.75">
      <c r="A5" s="12" t="s">
        <v>148</v>
      </c>
      <c r="B5" s="12" t="s">
        <v>11</v>
      </c>
      <c r="C5" s="12" t="s">
        <v>193</v>
      </c>
      <c r="D5" s="11" t="s">
        <v>194</v>
      </c>
      <c r="E5" s="22" t="s">
        <v>157</v>
      </c>
      <c r="F5" s="22" t="s">
        <v>183</v>
      </c>
      <c r="G5" s="11" t="s">
        <v>467</v>
      </c>
    </row>
    <row r="6" spans="1:7" ht="12.75">
      <c r="A6" s="11">
        <v>1</v>
      </c>
      <c r="B6" s="11" t="s">
        <v>472</v>
      </c>
      <c r="C6" s="11"/>
      <c r="D6" s="11"/>
      <c r="E6" s="11"/>
      <c r="F6" s="11"/>
      <c r="G6" s="11">
        <v>25</v>
      </c>
    </row>
    <row r="7" spans="1:7" ht="12.75">
      <c r="A7" s="40">
        <v>2</v>
      </c>
      <c r="B7" s="11" t="s">
        <v>473</v>
      </c>
      <c r="C7" s="11"/>
      <c r="D7" s="11"/>
      <c r="E7" s="11"/>
      <c r="F7" s="11"/>
      <c r="G7" s="11">
        <v>7</v>
      </c>
    </row>
    <row r="8" spans="1:7" ht="12.75">
      <c r="A8" s="40">
        <v>3</v>
      </c>
      <c r="B8" s="11" t="s">
        <v>477</v>
      </c>
      <c r="C8" s="11"/>
      <c r="D8" s="11"/>
      <c r="E8" s="11"/>
      <c r="F8" s="11"/>
      <c r="G8" s="11">
        <v>7990</v>
      </c>
    </row>
    <row r="9" spans="1:7" ht="12.75">
      <c r="A9" s="40">
        <v>4</v>
      </c>
      <c r="B9" s="11" t="s">
        <v>473</v>
      </c>
      <c r="C9" s="11"/>
      <c r="D9" s="11"/>
      <c r="E9" s="11"/>
      <c r="F9" s="11"/>
      <c r="G9" s="11">
        <v>2107</v>
      </c>
    </row>
    <row r="10" spans="1:7" ht="12.75">
      <c r="A10" s="40"/>
      <c r="B10" s="11"/>
      <c r="C10" s="11"/>
      <c r="D10" s="11"/>
      <c r="E10" s="11"/>
      <c r="F10" s="11"/>
      <c r="G10" s="11"/>
    </row>
    <row r="11" spans="1:7" ht="12.75">
      <c r="A11" s="40"/>
      <c r="B11" s="11"/>
      <c r="C11" s="11"/>
      <c r="D11" s="11"/>
      <c r="E11" s="11"/>
      <c r="F11" s="11"/>
      <c r="G11" s="11"/>
    </row>
    <row r="12" spans="1:7" ht="12.75">
      <c r="A12" s="11">
        <v>5</v>
      </c>
      <c r="B12" s="12" t="s">
        <v>98</v>
      </c>
      <c r="C12" s="12">
        <f>SUM(C6:C11)</f>
        <v>0</v>
      </c>
      <c r="D12" s="12">
        <f>SUM(D6:D7)</f>
        <v>0</v>
      </c>
      <c r="E12" s="11"/>
      <c r="F12" s="11">
        <f>SUM(F6:F11)</f>
        <v>0</v>
      </c>
      <c r="G12" s="11">
        <f>SUM(G6:G11)</f>
        <v>10129</v>
      </c>
    </row>
    <row r="13" spans="1:4" ht="12.75">
      <c r="A13" s="15"/>
      <c r="B13" s="15"/>
      <c r="C13" s="15"/>
      <c r="D13" s="15"/>
    </row>
    <row r="14" spans="1:4" ht="12.75">
      <c r="A14" s="15"/>
      <c r="B14" s="16"/>
      <c r="C14" s="16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6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6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6"/>
      <c r="C21" s="16"/>
      <c r="D21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7" sqref="B7"/>
    </sheetView>
  </sheetViews>
  <sheetFormatPr defaultColWidth="9.140625" defaultRowHeight="12.75"/>
  <cols>
    <col min="2" max="2" width="44.7109375" style="0" bestFit="1" customWidth="1"/>
  </cols>
  <sheetData>
    <row r="1" ht="12.75">
      <c r="B1" t="s">
        <v>480</v>
      </c>
    </row>
    <row r="2" ht="12.75">
      <c r="C2" t="s">
        <v>449</v>
      </c>
    </row>
    <row r="3" ht="12.75">
      <c r="B3" s="6" t="s">
        <v>79</v>
      </c>
    </row>
    <row r="4" spans="1:5" ht="12.75">
      <c r="A4" t="s">
        <v>198</v>
      </c>
      <c r="B4" t="s">
        <v>73</v>
      </c>
      <c r="C4" t="s">
        <v>134</v>
      </c>
      <c r="D4" t="s">
        <v>107</v>
      </c>
      <c r="E4" t="s">
        <v>108</v>
      </c>
    </row>
    <row r="5" spans="1:5" ht="12.75">
      <c r="A5" s="11">
        <v>1</v>
      </c>
      <c r="B5" s="12" t="s">
        <v>184</v>
      </c>
      <c r="C5" s="12" t="s">
        <v>78</v>
      </c>
      <c r="D5" s="12" t="s">
        <v>133</v>
      </c>
      <c r="E5" s="12" t="s">
        <v>187</v>
      </c>
    </row>
    <row r="6" spans="1:5" ht="12.75">
      <c r="A6" s="11">
        <v>2</v>
      </c>
      <c r="B6" s="12" t="s">
        <v>178</v>
      </c>
      <c r="C6" s="12"/>
      <c r="D6" s="12"/>
      <c r="E6" s="12" t="s">
        <v>188</v>
      </c>
    </row>
    <row r="7" spans="1:5" ht="12.75">
      <c r="A7" s="11">
        <v>3</v>
      </c>
      <c r="B7" s="11" t="s">
        <v>446</v>
      </c>
      <c r="C7" s="11"/>
      <c r="D7" s="11"/>
      <c r="E7" s="11"/>
    </row>
    <row r="8" spans="1:5" ht="12.75">
      <c r="A8" s="11">
        <v>4</v>
      </c>
      <c r="B8" s="11" t="s">
        <v>447</v>
      </c>
      <c r="C8" s="11"/>
      <c r="D8" s="11"/>
      <c r="E8" s="11"/>
    </row>
    <row r="9" spans="1:5" ht="12.75">
      <c r="A9" s="11">
        <v>5</v>
      </c>
      <c r="B9" s="11" t="s">
        <v>461</v>
      </c>
      <c r="C9" s="11">
        <v>1</v>
      </c>
      <c r="D9" s="11">
        <v>2</v>
      </c>
      <c r="E9" s="122">
        <v>1</v>
      </c>
    </row>
    <row r="10" spans="1:5" ht="12.75">
      <c r="A10" s="11">
        <v>6</v>
      </c>
      <c r="B10" s="11" t="s">
        <v>461</v>
      </c>
      <c r="C10" s="11">
        <v>3</v>
      </c>
      <c r="D10" s="11">
        <v>7.5</v>
      </c>
      <c r="E10" s="122">
        <v>2</v>
      </c>
    </row>
    <row r="11" spans="1:5" ht="12.75">
      <c r="A11" s="11"/>
      <c r="B11" s="22"/>
      <c r="C11" s="23"/>
      <c r="D11" s="11"/>
      <c r="E11" s="11"/>
    </row>
    <row r="12" spans="1:5" ht="12.75">
      <c r="A12" s="11">
        <v>7</v>
      </c>
      <c r="B12" s="22" t="s">
        <v>64</v>
      </c>
      <c r="C12" s="12">
        <f>SUM(C7:C11)</f>
        <v>4</v>
      </c>
      <c r="D12" s="12"/>
      <c r="E12" s="123">
        <f>SUM(E7:E11)</f>
        <v>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6.00390625" style="0" bestFit="1" customWidth="1"/>
    <col min="4" max="4" width="8.140625" style="0" customWidth="1"/>
    <col min="5" max="5" width="5.8515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5.8515625" style="0" customWidth="1"/>
    <col min="14" max="14" width="6.57421875" style="0" customWidth="1"/>
    <col min="15" max="15" width="8.00390625" style="0" customWidth="1"/>
  </cols>
  <sheetData>
    <row r="1" ht="12.75">
      <c r="B1" t="s">
        <v>479</v>
      </c>
    </row>
    <row r="2" spans="4:5" ht="12.75">
      <c r="D2" t="s">
        <v>449</v>
      </c>
      <c r="E2" t="s">
        <v>67</v>
      </c>
    </row>
    <row r="3" spans="2:11" ht="12.75">
      <c r="B3" s="6" t="s">
        <v>81</v>
      </c>
      <c r="C3" s="1"/>
      <c r="D3" s="1"/>
      <c r="E3" s="1"/>
      <c r="F3" s="1"/>
      <c r="G3" s="1"/>
      <c r="H3" s="1"/>
      <c r="I3" s="1"/>
      <c r="J3" s="1"/>
      <c r="K3" s="1"/>
    </row>
    <row r="4" spans="1:15" ht="12.75">
      <c r="A4" s="11"/>
      <c r="B4" s="11" t="s">
        <v>73</v>
      </c>
      <c r="C4" s="11" t="s">
        <v>134</v>
      </c>
      <c r="D4" s="11" t="s">
        <v>107</v>
      </c>
      <c r="E4" s="11" t="s">
        <v>108</v>
      </c>
      <c r="F4" s="11" t="s">
        <v>145</v>
      </c>
      <c r="G4" s="11" t="s">
        <v>146</v>
      </c>
      <c r="H4" s="11" t="s">
        <v>147</v>
      </c>
      <c r="I4" s="11" t="s">
        <v>149</v>
      </c>
      <c r="J4" s="11" t="s">
        <v>75</v>
      </c>
      <c r="K4" s="11" t="s">
        <v>150</v>
      </c>
      <c r="L4" s="11" t="s">
        <v>151</v>
      </c>
      <c r="M4" s="11" t="s">
        <v>152</v>
      </c>
      <c r="N4" s="11" t="s">
        <v>153</v>
      </c>
      <c r="O4" s="11" t="s">
        <v>154</v>
      </c>
    </row>
    <row r="5" spans="1:15" ht="12.75">
      <c r="A5" s="11">
        <v>1</v>
      </c>
      <c r="B5" s="12" t="s">
        <v>96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54</v>
      </c>
      <c r="H5" s="12" t="s">
        <v>55</v>
      </c>
      <c r="I5" s="12" t="s">
        <v>56</v>
      </c>
      <c r="J5" s="12" t="s">
        <v>57</v>
      </c>
      <c r="K5" s="12" t="s">
        <v>58</v>
      </c>
      <c r="L5" s="12" t="s">
        <v>59</v>
      </c>
      <c r="M5" s="12" t="s">
        <v>60</v>
      </c>
      <c r="N5" s="12" t="s">
        <v>61</v>
      </c>
      <c r="O5" s="12" t="s">
        <v>119</v>
      </c>
    </row>
    <row r="6" spans="1:15" ht="12.75">
      <c r="A6" s="71">
        <v>2</v>
      </c>
      <c r="B6" s="133" t="s">
        <v>17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6" ht="12.75">
      <c r="A7" s="11">
        <v>3</v>
      </c>
      <c r="B7" s="98" t="s">
        <v>189</v>
      </c>
      <c r="C7" s="14">
        <v>1336</v>
      </c>
      <c r="D7" s="14">
        <v>890</v>
      </c>
      <c r="E7" s="14">
        <v>2029</v>
      </c>
      <c r="F7" s="14">
        <v>2029</v>
      </c>
      <c r="G7" s="14">
        <v>2029</v>
      </c>
      <c r="H7" s="14">
        <v>2029</v>
      </c>
      <c r="I7" s="14">
        <v>2029</v>
      </c>
      <c r="J7" s="14">
        <v>2029</v>
      </c>
      <c r="K7" s="14">
        <v>2029</v>
      </c>
      <c r="L7" s="14">
        <v>2029</v>
      </c>
      <c r="M7" s="14">
        <v>2029</v>
      </c>
      <c r="N7" s="14">
        <v>2028</v>
      </c>
      <c r="O7" s="14">
        <f aca="true" t="shared" si="0" ref="O7:O18">SUM(C7:N7)</f>
        <v>22515</v>
      </c>
      <c r="P7" s="74"/>
    </row>
    <row r="8" spans="1:15" ht="12.75">
      <c r="A8" s="11">
        <v>4</v>
      </c>
      <c r="B8" s="99" t="s">
        <v>131</v>
      </c>
      <c r="C8" s="14">
        <v>74</v>
      </c>
      <c r="D8" s="14">
        <v>74</v>
      </c>
      <c r="E8" s="14">
        <v>74</v>
      </c>
      <c r="F8" s="14">
        <v>74</v>
      </c>
      <c r="G8" s="14">
        <v>74</v>
      </c>
      <c r="H8" s="14">
        <v>74</v>
      </c>
      <c r="I8" s="14">
        <v>74</v>
      </c>
      <c r="J8" s="14">
        <v>73</v>
      </c>
      <c r="K8" s="14">
        <v>73</v>
      </c>
      <c r="L8" s="14">
        <v>73</v>
      </c>
      <c r="M8" s="14">
        <v>73</v>
      </c>
      <c r="N8" s="14">
        <v>73</v>
      </c>
      <c r="O8" s="14">
        <f t="shared" si="0"/>
        <v>883</v>
      </c>
    </row>
    <row r="9" spans="1:15" ht="12.75">
      <c r="A9" s="11">
        <v>5</v>
      </c>
      <c r="B9" s="98" t="s">
        <v>74</v>
      </c>
      <c r="C9" s="14"/>
      <c r="D9" s="14">
        <v>282</v>
      </c>
      <c r="E9" s="14">
        <v>507</v>
      </c>
      <c r="F9" s="14">
        <v>282</v>
      </c>
      <c r="G9" s="14">
        <v>282</v>
      </c>
      <c r="H9" s="14">
        <v>282</v>
      </c>
      <c r="I9" s="14">
        <v>342</v>
      </c>
      <c r="J9" s="14">
        <v>282</v>
      </c>
      <c r="K9" s="14">
        <v>282</v>
      </c>
      <c r="L9" s="14">
        <v>282</v>
      </c>
      <c r="M9" s="14">
        <v>282</v>
      </c>
      <c r="N9" s="14">
        <v>282</v>
      </c>
      <c r="O9" s="14">
        <f t="shared" si="0"/>
        <v>3387</v>
      </c>
    </row>
    <row r="10" spans="1:15" ht="12.75">
      <c r="A10" s="11">
        <v>6</v>
      </c>
      <c r="B10" s="98" t="s">
        <v>117</v>
      </c>
      <c r="C10" s="14"/>
      <c r="D10" s="14">
        <v>99</v>
      </c>
      <c r="E10" s="14">
        <v>98</v>
      </c>
      <c r="F10" s="14">
        <v>99</v>
      </c>
      <c r="G10" s="14">
        <v>98</v>
      </c>
      <c r="H10" s="14">
        <v>99</v>
      </c>
      <c r="I10" s="14">
        <v>98</v>
      </c>
      <c r="J10" s="14">
        <v>198</v>
      </c>
      <c r="K10" s="14">
        <v>98</v>
      </c>
      <c r="L10" s="14">
        <v>99</v>
      </c>
      <c r="M10" s="14">
        <v>99</v>
      </c>
      <c r="N10" s="14">
        <v>99</v>
      </c>
      <c r="O10" s="14">
        <f t="shared" si="0"/>
        <v>1184</v>
      </c>
    </row>
    <row r="11" spans="1:15" ht="12.75">
      <c r="A11" s="11">
        <v>7</v>
      </c>
      <c r="B11" s="98" t="s">
        <v>179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f t="shared" si="0"/>
        <v>0</v>
      </c>
    </row>
    <row r="12" spans="1:15" ht="12.75">
      <c r="A12" s="11">
        <v>8</v>
      </c>
      <c r="B12" s="98" t="s">
        <v>76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0"/>
        <v>0</v>
      </c>
    </row>
    <row r="13" spans="1:15" ht="12.75">
      <c r="A13" s="11">
        <v>9</v>
      </c>
      <c r="B13" s="124" t="s">
        <v>180</v>
      </c>
      <c r="C13" s="14"/>
      <c r="D13" s="14"/>
      <c r="E13" s="14"/>
      <c r="F13" s="14"/>
      <c r="G13" s="14"/>
      <c r="H13" s="14"/>
      <c r="I13" s="14">
        <v>10990</v>
      </c>
      <c r="J13" s="14"/>
      <c r="K13" s="14"/>
      <c r="L13" s="14"/>
      <c r="M13" s="14"/>
      <c r="N13" s="14"/>
      <c r="O13" s="14">
        <f t="shared" si="0"/>
        <v>10990</v>
      </c>
    </row>
    <row r="14" spans="1:15" ht="12.75">
      <c r="A14" s="11">
        <v>10</v>
      </c>
      <c r="B14" s="100" t="s">
        <v>181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0"/>
        <v>0</v>
      </c>
    </row>
    <row r="15" spans="1:16" ht="27.75" customHeight="1">
      <c r="A15" s="11">
        <v>11</v>
      </c>
      <c r="B15" s="98" t="s">
        <v>118</v>
      </c>
      <c r="C15" s="14">
        <v>311</v>
      </c>
      <c r="D15" s="14">
        <v>377</v>
      </c>
      <c r="E15" s="14">
        <v>1172</v>
      </c>
      <c r="F15" s="14">
        <v>1524</v>
      </c>
      <c r="G15" s="14">
        <v>956</v>
      </c>
      <c r="H15" s="14">
        <v>955</v>
      </c>
      <c r="I15" s="14">
        <v>727</v>
      </c>
      <c r="J15" s="14">
        <v>1342</v>
      </c>
      <c r="K15" s="14">
        <v>957</v>
      </c>
      <c r="L15" s="14">
        <v>1056</v>
      </c>
      <c r="M15" s="14">
        <v>956</v>
      </c>
      <c r="N15" s="14">
        <v>957</v>
      </c>
      <c r="O15" s="14">
        <f t="shared" si="0"/>
        <v>11290</v>
      </c>
      <c r="P15" s="74"/>
    </row>
    <row r="16" spans="1:16" ht="12.75">
      <c r="A16" s="11">
        <v>12</v>
      </c>
      <c r="B16" s="98" t="s">
        <v>132</v>
      </c>
      <c r="C16" s="14"/>
      <c r="D16" s="14"/>
      <c r="E16" s="14"/>
      <c r="F16" s="14"/>
      <c r="G16" s="14"/>
      <c r="H16" s="14"/>
      <c r="I16" s="14">
        <v>1000</v>
      </c>
      <c r="J16" s="14"/>
      <c r="K16" s="14"/>
      <c r="L16" s="14"/>
      <c r="M16" s="14"/>
      <c r="N16" s="14"/>
      <c r="O16" s="14">
        <f t="shared" si="0"/>
        <v>1000</v>
      </c>
      <c r="P16" s="121"/>
    </row>
    <row r="17" spans="1:16" ht="12.75">
      <c r="A17" s="11">
        <v>13</v>
      </c>
      <c r="B17" s="98" t="s">
        <v>192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 t="shared" si="0"/>
        <v>0</v>
      </c>
      <c r="P17" s="121"/>
    </row>
    <row r="18" spans="1:16" ht="12.75">
      <c r="A18" s="40">
        <v>14</v>
      </c>
      <c r="B18" s="101" t="s">
        <v>62</v>
      </c>
      <c r="C18" s="12">
        <f>SUM(C7:C16)</f>
        <v>1721</v>
      </c>
      <c r="D18" s="12">
        <f>SUM(D7:D16)</f>
        <v>1722</v>
      </c>
      <c r="E18" s="12">
        <f>SUM(E7:E15)</f>
        <v>3880</v>
      </c>
      <c r="F18" s="12">
        <f>SUM(F7:F16)</f>
        <v>4008</v>
      </c>
      <c r="G18" s="12">
        <f aca="true" t="shared" si="1" ref="G18:N18">SUM(G7:G17)</f>
        <v>3439</v>
      </c>
      <c r="H18" s="12">
        <f t="shared" si="1"/>
        <v>3439</v>
      </c>
      <c r="I18" s="12">
        <f t="shared" si="1"/>
        <v>15260</v>
      </c>
      <c r="J18" s="12">
        <f t="shared" si="1"/>
        <v>3924</v>
      </c>
      <c r="K18" s="12">
        <f t="shared" si="1"/>
        <v>3439</v>
      </c>
      <c r="L18" s="12">
        <f t="shared" si="1"/>
        <v>3539</v>
      </c>
      <c r="M18" s="12">
        <f t="shared" si="1"/>
        <v>3439</v>
      </c>
      <c r="N18" s="12">
        <f t="shared" si="1"/>
        <v>3439</v>
      </c>
      <c r="O18" s="12">
        <f t="shared" si="0"/>
        <v>51249</v>
      </c>
      <c r="P18" s="60"/>
    </row>
    <row r="19" spans="1:15" ht="12.75">
      <c r="A19" s="15"/>
      <c r="B19" s="4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5">
        <v>15</v>
      </c>
      <c r="B20" s="133" t="s">
        <v>18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5" ht="12.75">
      <c r="A21" s="71">
        <v>16</v>
      </c>
      <c r="B21" s="102" t="s">
        <v>448</v>
      </c>
      <c r="C21" s="14">
        <v>435</v>
      </c>
      <c r="D21" s="14">
        <v>435</v>
      </c>
      <c r="E21" s="14">
        <v>434</v>
      </c>
      <c r="F21" s="14">
        <v>435</v>
      </c>
      <c r="G21" s="14">
        <v>435</v>
      </c>
      <c r="H21" s="14">
        <v>435</v>
      </c>
      <c r="I21" s="14">
        <v>435</v>
      </c>
      <c r="J21" s="14">
        <v>435</v>
      </c>
      <c r="K21" s="14">
        <v>435</v>
      </c>
      <c r="L21" s="14">
        <v>435</v>
      </c>
      <c r="M21" s="14">
        <v>435</v>
      </c>
      <c r="N21" s="14">
        <v>435</v>
      </c>
      <c r="O21" s="14">
        <f>SUM(C21:N21)</f>
        <v>5219</v>
      </c>
    </row>
    <row r="22" spans="1:15" ht="12.75">
      <c r="A22" s="11">
        <v>18</v>
      </c>
      <c r="B22" s="102" t="s">
        <v>82</v>
      </c>
      <c r="C22" s="14">
        <v>801</v>
      </c>
      <c r="D22" s="14">
        <v>802</v>
      </c>
      <c r="E22" s="14">
        <v>2516</v>
      </c>
      <c r="F22" s="14">
        <v>2518</v>
      </c>
      <c r="G22" s="14">
        <v>2518</v>
      </c>
      <c r="H22" s="14">
        <v>2518</v>
      </c>
      <c r="I22" s="14">
        <v>411</v>
      </c>
      <c r="J22" s="14">
        <v>2518</v>
      </c>
      <c r="K22" s="14">
        <v>2518</v>
      </c>
      <c r="L22" s="14">
        <v>2518</v>
      </c>
      <c r="M22" s="14">
        <v>2518</v>
      </c>
      <c r="N22" s="14">
        <v>2518</v>
      </c>
      <c r="O22" s="14">
        <f aca="true" t="shared" si="2" ref="O22:O28">SUM(C22:N22)</f>
        <v>24674</v>
      </c>
    </row>
    <row r="23" spans="1:15" ht="12.75">
      <c r="A23" s="11">
        <v>19</v>
      </c>
      <c r="B23" s="102" t="s">
        <v>191</v>
      </c>
      <c r="C23" s="14">
        <v>139</v>
      </c>
      <c r="D23" s="14">
        <v>139</v>
      </c>
      <c r="E23" s="14">
        <v>139</v>
      </c>
      <c r="F23" s="14">
        <v>140</v>
      </c>
      <c r="G23" s="14">
        <v>140</v>
      </c>
      <c r="H23" s="14">
        <v>140</v>
      </c>
      <c r="I23" s="14">
        <v>140</v>
      </c>
      <c r="J23" s="14">
        <v>140</v>
      </c>
      <c r="K23" s="14">
        <v>140</v>
      </c>
      <c r="L23" s="14">
        <v>140</v>
      </c>
      <c r="M23" s="14">
        <v>140</v>
      </c>
      <c r="N23" s="14">
        <v>140</v>
      </c>
      <c r="O23" s="14">
        <f t="shared" si="2"/>
        <v>1677</v>
      </c>
    </row>
    <row r="24" spans="1:15" ht="12.75">
      <c r="A24" s="11">
        <v>20</v>
      </c>
      <c r="B24" s="102" t="s">
        <v>83</v>
      </c>
      <c r="C24" s="14">
        <v>346</v>
      </c>
      <c r="D24" s="14">
        <v>346</v>
      </c>
      <c r="E24" s="14">
        <v>346</v>
      </c>
      <c r="F24" s="14">
        <v>346</v>
      </c>
      <c r="G24" s="14">
        <v>346</v>
      </c>
      <c r="H24" s="14">
        <v>346</v>
      </c>
      <c r="I24" s="14">
        <v>346</v>
      </c>
      <c r="J24" s="14">
        <v>346</v>
      </c>
      <c r="K24" s="14">
        <v>346</v>
      </c>
      <c r="L24" s="14">
        <v>346</v>
      </c>
      <c r="M24" s="14">
        <v>346</v>
      </c>
      <c r="N24" s="14">
        <v>346</v>
      </c>
      <c r="O24" s="14">
        <f t="shared" si="2"/>
        <v>4152</v>
      </c>
    </row>
    <row r="25" spans="1:15" ht="12.75">
      <c r="A25" s="11">
        <v>21</v>
      </c>
      <c r="B25" s="102" t="s">
        <v>84</v>
      </c>
      <c r="C25" s="14"/>
      <c r="D25" s="14"/>
      <c r="E25" s="14"/>
      <c r="F25" s="14"/>
      <c r="G25" s="14"/>
      <c r="H25" s="14"/>
      <c r="I25" s="14"/>
      <c r="J25" s="14"/>
      <c r="K25" s="14"/>
      <c r="L25" s="14">
        <v>100</v>
      </c>
      <c r="M25" s="14"/>
      <c r="N25" s="14"/>
      <c r="O25" s="14">
        <f t="shared" si="2"/>
        <v>100</v>
      </c>
    </row>
    <row r="26" spans="1:15" ht="12.75">
      <c r="A26" s="11">
        <v>22</v>
      </c>
      <c r="B26" s="102" t="s">
        <v>23</v>
      </c>
      <c r="C26" s="14"/>
      <c r="D26" s="14"/>
      <c r="E26" s="14"/>
      <c r="F26" s="14">
        <v>537</v>
      </c>
      <c r="G26" s="14"/>
      <c r="H26" s="14"/>
      <c r="I26" s="14">
        <v>2831</v>
      </c>
      <c r="J26" s="14"/>
      <c r="K26" s="14"/>
      <c r="L26" s="14"/>
      <c r="M26" s="14"/>
      <c r="N26" s="14"/>
      <c r="O26" s="14">
        <f t="shared" si="2"/>
        <v>3368</v>
      </c>
    </row>
    <row r="27" spans="1:15" ht="12.75">
      <c r="A27" s="11">
        <v>23</v>
      </c>
      <c r="B27" s="102" t="s">
        <v>11</v>
      </c>
      <c r="C27" s="14"/>
      <c r="D27" s="14"/>
      <c r="E27" s="14"/>
      <c r="F27" s="14">
        <v>32</v>
      </c>
      <c r="G27" s="14"/>
      <c r="H27" s="14"/>
      <c r="I27" s="14">
        <v>10097</v>
      </c>
      <c r="J27" s="14"/>
      <c r="K27" s="14"/>
      <c r="L27" s="14"/>
      <c r="M27" s="14"/>
      <c r="N27" s="14"/>
      <c r="O27" s="14">
        <f t="shared" si="2"/>
        <v>10129</v>
      </c>
    </row>
    <row r="28" spans="1:15" ht="12.75">
      <c r="A28" s="11">
        <v>24</v>
      </c>
      <c r="B28" s="102" t="s">
        <v>462</v>
      </c>
      <c r="C28" s="14"/>
      <c r="D28" s="14"/>
      <c r="E28" s="14"/>
      <c r="F28" s="14"/>
      <c r="G28" s="14"/>
      <c r="H28" s="14"/>
      <c r="I28" s="14"/>
      <c r="J28" s="14">
        <v>485</v>
      </c>
      <c r="K28" s="14"/>
      <c r="L28" s="14"/>
      <c r="M28" s="14"/>
      <c r="N28" s="14"/>
      <c r="O28" s="14">
        <f t="shared" si="2"/>
        <v>485</v>
      </c>
    </row>
    <row r="29" spans="1:15" ht="12.75">
      <c r="A29" s="11">
        <v>25</v>
      </c>
      <c r="B29" s="102" t="s">
        <v>474</v>
      </c>
      <c r="C29" s="14"/>
      <c r="D29" s="14"/>
      <c r="E29" s="14">
        <v>445</v>
      </c>
      <c r="F29" s="14"/>
      <c r="G29" s="14"/>
      <c r="H29" s="14"/>
      <c r="I29" s="14">
        <v>1000</v>
      </c>
      <c r="J29" s="14"/>
      <c r="K29" s="14"/>
      <c r="L29" s="14"/>
      <c r="M29" s="14"/>
      <c r="N29" s="14"/>
      <c r="O29" s="14">
        <v>1445</v>
      </c>
    </row>
    <row r="30" spans="1:15" ht="12.75">
      <c r="A30" s="11">
        <v>26</v>
      </c>
      <c r="B30" s="103" t="s">
        <v>63</v>
      </c>
      <c r="C30" s="12">
        <f>SUM(C21:C29)</f>
        <v>1721</v>
      </c>
      <c r="D30" s="12">
        <f aca="true" t="shared" si="3" ref="D30:O30">SUM(D21:D29)</f>
        <v>1722</v>
      </c>
      <c r="E30" s="12">
        <f t="shared" si="3"/>
        <v>3880</v>
      </c>
      <c r="F30" s="12">
        <f t="shared" si="3"/>
        <v>4008</v>
      </c>
      <c r="G30" s="12">
        <f t="shared" si="3"/>
        <v>3439</v>
      </c>
      <c r="H30" s="12">
        <f t="shared" si="3"/>
        <v>3439</v>
      </c>
      <c r="I30" s="12">
        <f t="shared" si="3"/>
        <v>15260</v>
      </c>
      <c r="J30" s="12">
        <f t="shared" si="3"/>
        <v>3924</v>
      </c>
      <c r="K30" s="12">
        <f t="shared" si="3"/>
        <v>3439</v>
      </c>
      <c r="L30" s="12">
        <f t="shared" si="3"/>
        <v>3539</v>
      </c>
      <c r="M30" s="12">
        <f t="shared" si="3"/>
        <v>3439</v>
      </c>
      <c r="N30" s="12">
        <f t="shared" si="3"/>
        <v>3439</v>
      </c>
      <c r="O30" s="12">
        <f t="shared" si="3"/>
        <v>51249</v>
      </c>
    </row>
  </sheetData>
  <mergeCells count="2">
    <mergeCell ref="B6:O6"/>
    <mergeCell ref="B20:O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2014-03-05T14:38:04Z</cp:lastPrinted>
  <dcterms:created xsi:type="dcterms:W3CDTF">2006-01-17T11:47:21Z</dcterms:created>
  <dcterms:modified xsi:type="dcterms:W3CDTF">2015-09-13T13:04:02Z</dcterms:modified>
  <cp:category/>
  <cp:version/>
  <cp:contentType/>
  <cp:contentStatus/>
</cp:coreProperties>
</file>