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M35" i="1"/>
  <c r="L35"/>
  <c r="K35"/>
  <c r="J35"/>
  <c r="I35"/>
  <c r="H35"/>
  <c r="G35"/>
  <c r="F35"/>
  <c r="E35"/>
  <c r="D35"/>
  <c r="C35"/>
  <c r="B35"/>
  <c r="N34"/>
  <c r="N33"/>
  <c r="M31"/>
  <c r="L31"/>
  <c r="K31"/>
  <c r="J31"/>
  <c r="I31"/>
  <c r="H31"/>
  <c r="G31"/>
  <c r="F31"/>
  <c r="E31"/>
  <c r="D31"/>
  <c r="C31"/>
  <c r="B31"/>
  <c r="N30"/>
  <c r="N29"/>
  <c r="N28"/>
  <c r="M24"/>
  <c r="L24"/>
  <c r="K24"/>
  <c r="J24"/>
  <c r="I24"/>
  <c r="H24"/>
  <c r="G24"/>
  <c r="F24"/>
  <c r="E24"/>
  <c r="D24"/>
  <c r="C24"/>
  <c r="B24"/>
  <c r="N23"/>
  <c r="N22"/>
  <c r="N21"/>
  <c r="N20"/>
  <c r="N19"/>
  <c r="N18"/>
  <c r="N17"/>
  <c r="N16"/>
  <c r="M15"/>
  <c r="L15"/>
  <c r="K15"/>
  <c r="K25" s="1"/>
  <c r="J15"/>
  <c r="I15"/>
  <c r="H15"/>
  <c r="G15"/>
  <c r="G25" s="1"/>
  <c r="F15"/>
  <c r="F25" s="1"/>
  <c r="E15"/>
  <c r="D15"/>
  <c r="C15"/>
  <c r="C25" s="1"/>
  <c r="B15"/>
  <c r="N14"/>
  <c r="N13"/>
  <c r="N12"/>
  <c r="N11"/>
  <c r="N10"/>
  <c r="N9"/>
  <c r="N8"/>
  <c r="B39" l="1"/>
  <c r="F39"/>
  <c r="J39"/>
  <c r="D39"/>
  <c r="L39"/>
  <c r="B38"/>
  <c r="J38"/>
  <c r="H39"/>
  <c r="D36"/>
  <c r="H36"/>
  <c r="L36"/>
  <c r="B36"/>
  <c r="F36"/>
  <c r="J36"/>
  <c r="N35"/>
  <c r="D38"/>
  <c r="H38"/>
  <c r="L38"/>
  <c r="E36"/>
  <c r="I36"/>
  <c r="M36"/>
  <c r="N24"/>
  <c r="N31"/>
  <c r="C36"/>
  <c r="G36"/>
  <c r="K36"/>
  <c r="H25"/>
  <c r="E38"/>
  <c r="I38"/>
  <c r="M38"/>
  <c r="E25"/>
  <c r="I25"/>
  <c r="M25"/>
  <c r="L25"/>
  <c r="N15"/>
  <c r="N38" s="1"/>
  <c r="C39"/>
  <c r="G39"/>
  <c r="K39"/>
  <c r="D25"/>
  <c r="G38"/>
  <c r="K38"/>
  <c r="F38"/>
  <c r="M39"/>
  <c r="B25"/>
  <c r="J25"/>
  <c r="C38"/>
  <c r="E39"/>
  <c r="I39"/>
  <c r="N36" l="1"/>
  <c r="N39"/>
  <c r="N25"/>
</calcChain>
</file>

<file path=xl/sharedStrings.xml><?xml version="1.0" encoding="utf-8"?>
<sst xmlns="http://schemas.openxmlformats.org/spreadsheetml/2006/main" count="48" uniqueCount="48">
  <si>
    <t>13. sz. melléklet</t>
  </si>
  <si>
    <t>Lakitelek Önkormányzata</t>
  </si>
  <si>
    <t>2013. év várható bevételi és kiadási előirányzatainak teljesüléséről előirányzat- felhasználási ütemterv</t>
  </si>
  <si>
    <t>eFt</t>
  </si>
  <si>
    <t xml:space="preserve">Január 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</si>
  <si>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</si>
  <si>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</si>
  <si>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</si>
  <si>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</si>
  <si>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</si>
  <si>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</si>
  <si>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</si>
  <si>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</si>
  <si>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</si>
  <si>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</si>
  <si>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</si>
  <si>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</si>
  <si>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</si>
  <si>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</si>
  <si>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Helyi adók</t>
  </si>
  <si>
    <t>Normatív hozzájárulások, támogatások</t>
  </si>
  <si>
    <t>Központi költségvetésből származó egyéb tám.</t>
  </si>
  <si>
    <t>Működési célú pénzeszköz átvétel, támog.értékű bev.</t>
  </si>
  <si>
    <t>Szakfeladatok működési bevételei</t>
  </si>
  <si>
    <t>Működési célú pénzmaradvány</t>
  </si>
  <si>
    <t>Költségvetési szervek működési bevételei</t>
  </si>
  <si>
    <t>Működési bevételek összesen:</t>
  </si>
  <si>
    <t>Felhalmozási bevételek</t>
  </si>
  <si>
    <t>Kommunális adó</t>
  </si>
  <si>
    <t>Ingatlan értékesítés</t>
  </si>
  <si>
    <t>Lakossági közmű hozzájárulás</t>
  </si>
  <si>
    <t>Szennyvíztelep használati díj</t>
  </si>
  <si>
    <t>EU támogatás</t>
  </si>
  <si>
    <t>EU önerő alap támogatás</t>
  </si>
  <si>
    <t>Felhalmozási célú pénzmaradvány</t>
  </si>
  <si>
    <t>Felhalmozási bevételek összesen</t>
  </si>
  <si>
    <t xml:space="preserve">Bevételek mindössz </t>
  </si>
  <si>
    <t>KIADÁSOK</t>
  </si>
  <si>
    <t>Önkormányzat működési kiadásai</t>
  </si>
  <si>
    <t>Működési tartalékok</t>
  </si>
  <si>
    <t>Költségvetési szervek működési kiadásai</t>
  </si>
  <si>
    <t>Működési kiadások összesen:</t>
  </si>
  <si>
    <t>Felhalmozási kiadások</t>
  </si>
  <si>
    <t>Felhalmozási tartalékok</t>
  </si>
  <si>
    <t>Felhalmozási kiadások összesen:</t>
  </si>
  <si>
    <t>Önkormányzat kiadásai mindössz.</t>
  </si>
  <si>
    <t>Működési egyenleg</t>
  </si>
  <si>
    <t>Felhalmozási egyenleg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</si>
</sst>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3" fontId="3" fillId="0" borderId="2" xfId="0" applyNumberFormat="1" applyFont="1" applyFill="1" applyBorder="1"/>
    <xf numFmtId="0" fontId="1" fillId="0" borderId="1" xfId="0" applyFont="1" applyBorder="1"/>
    <xf numFmtId="3" fontId="3" fillId="0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3" fillId="0" borderId="1" xfId="0" applyFont="1" applyBorder="1"/>
    <xf numFmtId="3" fontId="2" fillId="0" borderId="0" xfId="0" applyNumberFormat="1" applyFont="1" applyFill="1"/>
    <xf numFmtId="3" fontId="2" fillId="2" borderId="1" xfId="0" applyNumberFormat="1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/>
    <xf numFmtId="3" fontId="1" fillId="0" borderId="1" xfId="0" applyNumberFormat="1" applyFont="1" applyBorder="1"/>
    <xf numFmtId="3" fontId="3" fillId="0" borderId="0" xfId="0" applyNumberFormat="1" applyFont="1" applyFill="1"/>
    <xf numFmtId="0" fontId="5" fillId="0" borderId="0" xfId="0" applyFont="1" applyFill="1" applyAlignment="1"/>
    <xf numFmtId="3" fontId="4" fillId="0" borderId="0" xfId="0" applyNumberFormat="1" applyFont="1" applyFill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workbookViewId="0">
      <selection activeCell="A2" sqref="A2:N2"/>
    </sheetView>
  </sheetViews>
  <sheetFormatPr defaultRowHeight="15"/>
  <cols>
    <col min="1" max="1" width="39" customWidth="1"/>
    <col min="2" max="2" width="7.42578125" bestFit="1" customWidth="1"/>
    <col min="3" max="3" width="7.28515625" bestFit="1" customWidth="1"/>
    <col min="4" max="4" width="7.5703125" bestFit="1" customWidth="1"/>
    <col min="5" max="5" width="6.5703125" bestFit="1" customWidth="1"/>
    <col min="6" max="8" width="6.42578125" bestFit="1" customWidth="1"/>
    <col min="9" max="9" width="9.42578125" bestFit="1" customWidth="1"/>
    <col min="10" max="10" width="10.140625" bestFit="1" customWidth="1"/>
    <col min="11" max="11" width="7.5703125" bestFit="1" customWidth="1"/>
    <col min="12" max="12" width="8.7109375" bestFit="1" customWidth="1"/>
    <col min="13" max="13" width="8.85546875" bestFit="1" customWidth="1"/>
    <col min="14" max="14" width="8.5703125" bestFit="1" customWidth="1"/>
  </cols>
  <sheetData>
    <row r="1" spans="1:15">
      <c r="A1" s="1"/>
      <c r="B1" s="2"/>
      <c r="C1" s="2"/>
      <c r="D1" s="2"/>
      <c r="E1" s="2"/>
      <c r="F1" s="2"/>
      <c r="G1" s="2"/>
      <c r="H1" s="2"/>
      <c r="I1" s="2"/>
      <c r="J1" s="2"/>
      <c r="K1" s="3" t="s">
        <v>0</v>
      </c>
      <c r="L1" s="2"/>
      <c r="N1" s="4"/>
      <c r="O1" s="2"/>
    </row>
    <row r="2" spans="1:15" ht="15.7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8"/>
    </row>
    <row r="3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7"/>
    </row>
    <row r="4" spans="1: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7"/>
      <c r="N4" s="8" t="s">
        <v>3</v>
      </c>
    </row>
    <row r="5" spans="1:1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1" t="s">
        <v>14</v>
      </c>
      <c r="M5" s="11" t="s">
        <v>15</v>
      </c>
      <c r="N5" s="12" t="s">
        <v>16</v>
      </c>
    </row>
    <row r="6" spans="1:15">
      <c r="A6" s="9" t="s">
        <v>17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  <c r="M6" s="14"/>
      <c r="N6" s="15"/>
    </row>
    <row r="7" spans="1:15">
      <c r="A7" s="9" t="s">
        <v>18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  <c r="M7" s="14"/>
      <c r="N7" s="15"/>
    </row>
    <row r="8" spans="1:15">
      <c r="A8" s="16" t="s">
        <v>19</v>
      </c>
      <c r="B8" s="13">
        <v>5000</v>
      </c>
      <c r="C8" s="13">
        <v>7000</v>
      </c>
      <c r="D8" s="13">
        <v>28000</v>
      </c>
      <c r="E8" s="13">
        <v>5000</v>
      </c>
      <c r="F8" s="13">
        <v>3000</v>
      </c>
      <c r="G8" s="13">
        <v>2000</v>
      </c>
      <c r="H8" s="13">
        <v>1000</v>
      </c>
      <c r="I8" s="13">
        <v>2000</v>
      </c>
      <c r="J8" s="13">
        <v>29134</v>
      </c>
      <c r="K8" s="13">
        <v>5000</v>
      </c>
      <c r="L8" s="14">
        <v>4000</v>
      </c>
      <c r="M8" s="14">
        <v>18000</v>
      </c>
      <c r="N8" s="17">
        <f t="shared" ref="N8:N13" si="0">SUM(B8:M8)</f>
        <v>109134</v>
      </c>
    </row>
    <row r="9" spans="1:15">
      <c r="A9" s="16" t="s">
        <v>20</v>
      </c>
      <c r="B9" s="13">
        <v>23000</v>
      </c>
      <c r="C9" s="13">
        <v>20000</v>
      </c>
      <c r="D9" s="13">
        <v>17407</v>
      </c>
      <c r="E9" s="13">
        <v>20000</v>
      </c>
      <c r="F9" s="13">
        <v>25000</v>
      </c>
      <c r="G9" s="13">
        <v>25000</v>
      </c>
      <c r="H9" s="13">
        <v>25000</v>
      </c>
      <c r="I9" s="13">
        <v>25000</v>
      </c>
      <c r="J9" s="13">
        <v>21000</v>
      </c>
      <c r="K9" s="13">
        <v>25000</v>
      </c>
      <c r="L9" s="14">
        <v>25000</v>
      </c>
      <c r="M9" s="14">
        <v>26000</v>
      </c>
      <c r="N9" s="17">
        <f t="shared" si="0"/>
        <v>277407</v>
      </c>
    </row>
    <row r="10" spans="1:15">
      <c r="A10" s="16" t="s">
        <v>21</v>
      </c>
      <c r="B10" s="14">
        <v>300</v>
      </c>
      <c r="C10" s="14">
        <v>500</v>
      </c>
      <c r="D10" s="14">
        <v>5000</v>
      </c>
      <c r="E10" s="14">
        <v>1500</v>
      </c>
      <c r="F10" s="14">
        <v>1200</v>
      </c>
      <c r="G10" s="14">
        <v>500</v>
      </c>
      <c r="H10" s="14">
        <v>500</v>
      </c>
      <c r="I10" s="14">
        <v>300</v>
      </c>
      <c r="J10" s="14">
        <v>5000</v>
      </c>
      <c r="K10" s="14">
        <v>500</v>
      </c>
      <c r="L10" s="14">
        <v>300</v>
      </c>
      <c r="M10" s="14">
        <v>200</v>
      </c>
      <c r="N10" s="17">
        <f t="shared" si="0"/>
        <v>15800</v>
      </c>
    </row>
    <row r="11" spans="1:15">
      <c r="A11" s="16" t="s">
        <v>22</v>
      </c>
      <c r="B11" s="14">
        <v>1110</v>
      </c>
      <c r="C11" s="14">
        <v>1110</v>
      </c>
      <c r="D11" s="14">
        <v>1110</v>
      </c>
      <c r="E11" s="14">
        <v>1110</v>
      </c>
      <c r="F11" s="14">
        <v>1110</v>
      </c>
      <c r="G11" s="14">
        <v>1110</v>
      </c>
      <c r="H11" s="14">
        <v>1110</v>
      </c>
      <c r="I11" s="14">
        <v>1110</v>
      </c>
      <c r="J11" s="14">
        <v>1110</v>
      </c>
      <c r="K11" s="14">
        <v>1100</v>
      </c>
      <c r="L11" s="14">
        <v>1110</v>
      </c>
      <c r="M11" s="14">
        <v>1101</v>
      </c>
      <c r="N11" s="17">
        <f t="shared" si="0"/>
        <v>13301</v>
      </c>
    </row>
    <row r="12" spans="1:15">
      <c r="A12" s="16" t="s">
        <v>23</v>
      </c>
      <c r="B12" s="13">
        <v>2500</v>
      </c>
      <c r="C12" s="13">
        <v>2500</v>
      </c>
      <c r="D12" s="13">
        <v>2500</v>
      </c>
      <c r="E12" s="13">
        <v>2500</v>
      </c>
      <c r="F12" s="13">
        <v>2500</v>
      </c>
      <c r="G12" s="13">
        <v>2000</v>
      </c>
      <c r="H12" s="13">
        <v>1500</v>
      </c>
      <c r="I12" s="13">
        <v>1500</v>
      </c>
      <c r="J12" s="13">
        <v>2500</v>
      </c>
      <c r="K12" s="13">
        <v>2500</v>
      </c>
      <c r="L12" s="14">
        <v>2263</v>
      </c>
      <c r="M12" s="14">
        <v>2300</v>
      </c>
      <c r="N12" s="17">
        <f t="shared" si="0"/>
        <v>27063</v>
      </c>
    </row>
    <row r="13" spans="1:15">
      <c r="A13" s="16" t="s">
        <v>24</v>
      </c>
      <c r="B13" s="13">
        <v>47456</v>
      </c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4"/>
      <c r="N13" s="17">
        <f t="shared" si="0"/>
        <v>47456</v>
      </c>
    </row>
    <row r="14" spans="1:15">
      <c r="A14" s="16" t="s">
        <v>25</v>
      </c>
      <c r="B14" s="14">
        <v>6700</v>
      </c>
      <c r="C14" s="14">
        <v>6800</v>
      </c>
      <c r="D14" s="14">
        <v>6800</v>
      </c>
      <c r="E14" s="14">
        <v>6800</v>
      </c>
      <c r="F14" s="14">
        <v>6800</v>
      </c>
      <c r="G14" s="14">
        <v>6000</v>
      </c>
      <c r="H14" s="14">
        <v>6000</v>
      </c>
      <c r="I14" s="14">
        <v>6000</v>
      </c>
      <c r="J14" s="14">
        <v>6800</v>
      </c>
      <c r="K14" s="14">
        <v>6800</v>
      </c>
      <c r="L14" s="14">
        <v>6800</v>
      </c>
      <c r="M14" s="14">
        <v>6331</v>
      </c>
      <c r="N14" s="17">
        <f>SUM(B14:M14)</f>
        <v>78631</v>
      </c>
    </row>
    <row r="15" spans="1:15">
      <c r="A15" s="18" t="s">
        <v>26</v>
      </c>
      <c r="B15" s="19">
        <f t="shared" ref="B15:N15" si="1">SUM(B8:B14)</f>
        <v>86066</v>
      </c>
      <c r="C15" s="19">
        <f t="shared" si="1"/>
        <v>37910</v>
      </c>
      <c r="D15" s="19">
        <f t="shared" si="1"/>
        <v>60817</v>
      </c>
      <c r="E15" s="19">
        <f t="shared" si="1"/>
        <v>36910</v>
      </c>
      <c r="F15" s="19">
        <f t="shared" si="1"/>
        <v>39610</v>
      </c>
      <c r="G15" s="19">
        <f t="shared" si="1"/>
        <v>36610</v>
      </c>
      <c r="H15" s="19">
        <f t="shared" si="1"/>
        <v>35110</v>
      </c>
      <c r="I15" s="19">
        <f t="shared" si="1"/>
        <v>35910</v>
      </c>
      <c r="J15" s="19">
        <f t="shared" si="1"/>
        <v>65544</v>
      </c>
      <c r="K15" s="19">
        <f t="shared" si="1"/>
        <v>40900</v>
      </c>
      <c r="L15" s="19">
        <f t="shared" si="1"/>
        <v>39473</v>
      </c>
      <c r="M15" s="19">
        <f t="shared" si="1"/>
        <v>53932</v>
      </c>
      <c r="N15" s="19">
        <f t="shared" si="1"/>
        <v>568792</v>
      </c>
    </row>
    <row r="16" spans="1:15">
      <c r="A16" s="20" t="s">
        <v>27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7">
        <f t="shared" ref="N16:N21" si="2">SUM(B16:M16)</f>
        <v>0</v>
      </c>
    </row>
    <row r="17" spans="1:14">
      <c r="A17" s="16" t="s">
        <v>28</v>
      </c>
      <c r="B17" s="14">
        <v>300</v>
      </c>
      <c r="C17" s="14">
        <v>1500</v>
      </c>
      <c r="D17" s="14">
        <v>5000</v>
      </c>
      <c r="E17" s="14">
        <v>300</v>
      </c>
      <c r="F17" s="14">
        <v>200</v>
      </c>
      <c r="G17" s="14">
        <v>100</v>
      </c>
      <c r="H17" s="14">
        <v>100</v>
      </c>
      <c r="I17" s="14">
        <v>100</v>
      </c>
      <c r="J17" s="14">
        <v>4566</v>
      </c>
      <c r="K17" s="14">
        <v>1000</v>
      </c>
      <c r="L17" s="14">
        <v>1000</v>
      </c>
      <c r="M17" s="14">
        <v>200</v>
      </c>
      <c r="N17" s="17">
        <f t="shared" si="2"/>
        <v>14366</v>
      </c>
    </row>
    <row r="18" spans="1:14">
      <c r="A18" s="16" t="s">
        <v>29</v>
      </c>
      <c r="B18" s="14"/>
      <c r="C18" s="14"/>
      <c r="D18" s="14"/>
      <c r="E18" s="14">
        <v>220</v>
      </c>
      <c r="F18" s="14"/>
      <c r="G18" s="14"/>
      <c r="H18" s="14">
        <v>400</v>
      </c>
      <c r="I18" s="14"/>
      <c r="J18" s="14"/>
      <c r="K18" s="14">
        <v>400</v>
      </c>
      <c r="L18" s="14"/>
      <c r="M18" s="14"/>
      <c r="N18" s="17">
        <f t="shared" si="2"/>
        <v>1020</v>
      </c>
    </row>
    <row r="19" spans="1:14">
      <c r="A19" s="16" t="s">
        <v>30</v>
      </c>
      <c r="B19" s="14"/>
      <c r="C19" s="14"/>
      <c r="D19" s="14">
        <v>200</v>
      </c>
      <c r="E19" s="14"/>
      <c r="F19" s="14">
        <v>200</v>
      </c>
      <c r="G19" s="14"/>
      <c r="H19" s="14">
        <v>200</v>
      </c>
      <c r="I19" s="14"/>
      <c r="J19" s="14">
        <v>200</v>
      </c>
      <c r="K19" s="14"/>
      <c r="L19" s="14">
        <v>200</v>
      </c>
      <c r="M19" s="14"/>
      <c r="N19" s="17">
        <f t="shared" si="2"/>
        <v>1000</v>
      </c>
    </row>
    <row r="20" spans="1:14">
      <c r="A20" s="16" t="s">
        <v>31</v>
      </c>
      <c r="B20" s="13"/>
      <c r="C20" s="13">
        <v>2000</v>
      </c>
      <c r="D20" s="13"/>
      <c r="E20" s="13"/>
      <c r="F20" s="13"/>
      <c r="G20" s="13"/>
      <c r="H20" s="13">
        <v>3000</v>
      </c>
      <c r="I20" s="13"/>
      <c r="J20" s="13"/>
      <c r="K20" s="13">
        <v>3500</v>
      </c>
      <c r="L20" s="14"/>
      <c r="M20" s="14"/>
      <c r="N20" s="17">
        <f t="shared" si="2"/>
        <v>8500</v>
      </c>
    </row>
    <row r="21" spans="1:14">
      <c r="A21" s="16" t="s">
        <v>32</v>
      </c>
      <c r="B21" s="13">
        <v>6000</v>
      </c>
      <c r="C21" s="13">
        <v>10000</v>
      </c>
      <c r="D21" s="13"/>
      <c r="E21" s="13"/>
      <c r="F21" s="13"/>
      <c r="G21" s="13">
        <v>20000</v>
      </c>
      <c r="H21" s="13">
        <v>50000</v>
      </c>
      <c r="I21" s="13">
        <v>70000</v>
      </c>
      <c r="J21" s="13">
        <v>25000</v>
      </c>
      <c r="K21" s="13">
        <v>15902</v>
      </c>
      <c r="L21" s="13">
        <v>20000</v>
      </c>
      <c r="M21" s="13"/>
      <c r="N21" s="17">
        <f t="shared" si="2"/>
        <v>216902</v>
      </c>
    </row>
    <row r="22" spans="1:14">
      <c r="A22" s="16" t="s">
        <v>33</v>
      </c>
      <c r="B22" s="13">
        <v>600</v>
      </c>
      <c r="C22" s="13"/>
      <c r="D22" s="13">
        <v>600</v>
      </c>
      <c r="E22" s="13"/>
      <c r="F22" s="13">
        <v>5000</v>
      </c>
      <c r="G22" s="13"/>
      <c r="H22" s="13">
        <v>5000</v>
      </c>
      <c r="I22" s="13">
        <v>6000</v>
      </c>
      <c r="J22" s="13"/>
      <c r="K22" s="13">
        <v>1004</v>
      </c>
      <c r="L22" s="14"/>
      <c r="M22" s="14"/>
      <c r="N22" s="17">
        <f>SUM(B22:M22)</f>
        <v>18204</v>
      </c>
    </row>
    <row r="23" spans="1:14">
      <c r="A23" s="16" t="s">
        <v>34</v>
      </c>
      <c r="B23" s="13">
        <v>34522</v>
      </c>
      <c r="C23" s="13"/>
      <c r="D23" s="13"/>
      <c r="E23" s="13"/>
      <c r="F23" s="13"/>
      <c r="G23" s="13"/>
      <c r="H23" s="13"/>
      <c r="I23" s="13"/>
      <c r="J23" s="13"/>
      <c r="K23" s="13"/>
      <c r="L23" s="14"/>
      <c r="M23" s="14"/>
      <c r="N23" s="17">
        <f>SUM(B23:M23)</f>
        <v>34522</v>
      </c>
    </row>
    <row r="24" spans="1:14">
      <c r="A24" s="18" t="s">
        <v>35</v>
      </c>
      <c r="B24" s="22">
        <f>SUM(B17:B23)</f>
        <v>41422</v>
      </c>
      <c r="C24" s="22">
        <f t="shared" ref="C24:M24" si="3">SUM(C17:C23)</f>
        <v>13500</v>
      </c>
      <c r="D24" s="22">
        <f t="shared" si="3"/>
        <v>5800</v>
      </c>
      <c r="E24" s="22">
        <f t="shared" si="3"/>
        <v>520</v>
      </c>
      <c r="F24" s="22">
        <f t="shared" si="3"/>
        <v>5400</v>
      </c>
      <c r="G24" s="22">
        <f t="shared" si="3"/>
        <v>20100</v>
      </c>
      <c r="H24" s="22">
        <f t="shared" si="3"/>
        <v>58700</v>
      </c>
      <c r="I24" s="22">
        <f t="shared" si="3"/>
        <v>76100</v>
      </c>
      <c r="J24" s="22">
        <f t="shared" si="3"/>
        <v>29766</v>
      </c>
      <c r="K24" s="22">
        <f t="shared" si="3"/>
        <v>21806</v>
      </c>
      <c r="L24" s="22">
        <f t="shared" si="3"/>
        <v>21200</v>
      </c>
      <c r="M24" s="22">
        <f t="shared" si="3"/>
        <v>200</v>
      </c>
      <c r="N24" s="22">
        <f>SUM(N17:N23)</f>
        <v>294514</v>
      </c>
    </row>
    <row r="25" spans="1:14">
      <c r="A25" s="23" t="s">
        <v>36</v>
      </c>
      <c r="B25" s="24">
        <f>B15+B24</f>
        <v>127488</v>
      </c>
      <c r="C25" s="24">
        <f>C15+C24</f>
        <v>51410</v>
      </c>
      <c r="D25" s="24">
        <f>D15+D24</f>
        <v>66617</v>
      </c>
      <c r="E25" s="24">
        <f>E15+E24</f>
        <v>37430</v>
      </c>
      <c r="F25" s="24">
        <f>F15+F24</f>
        <v>45010</v>
      </c>
      <c r="G25" s="24">
        <f>G15+G24</f>
        <v>56710</v>
      </c>
      <c r="H25" s="24">
        <f>H15+H24</f>
        <v>93810</v>
      </c>
      <c r="I25" s="24">
        <f>I15+I24</f>
        <v>112010</v>
      </c>
      <c r="J25" s="24">
        <f>J15+J24</f>
        <v>95310</v>
      </c>
      <c r="K25" s="24">
        <f>K15+K24</f>
        <v>62706</v>
      </c>
      <c r="L25" s="24">
        <f>L15+L24</f>
        <v>60673</v>
      </c>
      <c r="M25" s="24">
        <f>M15+M24</f>
        <v>54132</v>
      </c>
      <c r="N25" s="24">
        <f>N15+N24</f>
        <v>863306</v>
      </c>
    </row>
    <row r="26" spans="1:14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>
      <c r="A27" s="20" t="s">
        <v>37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14"/>
      <c r="N27" s="17"/>
    </row>
    <row r="28" spans="1:14">
      <c r="A28" s="16" t="s">
        <v>38</v>
      </c>
      <c r="B28" s="13">
        <v>18000</v>
      </c>
      <c r="C28" s="13">
        <v>18000</v>
      </c>
      <c r="D28" s="13">
        <v>17000</v>
      </c>
      <c r="E28" s="13">
        <v>16000</v>
      </c>
      <c r="F28" s="13">
        <v>16000</v>
      </c>
      <c r="G28" s="13">
        <v>16000</v>
      </c>
      <c r="H28" s="13">
        <v>16000</v>
      </c>
      <c r="I28" s="13">
        <v>17000</v>
      </c>
      <c r="J28" s="13">
        <v>17000</v>
      </c>
      <c r="K28" s="13">
        <v>18000</v>
      </c>
      <c r="L28" s="14">
        <v>18000</v>
      </c>
      <c r="M28" s="14">
        <v>17574</v>
      </c>
      <c r="N28" s="17">
        <f t="shared" ref="N28:N34" si="4">SUM(B28:M28)</f>
        <v>204574</v>
      </c>
    </row>
    <row r="29" spans="1:14">
      <c r="A29" s="16" t="s">
        <v>39</v>
      </c>
      <c r="B29" s="13">
        <v>2800</v>
      </c>
      <c r="C29" s="13">
        <v>2800</v>
      </c>
      <c r="D29" s="13">
        <v>2800</v>
      </c>
      <c r="E29" s="13">
        <v>2800</v>
      </c>
      <c r="F29" s="13">
        <v>2856</v>
      </c>
      <c r="G29" s="13">
        <v>2800</v>
      </c>
      <c r="H29" s="13">
        <v>2800</v>
      </c>
      <c r="I29" s="13">
        <v>2800</v>
      </c>
      <c r="J29" s="13">
        <v>2700</v>
      </c>
      <c r="K29" s="13">
        <v>2700</v>
      </c>
      <c r="L29" s="14">
        <v>2700</v>
      </c>
      <c r="M29" s="14">
        <v>2600</v>
      </c>
      <c r="N29" s="17">
        <f t="shared" si="4"/>
        <v>33156</v>
      </c>
    </row>
    <row r="30" spans="1:14">
      <c r="A30" s="16" t="s">
        <v>40</v>
      </c>
      <c r="B30" s="13">
        <v>31000</v>
      </c>
      <c r="C30" s="13">
        <v>31000</v>
      </c>
      <c r="D30" s="13">
        <v>29000</v>
      </c>
      <c r="E30" s="13">
        <v>28000</v>
      </c>
      <c r="F30" s="13">
        <v>27000</v>
      </c>
      <c r="G30" s="13">
        <v>26000</v>
      </c>
      <c r="H30" s="13">
        <v>23000</v>
      </c>
      <c r="I30" s="13">
        <v>22000</v>
      </c>
      <c r="J30" s="13">
        <v>26062</v>
      </c>
      <c r="K30" s="13">
        <v>28000</v>
      </c>
      <c r="L30" s="14">
        <v>30000</v>
      </c>
      <c r="M30" s="14">
        <v>30000</v>
      </c>
      <c r="N30" s="17">
        <f>SUM(B30:M30)</f>
        <v>331062</v>
      </c>
    </row>
    <row r="31" spans="1:14">
      <c r="A31" s="18" t="s">
        <v>41</v>
      </c>
      <c r="B31" s="22">
        <f>SUM(B28:B30)</f>
        <v>51800</v>
      </c>
      <c r="C31" s="22">
        <f t="shared" ref="C31:M31" si="5">SUM(C28:C30)</f>
        <v>51800</v>
      </c>
      <c r="D31" s="22">
        <f t="shared" si="5"/>
        <v>48800</v>
      </c>
      <c r="E31" s="22">
        <f t="shared" si="5"/>
        <v>46800</v>
      </c>
      <c r="F31" s="22">
        <f t="shared" si="5"/>
        <v>45856</v>
      </c>
      <c r="G31" s="22">
        <f t="shared" si="5"/>
        <v>44800</v>
      </c>
      <c r="H31" s="22">
        <f t="shared" si="5"/>
        <v>41800</v>
      </c>
      <c r="I31" s="22">
        <f t="shared" si="5"/>
        <v>41800</v>
      </c>
      <c r="J31" s="22">
        <f t="shared" si="5"/>
        <v>45762</v>
      </c>
      <c r="K31" s="22">
        <f t="shared" si="5"/>
        <v>48700</v>
      </c>
      <c r="L31" s="22">
        <f t="shared" si="5"/>
        <v>50700</v>
      </c>
      <c r="M31" s="22">
        <f t="shared" si="5"/>
        <v>50174</v>
      </c>
      <c r="N31" s="22">
        <f>SUM(N28:N30)</f>
        <v>568792</v>
      </c>
    </row>
    <row r="32" spans="1:14">
      <c r="A32" s="16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4"/>
      <c r="M32" s="14"/>
      <c r="N32" s="17"/>
    </row>
    <row r="33" spans="1:14">
      <c r="A33" s="16" t="s">
        <v>42</v>
      </c>
      <c r="B33" s="13">
        <v>2000</v>
      </c>
      <c r="C33" s="13">
        <v>5000</v>
      </c>
      <c r="D33" s="13">
        <v>5000</v>
      </c>
      <c r="E33" s="13">
        <v>10000</v>
      </c>
      <c r="F33" s="25">
        <v>20000</v>
      </c>
      <c r="G33" s="13">
        <v>10000</v>
      </c>
      <c r="H33" s="13">
        <v>40000</v>
      </c>
      <c r="I33" s="13">
        <v>60000</v>
      </c>
      <c r="J33" s="13">
        <v>70000</v>
      </c>
      <c r="K33" s="13">
        <v>20000</v>
      </c>
      <c r="L33" s="13">
        <v>12192</v>
      </c>
      <c r="M33" s="13"/>
      <c r="N33" s="17">
        <f t="shared" si="4"/>
        <v>254192</v>
      </c>
    </row>
    <row r="34" spans="1:14">
      <c r="A34" s="16" t="s">
        <v>43</v>
      </c>
      <c r="B34" s="13">
        <v>822</v>
      </c>
      <c r="C34" s="13">
        <v>2000</v>
      </c>
      <c r="D34" s="13">
        <v>1000</v>
      </c>
      <c r="E34" s="13">
        <v>4500</v>
      </c>
      <c r="F34" s="13">
        <v>5000</v>
      </c>
      <c r="G34" s="13">
        <v>7000</v>
      </c>
      <c r="H34" s="13">
        <v>5000</v>
      </c>
      <c r="I34" s="13">
        <v>4000</v>
      </c>
      <c r="J34" s="13">
        <v>5000</v>
      </c>
      <c r="K34" s="13">
        <v>5000</v>
      </c>
      <c r="L34" s="14">
        <v>1000</v>
      </c>
      <c r="M34" s="14"/>
      <c r="N34" s="17">
        <f t="shared" si="4"/>
        <v>40322</v>
      </c>
    </row>
    <row r="35" spans="1:14">
      <c r="A35" s="18" t="s">
        <v>44</v>
      </c>
      <c r="B35" s="22">
        <f t="shared" ref="B35:N35" si="6">SUM(B33:B34)</f>
        <v>2822</v>
      </c>
      <c r="C35" s="22">
        <f t="shared" si="6"/>
        <v>7000</v>
      </c>
      <c r="D35" s="22">
        <f t="shared" si="6"/>
        <v>6000</v>
      </c>
      <c r="E35" s="22">
        <f t="shared" si="6"/>
        <v>14500</v>
      </c>
      <c r="F35" s="22">
        <f t="shared" si="6"/>
        <v>25000</v>
      </c>
      <c r="G35" s="22">
        <f t="shared" si="6"/>
        <v>17000</v>
      </c>
      <c r="H35" s="22">
        <f t="shared" si="6"/>
        <v>45000</v>
      </c>
      <c r="I35" s="22">
        <f t="shared" si="6"/>
        <v>64000</v>
      </c>
      <c r="J35" s="22">
        <f t="shared" si="6"/>
        <v>75000</v>
      </c>
      <c r="K35" s="22">
        <f t="shared" si="6"/>
        <v>25000</v>
      </c>
      <c r="L35" s="22">
        <f t="shared" si="6"/>
        <v>13192</v>
      </c>
      <c r="M35" s="22">
        <f t="shared" si="6"/>
        <v>0</v>
      </c>
      <c r="N35" s="22">
        <f t="shared" si="6"/>
        <v>294514</v>
      </c>
    </row>
    <row r="36" spans="1:14">
      <c r="A36" s="23" t="s">
        <v>45</v>
      </c>
      <c r="B36" s="24">
        <f t="shared" ref="B36:N36" si="7">B31+B35</f>
        <v>54622</v>
      </c>
      <c r="C36" s="24">
        <f t="shared" si="7"/>
        <v>58800</v>
      </c>
      <c r="D36" s="24">
        <f t="shared" si="7"/>
        <v>54800</v>
      </c>
      <c r="E36" s="24">
        <f t="shared" si="7"/>
        <v>61300</v>
      </c>
      <c r="F36" s="24">
        <f t="shared" si="7"/>
        <v>70856</v>
      </c>
      <c r="G36" s="24">
        <f t="shared" si="7"/>
        <v>61800</v>
      </c>
      <c r="H36" s="24">
        <f t="shared" si="7"/>
        <v>86800</v>
      </c>
      <c r="I36" s="24">
        <f t="shared" si="7"/>
        <v>105800</v>
      </c>
      <c r="J36" s="24">
        <f t="shared" si="7"/>
        <v>120762</v>
      </c>
      <c r="K36" s="24">
        <f t="shared" si="7"/>
        <v>73700</v>
      </c>
      <c r="L36" s="24">
        <f t="shared" si="7"/>
        <v>63892</v>
      </c>
      <c r="M36" s="24">
        <f t="shared" si="7"/>
        <v>50174</v>
      </c>
      <c r="N36" s="24">
        <f t="shared" si="7"/>
        <v>863306</v>
      </c>
    </row>
    <row r="37" spans="1:14">
      <c r="A37" s="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6"/>
    </row>
    <row r="38" spans="1:14">
      <c r="A38" s="1" t="s">
        <v>46</v>
      </c>
      <c r="B38" s="21">
        <f>B15-B31</f>
        <v>34266</v>
      </c>
      <c r="C38" s="21">
        <f>C15-C31</f>
        <v>-13890</v>
      </c>
      <c r="D38" s="21">
        <f>D15-D31</f>
        <v>12017</v>
      </c>
      <c r="E38" s="21">
        <f>E15-E31</f>
        <v>-9890</v>
      </c>
      <c r="F38" s="21">
        <f>F15-F31</f>
        <v>-6246</v>
      </c>
      <c r="G38" s="21">
        <f>G15-G31</f>
        <v>-8190</v>
      </c>
      <c r="H38" s="21">
        <f>H15-H31</f>
        <v>-6690</v>
      </c>
      <c r="I38" s="21">
        <f>I15-I31</f>
        <v>-5890</v>
      </c>
      <c r="J38" s="21">
        <f>J15-J31</f>
        <v>19782</v>
      </c>
      <c r="K38" s="21">
        <f>K15-K31</f>
        <v>-7800</v>
      </c>
      <c r="L38" s="21">
        <f>L15-L31</f>
        <v>-11227</v>
      </c>
      <c r="M38" s="21">
        <f>M15-M31</f>
        <v>3758</v>
      </c>
      <c r="N38" s="21">
        <f>N15-N31</f>
        <v>0</v>
      </c>
    </row>
    <row r="39" spans="1:14">
      <c r="A39" s="1" t="s">
        <v>47</v>
      </c>
      <c r="B39" s="21">
        <f>B24-B35</f>
        <v>38600</v>
      </c>
      <c r="C39" s="21">
        <f>C24-C35</f>
        <v>6500</v>
      </c>
      <c r="D39" s="21">
        <f>D24-D35</f>
        <v>-200</v>
      </c>
      <c r="E39" s="21">
        <f>E24-E35</f>
        <v>-13980</v>
      </c>
      <c r="F39" s="21">
        <f>F24-F35</f>
        <v>-19600</v>
      </c>
      <c r="G39" s="21">
        <f>G24-G35</f>
        <v>3100</v>
      </c>
      <c r="H39" s="21">
        <f>H24-H35</f>
        <v>13700</v>
      </c>
      <c r="I39" s="21">
        <f>I24-I35</f>
        <v>12100</v>
      </c>
      <c r="J39" s="21">
        <f>J24-J35</f>
        <v>-45234</v>
      </c>
      <c r="K39" s="21">
        <f>K24-K35</f>
        <v>-3194</v>
      </c>
      <c r="L39" s="21">
        <f>L24-L35</f>
        <v>8008</v>
      </c>
      <c r="M39" s="21">
        <f>M24-M35</f>
        <v>200</v>
      </c>
      <c r="N39" s="21">
        <f>N24-N35</f>
        <v>0</v>
      </c>
    </row>
  </sheetData>
  <mergeCells count="2">
    <mergeCell ref="A3:N3"/>
    <mergeCell ref="A2:N2"/>
  </mergeCells>
  <pageMargins left="0.28000000000000003" right="0.28999999999999998" top="0.2" bottom="0.17" header="0.2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Varga Zoltán</cp:lastModifiedBy>
  <cp:lastPrinted>2014-02-02T14:56:32Z</cp:lastPrinted>
  <dcterms:created xsi:type="dcterms:W3CDTF">2014-02-02T14:51:47Z</dcterms:created>
  <dcterms:modified xsi:type="dcterms:W3CDTF">2014-02-02T14:56:49Z</dcterms:modified>
</cp:coreProperties>
</file>