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32" activeTab="0"/>
  </bookViews>
  <sheets>
    <sheet name="1a.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<sst xmlns="http://schemas.openxmlformats.org/spreadsheetml/2006/main" count="53" uniqueCount="52">
  <si>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ezer forintban</t>
  </si>
  <si>
    <t>I. Működési kiadások</t>
  </si>
  <si>
    <t>1. Személyi juttatások</t>
  </si>
  <si>
    <t>2. Munkaadókat terhelő járulékok és szociális hozzájárulási adó</t>
  </si>
  <si>
    <t>3. Dologi kiadások</t>
  </si>
  <si>
    <t>II. Felhalmozási kiadások</t>
  </si>
  <si>
    <t>1. Felújítási kiadások áfá-val</t>
  </si>
  <si>
    <t>2. Intézményi beruházások áfá-val</t>
  </si>
  <si>
    <t>3. Egyéb felhalmozási kiadások</t>
  </si>
  <si>
    <t>4. Fejlesztési céltartalék</t>
  </si>
  <si>
    <t>2. Felhalmozási bevételek</t>
  </si>
  <si>
    <t>B. Költségvetési bevételek összesen (I.+II.)</t>
  </si>
  <si>
    <t>Tárgy évi kiadások (A.+E.)</t>
  </si>
  <si>
    <t>Tárgy évi bevételek (B.+C.+D.)</t>
  </si>
  <si>
    <t>A. Költségvetési kiadások összesen (I.+II.)</t>
  </si>
  <si>
    <t xml:space="preserve">  4.1. Központi, irányító szervi támogatás</t>
  </si>
  <si>
    <t>IV. Finanszírozási kiadások</t>
  </si>
  <si>
    <t>5. Egyéb működési célú kiadások</t>
  </si>
  <si>
    <t xml:space="preserve">  5.1. Egyéb működési célú pénzeszköz átadás államháztartáson belülre</t>
  </si>
  <si>
    <t xml:space="preserve"> 5.2. Egyéb működési célú pénzeszköz átadás államháztartáson kívülre</t>
  </si>
  <si>
    <t>6. Tartalékok</t>
  </si>
  <si>
    <t>4. Ellátottak pénzbeli juttatásai</t>
  </si>
  <si>
    <t xml:space="preserve">  5.1. Egyéb felhalmozási célú pénzeszköz átadás államháztartáson belülre</t>
  </si>
  <si>
    <t xml:space="preserve"> 5.2. Egyéb felhalmozásicélú pénzeszköz átadás államháztartáson kívülre</t>
  </si>
  <si>
    <t>I. Működési bevételek</t>
  </si>
  <si>
    <r>
      <t>I. Működési célú támogatások államháztartáson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belülről</t>
    </r>
  </si>
  <si>
    <t>3. Működési bevételek</t>
  </si>
  <si>
    <t>2. Közhatalmi bevételek</t>
  </si>
  <si>
    <t>1.1. Önkormányzatok működési támogatásai</t>
  </si>
  <si>
    <t xml:space="preserve">1.2. Egyéb működési célú támogatások államháztartáson belül  </t>
  </si>
  <si>
    <t>1. Felhalmozási célú támogatások államházt.belül</t>
  </si>
  <si>
    <t>1.2. Egyéb felhalmozási célú támogatások bevétele államháztartáson belülről</t>
  </si>
  <si>
    <t>1.1. Felhalmozási célú önkormányzati támogatás</t>
  </si>
  <si>
    <t>2.1. Ingatlan értékesítés</t>
  </si>
  <si>
    <t>3. Felhalmozási célú pénzeszköz átvétel államházt. kívülről</t>
  </si>
  <si>
    <t>2.2. Egyéb tárgyi eszköz értékesítés</t>
  </si>
  <si>
    <t>D. Finanszírozási bevételek</t>
  </si>
  <si>
    <t>1.. Előző évek pénzmaradványának igénybevétele</t>
  </si>
  <si>
    <t xml:space="preserve">     1.1. Működési célra</t>
  </si>
  <si>
    <t xml:space="preserve">    1. 2. Felhalmozási célra</t>
  </si>
  <si>
    <t>2. Irányítószervi támogatás</t>
  </si>
  <si>
    <t>C. Finanszírozási kiadások</t>
  </si>
  <si>
    <t>1. Belföldi finanszírozás kiadásai</t>
  </si>
  <si>
    <t>Irányitószervi támogatás</t>
  </si>
  <si>
    <t>Csátalja Község Önkormányzata</t>
  </si>
  <si>
    <t xml:space="preserve">                                                                                   2015. évi költségvetési mérlege közgazdasági tagolásban</t>
  </si>
  <si>
    <t>Önkormányzat eredeti előirányzat</t>
  </si>
  <si>
    <t>Módosított előirányzat</t>
  </si>
  <si>
    <t>Teljesítés</t>
  </si>
  <si>
    <t>"</t>
  </si>
  <si>
    <t>1/a. melléklet a 8/2015.(IX.25.) önkormányzati rendelethez</t>
  </si>
  <si>
    <t>"1/a. melléklet az 1/2015. (II.20.)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</si>
</sst>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_(&quot;$&quot;* #,##0.00_);_(&quot;$&quot;* \(#,##0.00\);_(&quot;$&quot;* &quot;-&quot;??_);_(@_)"/>
    <numFmt numFmtId="169" formatCode=";;;"/>
    <numFmt numFmtId="170" formatCode="mmm\-yy"/>
    <numFmt numFmtId="171" formatCode="#,##0.00\ &quot;Ft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mediumGray">
        <fgColor indexed="8"/>
      </patternFill>
    </fill>
    <fill>
      <patternFill patternType="solid">
        <fgColor indexed="55"/>
        <bgColor indexed="64"/>
      </patternFill>
    </fill>
    <fill>
      <patternFill patternType="mediumGray">
        <fgColor indexed="8"/>
        <bgColor indexed="9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5">
    <xf numFmtId="164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>
      <alignment vertical="center" wrapText="1"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164" fontId="0" fillId="0" borderId="0" xfId="0" applyAlignment="1">
      <alignment vertical="center" wrapText="1"/>
    </xf>
    <xf numFmtId="164" fontId="1" fillId="0" borderId="10" xfId="0" applyFont="1" applyBorder="1" applyAlignment="1">
      <alignment vertical="center" wrapText="1"/>
    </xf>
    <xf numFmtId="164" fontId="0" fillId="0" borderId="0" xfId="0" applyBorder="1" applyAlignment="1">
      <alignment vertical="center" wrapText="1"/>
    </xf>
    <xf numFmtId="164" fontId="8" fillId="0" borderId="0" xfId="0" applyFont="1" applyAlignment="1">
      <alignment horizontal="right" vertical="center" wrapText="1"/>
    </xf>
    <xf numFmtId="164" fontId="5" fillId="0" borderId="0" xfId="0" applyFont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1" fillId="33" borderId="10" xfId="0" applyFont="1" applyFill="1" applyBorder="1" applyAlignment="1">
      <alignment vertical="center" wrapText="1"/>
    </xf>
    <xf numFmtId="164" fontId="6" fillId="34" borderId="10" xfId="0" applyFont="1" applyFill="1" applyBorder="1" applyAlignment="1">
      <alignment vertical="center" wrapText="1"/>
    </xf>
    <xf numFmtId="164" fontId="7" fillId="0" borderId="0" xfId="0" applyFont="1" applyBorder="1" applyAlignment="1">
      <alignment vertical="center" wrapText="1"/>
    </xf>
    <xf numFmtId="164" fontId="5" fillId="0" borderId="10" xfId="0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4" fontId="1" fillId="35" borderId="10" xfId="0" applyFont="1" applyFill="1" applyBorder="1" applyAlignment="1">
      <alignment vertical="center" wrapText="1"/>
    </xf>
    <xf numFmtId="2" fontId="1" fillId="0" borderId="0" xfId="56" applyFont="1" applyAlignment="1">
      <alignment horizontal="center" vertical="center"/>
      <protection/>
    </xf>
    <xf numFmtId="164" fontId="1" fillId="0" borderId="0" xfId="0" applyFont="1" applyAlignment="1">
      <alignment horizontal="center" vertical="center"/>
    </xf>
    <xf numFmtId="164" fontId="10" fillId="0" borderId="0" xfId="0" applyFont="1" applyAlignment="1">
      <alignment vertical="center" wrapText="1"/>
    </xf>
    <xf numFmtId="164" fontId="10" fillId="0" borderId="10" xfId="0" applyFont="1" applyBorder="1" applyAlignment="1">
      <alignment vertical="center" wrapText="1"/>
    </xf>
    <xf numFmtId="164" fontId="15" fillId="0" borderId="0" xfId="0" applyFont="1" applyAlignment="1">
      <alignment vertical="center" wrapText="1"/>
    </xf>
    <xf numFmtId="164" fontId="10" fillId="0" borderId="10" xfId="0" applyFont="1" applyBorder="1" applyAlignment="1">
      <alignment wrapText="1"/>
    </xf>
    <xf numFmtId="164" fontId="15" fillId="0" borderId="10" xfId="0" applyFont="1" applyBorder="1" applyAlignment="1">
      <alignment vertical="center" wrapText="1"/>
    </xf>
    <xf numFmtId="164" fontId="13" fillId="0" borderId="10" xfId="0" applyFont="1" applyBorder="1" applyAlignment="1">
      <alignment vertical="center" wrapText="1"/>
    </xf>
    <xf numFmtId="164" fontId="16" fillId="0" borderId="10" xfId="0" applyFont="1" applyBorder="1" applyAlignment="1">
      <alignment vertical="center" wrapText="1"/>
    </xf>
    <xf numFmtId="164" fontId="11" fillId="0" borderId="10" xfId="0" applyFont="1" applyBorder="1" applyAlignment="1">
      <alignment vertical="center" wrapText="1"/>
    </xf>
    <xf numFmtId="164" fontId="11" fillId="0" borderId="10" xfId="0" applyFont="1" applyBorder="1" applyAlignment="1">
      <alignment wrapText="1"/>
    </xf>
    <xf numFmtId="164" fontId="16" fillId="0" borderId="10" xfId="0" applyFont="1" applyBorder="1" applyAlignment="1">
      <alignment wrapText="1"/>
    </xf>
    <xf numFmtId="164" fontId="12" fillId="0" borderId="10" xfId="0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14" fillId="0" borderId="10" xfId="0" applyFont="1" applyBorder="1" applyAlignment="1">
      <alignment vertical="center" wrapText="1"/>
    </xf>
    <xf numFmtId="164" fontId="10" fillId="0" borderId="10" xfId="0" applyFont="1" applyFill="1" applyBorder="1" applyAlignment="1">
      <alignment vertical="center" wrapText="1"/>
    </xf>
    <xf numFmtId="164" fontId="13" fillId="0" borderId="14" xfId="0" applyFont="1" applyBorder="1" applyAlignment="1">
      <alignment vertical="center" wrapText="1"/>
    </xf>
    <xf numFmtId="164" fontId="6" fillId="34" borderId="0" xfId="0" applyFont="1" applyFill="1" applyBorder="1" applyAlignment="1">
      <alignment vertical="center" wrapText="1"/>
    </xf>
    <xf numFmtId="164" fontId="0" fillId="34" borderId="0" xfId="0" applyFill="1" applyBorder="1" applyAlignment="1">
      <alignment vertical="center" wrapText="1"/>
    </xf>
    <xf numFmtId="164" fontId="0" fillId="36" borderId="0" xfId="0" applyFill="1" applyAlignment="1">
      <alignment vertical="center" wrapText="1"/>
    </xf>
    <xf numFmtId="164" fontId="12" fillId="36" borderId="10" xfId="0" applyFont="1" applyFill="1" applyBorder="1" applyAlignment="1">
      <alignment vertical="center" wrapText="1"/>
    </xf>
    <xf numFmtId="164" fontId="13" fillId="36" borderId="10" xfId="0" applyFont="1" applyFill="1" applyBorder="1" applyAlignment="1">
      <alignment vertical="center" wrapText="1"/>
    </xf>
    <xf numFmtId="2" fontId="0" fillId="0" borderId="0" xfId="56" applyFont="1" applyAlignment="1">
      <alignment horizontal="left" vertical="center"/>
      <protection/>
    </xf>
    <xf numFmtId="164" fontId="0" fillId="0" borderId="0" xfId="0" applyAlignment="1">
      <alignment horizontal="left" vertical="center"/>
    </xf>
    <xf numFmtId="2" fontId="1" fillId="0" borderId="0" xfId="56" applyFont="1" applyAlignment="1">
      <alignment horizontal="center" vertical="center"/>
      <protection/>
    </xf>
    <xf numFmtId="164" fontId="1" fillId="0" borderId="0" xfId="0" applyFont="1" applyAlignment="1">
      <alignment horizontal="center" vertic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-2009-8_2012-költs-rend-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Währung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52">
      <selection activeCell="A1" sqref="A1"/>
    </sheetView>
  </sheetViews>
  <sheetFormatPr defaultColWidth="9.140625" defaultRowHeight="12.75"/>
  <cols>
    <col min="1" max="1" width="63.8515625" style="0" customWidth="1"/>
    <col min="2" max="4" width="15.7109375" style="0" customWidth="1"/>
    <col min="5" max="8" width="11.7109375" style="0" customWidth="1"/>
  </cols>
  <sheetData>
    <row r="1" ht="12.75">
      <c r="A1" t="s">
        <v>50</v>
      </c>
    </row>
    <row r="2" spans="1:4" ht="12.75">
      <c r="A2" s="36" t="s">
        <v>51</v>
      </c>
      <c r="B2" s="37"/>
      <c r="C2" s="37"/>
      <c r="D2" s="37"/>
    </row>
    <row r="3" spans="1:4" ht="17.25" customHeight="1">
      <c r="A3" s="38" t="s">
        <v>44</v>
      </c>
      <c r="B3" s="39"/>
      <c r="C3" s="39"/>
      <c r="D3" s="39"/>
    </row>
    <row r="4" spans="1:4" ht="12.75">
      <c r="A4" s="14" t="s">
        <v>45</v>
      </c>
      <c r="B4" s="15"/>
      <c r="C4" s="15"/>
      <c r="D4" s="15"/>
    </row>
    <row r="5" spans="1:4" ht="16.5" thickBot="1">
      <c r="A5" s="4"/>
      <c r="B5" s="4"/>
      <c r="C5" s="4"/>
      <c r="D5" s="3" t="s">
        <v>0</v>
      </c>
    </row>
    <row r="6" spans="1:4" ht="34.5" customHeight="1" thickBot="1">
      <c r="A6" s="5"/>
      <c r="B6" s="6" t="s">
        <v>46</v>
      </c>
      <c r="C6" s="6" t="s">
        <v>47</v>
      </c>
      <c r="D6" s="7" t="s">
        <v>48</v>
      </c>
    </row>
    <row r="7" spans="1:4" ht="9.75" customHeight="1">
      <c r="A7" s="4"/>
      <c r="B7" s="4"/>
      <c r="C7" s="4"/>
      <c r="D7" s="4"/>
    </row>
    <row r="8" spans="1:4" ht="12.75" customHeight="1">
      <c r="A8" s="8" t="s">
        <v>24</v>
      </c>
      <c r="B8" s="8">
        <f>B10+B11+B12+B13</f>
        <v>94946</v>
      </c>
      <c r="C8" s="8">
        <f>C10+C11+C12+C13</f>
        <v>113482</v>
      </c>
      <c r="D8" s="8"/>
    </row>
    <row r="9" spans="1:4" ht="12.75" customHeight="1">
      <c r="A9" s="17" t="s">
        <v>25</v>
      </c>
      <c r="B9" s="29"/>
      <c r="C9" s="29"/>
      <c r="D9" s="29"/>
    </row>
    <row r="10" spans="1:4" ht="12.75" customHeight="1">
      <c r="A10" s="18" t="s">
        <v>28</v>
      </c>
      <c r="B10" s="29">
        <v>56832</v>
      </c>
      <c r="C10" s="29">
        <v>59286</v>
      </c>
      <c r="D10" s="29"/>
    </row>
    <row r="11" spans="1:4" ht="12.75" customHeight="1">
      <c r="A11" s="22" t="s">
        <v>29</v>
      </c>
      <c r="B11" s="29">
        <v>8595</v>
      </c>
      <c r="C11" s="29">
        <v>22927</v>
      </c>
      <c r="D11" s="29"/>
    </row>
    <row r="12" spans="1:4" ht="12.75" customHeight="1">
      <c r="A12" s="16" t="s">
        <v>27</v>
      </c>
      <c r="B12" s="29">
        <v>23715</v>
      </c>
      <c r="C12" s="29">
        <v>23715</v>
      </c>
      <c r="D12" s="29"/>
    </row>
    <row r="13" spans="1:4" ht="12.75" customHeight="1">
      <c r="A13" s="17" t="s">
        <v>26</v>
      </c>
      <c r="B13" s="29">
        <v>5804</v>
      </c>
      <c r="C13" s="29">
        <v>7554</v>
      </c>
      <c r="D13" s="29"/>
    </row>
    <row r="14" spans="1:4" ht="12.75" customHeight="1">
      <c r="A14" s="16"/>
      <c r="B14" s="29"/>
      <c r="C14" s="29"/>
      <c r="D14" s="29"/>
    </row>
    <row r="15" spans="1:4" ht="12.75" customHeight="1">
      <c r="A15" s="8" t="s">
        <v>10</v>
      </c>
      <c r="B15" s="8">
        <f>B16+B20+B22</f>
        <v>0</v>
      </c>
      <c r="C15" s="8">
        <v>13909</v>
      </c>
      <c r="D15" s="8"/>
    </row>
    <row r="16" spans="1:4" ht="12.75" customHeight="1">
      <c r="A16" s="19" t="s">
        <v>30</v>
      </c>
      <c r="B16" s="28">
        <f>SUM(B17:B18)</f>
        <v>0</v>
      </c>
      <c r="C16" s="28"/>
      <c r="D16" s="28"/>
    </row>
    <row r="17" spans="1:4" ht="12.75" customHeight="1">
      <c r="A17" s="20" t="s">
        <v>32</v>
      </c>
      <c r="B17" s="20">
        <v>0</v>
      </c>
      <c r="C17" s="20">
        <v>13909</v>
      </c>
      <c r="D17" s="20"/>
    </row>
    <row r="18" spans="1:4" ht="12.75" customHeight="1">
      <c r="A18" s="25" t="s">
        <v>31</v>
      </c>
      <c r="B18" s="20">
        <v>0</v>
      </c>
      <c r="C18" s="20"/>
      <c r="D18" s="20"/>
    </row>
    <row r="19" spans="1:4" ht="12.75" customHeight="1">
      <c r="A19" s="26" t="s">
        <v>10</v>
      </c>
      <c r="B19" s="20"/>
      <c r="C19" s="20"/>
      <c r="D19" s="20"/>
    </row>
    <row r="20" spans="1:4" s="27" customFormat="1" ht="12.75" customHeight="1">
      <c r="A20" s="24" t="s">
        <v>33</v>
      </c>
      <c r="B20" s="22">
        <v>0</v>
      </c>
      <c r="C20" s="22"/>
      <c r="D20" s="22"/>
    </row>
    <row r="21" spans="1:4" ht="15" customHeight="1">
      <c r="A21" s="22" t="s">
        <v>35</v>
      </c>
      <c r="B21" s="28">
        <v>0</v>
      </c>
      <c r="C21" s="28"/>
      <c r="D21" s="28"/>
    </row>
    <row r="22" spans="1:4" ht="12.75" customHeight="1">
      <c r="A22" s="26" t="s">
        <v>34</v>
      </c>
      <c r="B22" s="21">
        <v>0</v>
      </c>
      <c r="C22" s="21"/>
      <c r="D22" s="21"/>
    </row>
    <row r="23" spans="1:4" s="33" customFormat="1" ht="12.75" customHeight="1">
      <c r="A23" s="34"/>
      <c r="B23" s="35"/>
      <c r="C23" s="35"/>
      <c r="D23" s="35"/>
    </row>
    <row r="24" spans="1:4" ht="12.75" customHeight="1">
      <c r="A24" s="13" t="s">
        <v>1</v>
      </c>
      <c r="B24" s="13">
        <f>SUM(B25+B26+B27+B29+B32+B28)</f>
        <v>99597</v>
      </c>
      <c r="C24" s="13">
        <f>SUM(C25+C26+C27+C29+C32+C28)</f>
        <v>129481</v>
      </c>
      <c r="D24" s="13"/>
    </row>
    <row r="25" spans="1:4" ht="12.75" customHeight="1">
      <c r="A25" s="28" t="s">
        <v>2</v>
      </c>
      <c r="B25" s="28">
        <v>25134</v>
      </c>
      <c r="C25" s="28">
        <v>37390</v>
      </c>
      <c r="D25" s="28"/>
    </row>
    <row r="26" spans="1:4" ht="12.75" customHeight="1">
      <c r="A26" s="28" t="s">
        <v>3</v>
      </c>
      <c r="B26" s="28">
        <v>6067</v>
      </c>
      <c r="C26" s="28">
        <v>7734</v>
      </c>
      <c r="D26" s="28"/>
    </row>
    <row r="27" spans="1:4" ht="12.75" customHeight="1">
      <c r="A27" s="28" t="s">
        <v>4</v>
      </c>
      <c r="B27" s="28">
        <v>36225</v>
      </c>
      <c r="C27" s="28">
        <v>38701</v>
      </c>
      <c r="D27" s="28"/>
    </row>
    <row r="28" spans="1:4" ht="12.75" customHeight="1">
      <c r="A28" s="26" t="s">
        <v>21</v>
      </c>
      <c r="B28" s="17">
        <v>16676</v>
      </c>
      <c r="C28" s="28">
        <v>17149</v>
      </c>
      <c r="D28" s="28"/>
    </row>
    <row r="29" spans="1:4" ht="12.75" customHeight="1">
      <c r="A29" s="28" t="s">
        <v>17</v>
      </c>
      <c r="B29" s="28">
        <f>B30+B31</f>
        <v>8495</v>
      </c>
      <c r="C29" s="28">
        <f>C30+C31</f>
        <v>9545</v>
      </c>
      <c r="D29" s="28"/>
    </row>
    <row r="30" spans="1:4" ht="9" customHeight="1">
      <c r="A30" s="20" t="s">
        <v>18</v>
      </c>
      <c r="B30" s="20">
        <v>3792</v>
      </c>
      <c r="C30" s="20">
        <v>4092</v>
      </c>
      <c r="D30" s="28"/>
    </row>
    <row r="31" spans="1:4" ht="12.75" customHeight="1">
      <c r="A31" s="20" t="s">
        <v>19</v>
      </c>
      <c r="B31" s="20">
        <v>4703</v>
      </c>
      <c r="C31" s="20">
        <v>5453</v>
      </c>
      <c r="D31" s="28"/>
    </row>
    <row r="32" spans="1:4" ht="12.75" customHeight="1">
      <c r="A32" s="28" t="s">
        <v>20</v>
      </c>
      <c r="B32" s="28">
        <v>7000</v>
      </c>
      <c r="C32" s="28">
        <v>18962</v>
      </c>
      <c r="D32" s="28"/>
    </row>
    <row r="33" spans="1:4" ht="12.75" customHeight="1">
      <c r="A33" s="28"/>
      <c r="B33" s="28"/>
      <c r="C33" s="28"/>
      <c r="D33" s="28"/>
    </row>
    <row r="34" spans="1:4" ht="12.75" customHeight="1">
      <c r="A34" s="8" t="s">
        <v>5</v>
      </c>
      <c r="B34" s="8">
        <f>SUM(B35+B36+B37+B40)</f>
        <v>3062</v>
      </c>
      <c r="C34" s="8">
        <f>SUM(C35+C36+C37+C40)</f>
        <v>21981</v>
      </c>
      <c r="D34" s="8"/>
    </row>
    <row r="35" spans="1:4" ht="12.75" customHeight="1">
      <c r="A35" s="28" t="s">
        <v>6</v>
      </c>
      <c r="B35" s="28">
        <v>635</v>
      </c>
      <c r="C35" s="28">
        <v>17279</v>
      </c>
      <c r="D35" s="28"/>
    </row>
    <row r="36" spans="1:4" ht="12.75" customHeight="1">
      <c r="A36" s="28" t="s">
        <v>7</v>
      </c>
      <c r="B36" s="28">
        <v>2427</v>
      </c>
      <c r="C36" s="28">
        <v>2602</v>
      </c>
      <c r="D36" s="28"/>
    </row>
    <row r="37" spans="1:4" ht="12.75" customHeight="1">
      <c r="A37" s="28" t="s">
        <v>8</v>
      </c>
      <c r="B37" s="28">
        <v>0</v>
      </c>
      <c r="C37" s="28">
        <v>2100</v>
      </c>
      <c r="D37" s="28"/>
    </row>
    <row r="38" spans="1:4" ht="12.75" customHeight="1">
      <c r="A38" s="20" t="s">
        <v>22</v>
      </c>
      <c r="B38" s="20">
        <v>0</v>
      </c>
      <c r="C38" s="20"/>
      <c r="D38" s="20"/>
    </row>
    <row r="39" spans="1:4" ht="12.75" customHeight="1">
      <c r="A39" s="20" t="s">
        <v>23</v>
      </c>
      <c r="B39" s="20">
        <v>0</v>
      </c>
      <c r="C39" s="20">
        <v>2100</v>
      </c>
      <c r="D39" s="20"/>
    </row>
    <row r="40" spans="1:4" ht="12.75" customHeight="1">
      <c r="A40" s="21" t="s">
        <v>9</v>
      </c>
      <c r="B40" s="21"/>
      <c r="C40" s="21"/>
      <c r="D40" s="21"/>
    </row>
    <row r="41" spans="1:4" ht="12.75" customHeight="1">
      <c r="A41" s="26" t="s">
        <v>16</v>
      </c>
      <c r="B41" s="21">
        <f>B43+B42</f>
        <v>20922</v>
      </c>
      <c r="C41" s="21">
        <f>C43+C42</f>
        <v>22582</v>
      </c>
      <c r="D41" s="21"/>
    </row>
    <row r="42" spans="1:4" ht="12.75" customHeight="1">
      <c r="A42" s="26"/>
      <c r="B42" s="21"/>
      <c r="C42" s="21">
        <v>1660</v>
      </c>
      <c r="D42" s="21"/>
    </row>
    <row r="43" spans="1:4" ht="15" customHeight="1">
      <c r="A43" s="20" t="s">
        <v>15</v>
      </c>
      <c r="B43" s="23">
        <v>20922</v>
      </c>
      <c r="C43" s="23">
        <v>20922</v>
      </c>
      <c r="D43" s="23"/>
    </row>
    <row r="44" spans="1:4" ht="12.75" customHeight="1">
      <c r="A44" s="9" t="s">
        <v>14</v>
      </c>
      <c r="B44" s="9">
        <f>B24+B34+B41</f>
        <v>123581</v>
      </c>
      <c r="C44" s="9">
        <f>C24+C34+C41</f>
        <v>174044</v>
      </c>
      <c r="D44" s="9"/>
    </row>
    <row r="45" spans="1:4" ht="9.75" customHeight="1">
      <c r="A45" s="26"/>
      <c r="B45" s="21"/>
      <c r="C45" s="21"/>
      <c r="D45" s="21"/>
    </row>
    <row r="46" spans="1:4" ht="15" customHeight="1">
      <c r="A46" s="23"/>
      <c r="B46" s="23"/>
      <c r="C46" s="23"/>
      <c r="D46" s="23"/>
    </row>
    <row r="47" spans="1:4" ht="9.75" customHeight="1">
      <c r="A47" s="9" t="s">
        <v>11</v>
      </c>
      <c r="B47" s="9">
        <f>B8+B15</f>
        <v>94946</v>
      </c>
      <c r="C47" s="9">
        <f>C8+C15</f>
        <v>127391</v>
      </c>
      <c r="D47" s="9"/>
    </row>
    <row r="48" spans="1:4" ht="12.75" customHeight="1">
      <c r="A48" s="2"/>
      <c r="B48" s="2"/>
      <c r="C48" s="2"/>
      <c r="D48" s="2"/>
    </row>
    <row r="49" spans="1:4" ht="12.75" customHeight="1">
      <c r="A49" s="31" t="s">
        <v>41</v>
      </c>
      <c r="B49" s="32"/>
      <c r="C49" s="32"/>
      <c r="D49" s="32"/>
    </row>
    <row r="50" spans="1:4" ht="12" customHeight="1">
      <c r="A50" s="2" t="s">
        <v>42</v>
      </c>
      <c r="B50" s="2"/>
      <c r="C50" s="2"/>
      <c r="D50" s="2"/>
    </row>
    <row r="51" spans="1:4" ht="12.75" customHeight="1">
      <c r="A51" s="2" t="s">
        <v>43</v>
      </c>
      <c r="B51" s="2"/>
      <c r="C51" s="2"/>
      <c r="D51" s="2"/>
    </row>
    <row r="52" spans="1:4" ht="12.75" customHeight="1">
      <c r="A52" s="8" t="s">
        <v>36</v>
      </c>
      <c r="B52" s="8">
        <f>SUM(B53)</f>
        <v>28635</v>
      </c>
      <c r="C52" s="8">
        <f>SUM(C53)</f>
        <v>46653</v>
      </c>
      <c r="D52" s="8"/>
    </row>
    <row r="53" spans="1:4" ht="12.75" customHeight="1">
      <c r="A53" s="28" t="s">
        <v>37</v>
      </c>
      <c r="B53" s="28">
        <v>28635</v>
      </c>
      <c r="C53" s="28">
        <v>46653</v>
      </c>
      <c r="D53" s="28"/>
    </row>
    <row r="54" spans="1:4" ht="12.75" customHeight="1">
      <c r="A54" s="20" t="s">
        <v>38</v>
      </c>
      <c r="B54" s="20"/>
      <c r="C54" s="20"/>
      <c r="D54" s="20"/>
    </row>
    <row r="55" spans="1:4" ht="12.75" customHeight="1">
      <c r="A55" s="20" t="s">
        <v>39</v>
      </c>
      <c r="B55" s="20">
        <v>0</v>
      </c>
      <c r="C55" s="20"/>
      <c r="D55" s="20"/>
    </row>
    <row r="56" spans="1:4" ht="9.75" customHeight="1">
      <c r="A56" s="30" t="s">
        <v>40</v>
      </c>
      <c r="B56" s="20"/>
      <c r="C56" s="20"/>
      <c r="D56" s="20"/>
    </row>
    <row r="57" spans="1:4" ht="19.5" customHeight="1">
      <c r="A57" s="10"/>
      <c r="B57" s="10"/>
      <c r="C57" s="10"/>
      <c r="D57" s="10"/>
    </row>
    <row r="58" spans="1:4" ht="9.75" customHeight="1">
      <c r="A58" s="11" t="s">
        <v>12</v>
      </c>
      <c r="B58" s="1">
        <f>B44</f>
        <v>123581</v>
      </c>
      <c r="C58" s="1">
        <f>C44</f>
        <v>174044</v>
      </c>
      <c r="D58" s="1"/>
    </row>
    <row r="59" spans="2:4" ht="19.5" customHeight="1">
      <c r="B59" s="12"/>
      <c r="C59" s="12"/>
      <c r="D59" s="12"/>
    </row>
    <row r="60" spans="1:4" ht="15.75">
      <c r="A60" s="11" t="s">
        <v>13</v>
      </c>
      <c r="B60" s="1">
        <f>B47+B52</f>
        <v>123581</v>
      </c>
      <c r="C60" s="1">
        <f>C47+C52</f>
        <v>174044</v>
      </c>
      <c r="D60" s="1"/>
    </row>
    <row r="61" ht="12.75">
      <c r="D61" t="s">
        <v>49</v>
      </c>
    </row>
  </sheetData>
  <sheetProtection/>
  <mergeCells count="2">
    <mergeCell ref="A2:D2"/>
    <mergeCell ref="A3:D3"/>
  </mergeCells>
  <printOptions horizontalCentered="1"/>
  <pageMargins left="0.3937007874015748" right="0" top="0.2362204724409449" bottom="0" header="0.2362204724409449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Csátalja</dc:creator>
  <cp:keywords/>
  <dc:description/>
  <cp:lastModifiedBy>Ibolya</cp:lastModifiedBy>
  <cp:lastPrinted>2015-09-24T12:15:01Z</cp:lastPrinted>
  <dcterms:created xsi:type="dcterms:W3CDTF">2003-02-05T12:24:55Z</dcterms:created>
  <dcterms:modified xsi:type="dcterms:W3CDTF">2015-09-28T05:55:15Z</dcterms:modified>
  <cp:category/>
  <cp:version/>
  <cp:contentType/>
  <cp:contentStatus/>
</cp:coreProperties>
</file>