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3.sz.mell.mük.bev.kiad.mérleg" sheetId="1" r:id="rId1"/>
    <sheet name="4.sz.mell felh.bev. kiad.mérleg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<sst xmlns="http://schemas.openxmlformats.org/spreadsheetml/2006/main" count="173" uniqueCount="130">
  <si>
    <t>1.</t>
  </si>
  <si>
    <t>2.</t>
  </si>
  <si>
    <t>3.</t>
  </si>
  <si>
    <t>5.</t>
  </si>
  <si>
    <t>7.</t>
  </si>
  <si>
    <t>9.</t>
  </si>
  <si>
    <t>10.</t>
  </si>
  <si>
    <t>Munkaadókat terhelő járulékok és szociális hozzájárulási adó</t>
  </si>
  <si>
    <t>Egyéb működési célú kiadások</t>
  </si>
  <si>
    <t>4.</t>
  </si>
  <si>
    <t>Kölcsönök nyújtása</t>
  </si>
  <si>
    <t>6.</t>
  </si>
  <si>
    <t>8.</t>
  </si>
  <si>
    <t>Sor-
szám</t>
  </si>
  <si>
    <t>Bevételek</t>
  </si>
  <si>
    <t>Kiadások</t>
  </si>
  <si>
    <t>Megnevezés</t>
  </si>
  <si>
    <t>Közhatalmi bevételek</t>
  </si>
  <si>
    <t>Személyi juttatások</t>
  </si>
  <si>
    <t>Támogatások, kiegészítések (működési célú)</t>
  </si>
  <si>
    <t xml:space="preserve">Dologi kiadások </t>
  </si>
  <si>
    <t>Ellátottak pénzbeli juttatásai</t>
  </si>
  <si>
    <t>Tartalékok</t>
  </si>
  <si>
    <t>13.</t>
  </si>
  <si>
    <t>14.</t>
  </si>
  <si>
    <t>Értékpapír vásárlása, visszavásárlása</t>
  </si>
  <si>
    <t>15.</t>
  </si>
  <si>
    <t xml:space="preserve">   Költségvetési maradvány igénybevétele </t>
  </si>
  <si>
    <t>Likviditási hitelek törlesztése</t>
  </si>
  <si>
    <t>16.</t>
  </si>
  <si>
    <t xml:space="preserve">   Betét visszavonásából származó bevétel </t>
  </si>
  <si>
    <t>Rövid lejáratú hitelek törlesztése</t>
  </si>
  <si>
    <t>17.</t>
  </si>
  <si>
    <t>Hosszú lejáratú hitelek törlesztése</t>
  </si>
  <si>
    <t>18.</t>
  </si>
  <si>
    <t>Kölcsön törlesztése</t>
  </si>
  <si>
    <t>19.</t>
  </si>
  <si>
    <t xml:space="preserve">   Hitelek, kölcsönök felvétele</t>
  </si>
  <si>
    <t>Forgatási célú belföldi, külföldi értékpapírok vásárlása</t>
  </si>
  <si>
    <t>20.</t>
  </si>
  <si>
    <t xml:space="preserve">   Egyéb külső finanszírozási bevételek</t>
  </si>
  <si>
    <t>Betét elhelyezése</t>
  </si>
  <si>
    <t>21.</t>
  </si>
  <si>
    <t>22.</t>
  </si>
  <si>
    <t>23.</t>
  </si>
  <si>
    <t>24.</t>
  </si>
  <si>
    <t>25.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</si>
  <si>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</si>
  <si>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</si>
  <si>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</si>
  <si>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</si>
  <si>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</si>
  <si>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</si>
  <si>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Beruházások</t>
  </si>
  <si>
    <t>Önkormányzatot megillető vagyoni ért. jog  értékesítése, hasznosítása</t>
  </si>
  <si>
    <t>Felújítások</t>
  </si>
  <si>
    <t>Pénzügyi befektetésekből származó bevétel</t>
  </si>
  <si>
    <t>Egyéb felhalmozási kiadások</t>
  </si>
  <si>
    <t>Felhalmozási célú kamatbevételek</t>
  </si>
  <si>
    <t xml:space="preserve"> - Felhalmozási előirányzat-maradvány, pénzmaradvány átadás</t>
  </si>
  <si>
    <t>Központosított előirányzatok</t>
  </si>
  <si>
    <t>- Felhalmozási célú pe.átadás államháztartáson belül</t>
  </si>
  <si>
    <t>Egyéb támogatás, kiegészítés</t>
  </si>
  <si>
    <t>- Felhalmozási célú pe.átadás államháztartáson kívül</t>
  </si>
  <si>
    <t>Egyéb  közpomti támogatás</t>
  </si>
  <si>
    <t>- Pénzügyi befektetések kiadásai</t>
  </si>
  <si>
    <t>- Lakástámogatás</t>
  </si>
  <si>
    <t>- Lakásépítés</t>
  </si>
  <si>
    <t>- ebből: EU támogatás</t>
  </si>
  <si>
    <t>- EU-s forrásból megvalósuló  programok, projektek</t>
  </si>
  <si>
    <t>11.</t>
  </si>
  <si>
    <t>- Eu-s forrásból megvalósuló  programok, projektek önkormányzati hozzájárulásának kiadásai</t>
  </si>
  <si>
    <t>12.</t>
  </si>
  <si>
    <t>Kölcsönök visszatérülés</t>
  </si>
  <si>
    <t>Költségvetési bevételek összesen:</t>
  </si>
  <si>
    <t>Költségvetési kiadások összesen:</t>
  </si>
  <si>
    <t>Hiány belső finanszírozás bevételei ( 15+…+18)</t>
  </si>
  <si>
    <t>Költségvetési maradvány igénybevétele</t>
  </si>
  <si>
    <t>Hitelek törlesztése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</si>
  <si>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</si>
  <si>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</si>
  <si>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</si>
  <si>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(20+…+25 )</t>
  </si>
  <si>
    <t>Befektetési célú belföldi, külföldi értékpapírok vásárlása</t>
  </si>
  <si>
    <t>Hosszú lejáratú hitelek, kölcsönök felvétele</t>
  </si>
  <si>
    <t>Likviditási célú hitelek, kölcsönök felvétele</t>
  </si>
  <si>
    <t>Pénzügyi lízing tőkerész törlesztés kiadása</t>
  </si>
  <si>
    <t>Rövid lejáratú hitelek, kölcsönök felvétele</t>
  </si>
  <si>
    <t>Értékpapírok kibocsátása</t>
  </si>
  <si>
    <t>Egyéb külső finanszírozási bevételek</t>
  </si>
  <si>
    <t>Felhalmozási célú finanszírozási bevételek összesen (15+20)</t>
  </si>
  <si>
    <t>Felhalmozási célú finanszírozási kiadások összesen
(15+20)</t>
  </si>
  <si>
    <t>28.</t>
  </si>
  <si>
    <t>Költségvetési és finanszírozási bevételek összesen (14+27)</t>
  </si>
  <si>
    <t>Költségvetési és finanszírozási kiadások összesen (14+27)</t>
  </si>
  <si>
    <t>30.</t>
  </si>
  <si>
    <t>KIADÁSOK ÖSSZESEN (28+29)</t>
  </si>
  <si>
    <t xml:space="preserve">BEVÉTEL ÖSSZESEN </t>
  </si>
  <si>
    <t>29.</t>
  </si>
  <si>
    <t>2015. évi eredeti előirányzat</t>
  </si>
  <si>
    <t>2015. évi módosított előirányzat</t>
  </si>
  <si>
    <t>Tárgyi eszközök és immateriális  javak, ingatlanok értékesítése</t>
  </si>
  <si>
    <t>2015. eredeti előirányzat</t>
  </si>
  <si>
    <t>2015. módosított előriányzat</t>
  </si>
  <si>
    <t>3. sz.melléklet</t>
  </si>
  <si>
    <t>Teljesítés %</t>
  </si>
  <si>
    <t>Működési bevételek</t>
  </si>
  <si>
    <t>2015.évi teljesítés</t>
  </si>
  <si>
    <t>Költségvetési kiadások összesen (1+...+10)</t>
  </si>
  <si>
    <t>KIADÁSOK ÖSSZESEN (11+19)</t>
  </si>
  <si>
    <t>Működési célú finanszírozási kiadások összesen (12+...+18)</t>
  </si>
  <si>
    <t xml:space="preserve">2015.évi teljesítés </t>
  </si>
  <si>
    <t>Felhalmozási célú pénzeszközök háztartásoktól</t>
  </si>
  <si>
    <t>Felhalmozási célú támogatás államháztartáson belülről</t>
  </si>
  <si>
    <t xml:space="preserve">       - ebből: elkülönített állami pénzalapok</t>
  </si>
  <si>
    <t>Tartalék</t>
  </si>
  <si>
    <t xml:space="preserve">Működési célú bevételek és kiadások mérlege                                                                                                                              
</t>
  </si>
  <si>
    <r>
      <t xml:space="preserve">                                Felhalmozási célú bevételek és kiadások mérlege                                                                </t>
    </r>
    <r>
      <rPr>
        <sz val="14"/>
        <rFont val="Times New Roman CE"/>
        <family val="0"/>
      </rPr>
      <t>4.sz.melléklet</t>
    </r>
    <r>
      <rPr>
        <b/>
        <sz val="14"/>
        <rFont val="Times New Roman CE"/>
        <family val="1"/>
      </rPr>
      <t xml:space="preserve">
                                                                                                                                                                                                        </t>
    </r>
    <r>
      <rPr>
        <sz val="14"/>
        <rFont val="Times New Roman CE"/>
        <family val="0"/>
      </rPr>
      <t xml:space="preserve">                       ezer Ft-ban</t>
    </r>
  </si>
  <si>
    <t>Államháztartáson belüli megelőlegezések visszafizetése</t>
  </si>
  <si>
    <t>Költségvetési bevételek összesen (1+...+11)</t>
  </si>
  <si>
    <t>Hiány belső finanszírozásának bevételei (14+…+15 )</t>
  </si>
  <si>
    <t xml:space="preserve">Hiány külső finanszírozásának bevételei (18+…+19) </t>
  </si>
  <si>
    <t>Működési célú finanszírozási bevételek összesen (13+17)</t>
  </si>
  <si>
    <t>BEVÉTEL ÖSSZESEN (12+20)</t>
  </si>
  <si>
    <t xml:space="preserve">   Finanszírozási bevételek</t>
  </si>
  <si>
    <t xml:space="preserve">      Helyi önkormányzatok előző évi elszámolásából származó kiadások</t>
  </si>
  <si>
    <t xml:space="preserve">       Egyéb elvonások, befizetések</t>
  </si>
  <si>
    <t xml:space="preserve">       Működési célú pénzeszköz átadás államháztartáson belülre</t>
  </si>
  <si>
    <t xml:space="preserve">      Működési célú pénzeszköz átadás államháztartáson kívülre</t>
  </si>
  <si>
    <t>Finanszírozási kiadások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</si>
</sst>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[$-40E]yyyy\.\ mmmm\ d\."/>
    <numFmt numFmtId="166" formatCode="#,##0.0"/>
  </numFmts>
  <fonts count="43">
    <font>
      <sz val="10"/>
      <name val="Arial CE"/>
      <family val="0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0"/>
    </font>
    <font>
      <b/>
      <sz val="8"/>
      <name val="Times New Roman CE"/>
      <family val="0"/>
    </font>
    <font>
      <sz val="14"/>
      <name val="Times New Roman CE"/>
      <family val="0"/>
    </font>
    <font>
      <sz val="12"/>
      <name val="Times New Roman CE"/>
      <family val="0"/>
    </font>
    <font>
      <i/>
      <sz val="12"/>
      <name val="Times New Roman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 tint="-0.149990007281303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>
        <color indexed="63"/>
      </left>
      <right style="thin"/>
      <top style="thin"/>
      <bottom style="thin"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/>
      <right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3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0" fillId="22" borderId="7" applyNumberFormat="0" applyFont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30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0" fontId="42" fillId="30" borderId="1" applyNumberFormat="0" applyAlignment="0" applyProtection="0"/>
    <xf numFmtId="9" fontId="0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1" fillId="0" borderId="0" xfId="0" applyNumberFormat="1" applyFont="1" applyFill="1" applyAlignment="1" applyProtection="1">
      <alignment horizontal="center" vertical="center" wrapText="1"/>
      <protection/>
    </xf>
    <xf numFmtId="164" fontId="4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0" xfId="0" applyNumberFormat="1" applyFont="1" applyFill="1" applyAlignment="1" applyProtection="1">
      <alignment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1" xfId="0" applyNumberFormat="1" applyFont="1" applyFill="1" applyBorder="1" applyAlignment="1" applyProtection="1">
      <alignment horizontal="center" vertical="center" wrapText="1"/>
      <protection/>
    </xf>
    <xf numFmtId="164" fontId="3" fillId="0" borderId="12" xfId="0" applyNumberFormat="1" applyFont="1" applyFill="1" applyBorder="1" applyAlignment="1" applyProtection="1">
      <alignment horizontal="center" vertical="center" wrapText="1"/>
      <protection/>
    </xf>
    <xf numFmtId="164" fontId="3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2" xfId="0" applyNumberFormat="1" applyFont="1" applyFill="1" applyBorder="1" applyAlignment="1" applyProtection="1">
      <alignment horizontal="center" vertical="center" wrapText="1"/>
      <protection/>
    </xf>
    <xf numFmtId="164" fontId="6" fillId="0" borderId="11" xfId="0" applyNumberFormat="1" applyFont="1" applyFill="1" applyBorder="1" applyAlignment="1" applyProtection="1">
      <alignment horizontal="center" vertical="center" wrapText="1"/>
      <protection/>
    </xf>
    <xf numFmtId="164" fontId="6" fillId="0" borderId="10" xfId="0" applyNumberFormat="1" applyFont="1" applyFill="1" applyBorder="1" applyAlignment="1" applyProtection="1">
      <alignment horizontal="center" vertical="center" wrapText="1"/>
      <protection/>
    </xf>
    <xf numFmtId="164" fontId="6" fillId="0" borderId="13" xfId="0" applyNumberFormat="1" applyFont="1" applyFill="1" applyBorder="1" applyAlignment="1" applyProtection="1">
      <alignment horizontal="center" vertical="center" wrapText="1"/>
      <protection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5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6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8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9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23" xfId="0" applyNumberFormat="1" applyFont="1" applyFill="1" applyBorder="1" applyAlignment="1" applyProtection="1">
      <alignment horizontal="left" vertical="center" wrapText="1" indent="1"/>
      <protection/>
    </xf>
    <xf numFmtId="164" fontId="6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" fillId="33" borderId="17" xfId="0" applyNumberFormat="1" applyFont="1" applyFill="1" applyBorder="1" applyAlignment="1">
      <alignment horizontal="center" vertical="center" wrapText="1"/>
    </xf>
    <xf numFmtId="164" fontId="3" fillId="33" borderId="17" xfId="0" applyNumberFormat="1" applyFont="1" applyFill="1" applyBorder="1" applyAlignment="1">
      <alignment vertical="center" wrapText="1"/>
    </xf>
    <xf numFmtId="4" fontId="3" fillId="33" borderId="17" xfId="0" applyNumberFormat="1" applyFont="1" applyFill="1" applyBorder="1" applyAlignment="1">
      <alignment horizontal="right" vertical="center" wrapText="1"/>
    </xf>
    <xf numFmtId="164" fontId="6" fillId="0" borderId="24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22" xfId="0" applyNumberFormat="1" applyFont="1" applyFill="1" applyBorder="1" applyAlignment="1" applyProtection="1">
      <alignment horizontal="right" vertical="center" wrapText="1"/>
      <protection/>
    </xf>
    <xf numFmtId="164" fontId="7" fillId="0" borderId="25" xfId="0" applyNumberFormat="1" applyFont="1" applyFill="1" applyBorder="1" applyAlignment="1" applyProtection="1">
      <alignment horizontal="right" vertical="center" wrapText="1"/>
      <protection/>
    </xf>
    <xf numFmtId="4" fontId="7" fillId="0" borderId="22" xfId="0" applyNumberFormat="1" applyFont="1" applyFill="1" applyBorder="1" applyAlignment="1" applyProtection="1">
      <alignment horizontal="right" vertical="center" wrapText="1"/>
      <protection/>
    </xf>
    <xf numFmtId="164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1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20" xfId="0" applyNumberFormat="1" applyFont="1" applyFill="1" applyBorder="1" applyAlignment="1" applyProtection="1">
      <alignment horizontal="right" vertical="center" wrapText="1"/>
      <protection locked="0"/>
    </xf>
    <xf numFmtId="4" fontId="7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/>
      <protection/>
    </xf>
    <xf numFmtId="164" fontId="7" fillId="0" borderId="20" xfId="0" applyNumberFormat="1" applyFont="1" applyFill="1" applyBorder="1" applyAlignment="1" applyProtection="1">
      <alignment horizontal="right" vertical="center" wrapText="1"/>
      <protection/>
    </xf>
    <xf numFmtId="4" fontId="7" fillId="0" borderId="17" xfId="0" applyNumberFormat="1" applyFont="1" applyFill="1" applyBorder="1" applyAlignment="1" applyProtection="1">
      <alignment horizontal="right" vertical="center" wrapText="1"/>
      <protection/>
    </xf>
    <xf numFmtId="164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5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2" xfId="0" applyNumberFormat="1" applyFont="1" applyFill="1" applyBorder="1" applyAlignment="1" applyProtection="1">
      <alignment horizontal="right" vertical="center" wrapText="1"/>
      <protection locked="0"/>
    </xf>
    <xf numFmtId="164" fontId="3" fillId="33" borderId="12" xfId="0" applyNumberFormat="1" applyFont="1" applyFill="1" applyBorder="1" applyAlignment="1">
      <alignment horizontal="center" vertical="center" wrapText="1"/>
    </xf>
    <xf numFmtId="164" fontId="3" fillId="33" borderId="11" xfId="0" applyNumberFormat="1" applyFont="1" applyFill="1" applyBorder="1" applyAlignment="1">
      <alignment vertical="center" wrapText="1"/>
    </xf>
    <xf numFmtId="164" fontId="3" fillId="33" borderId="10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horizontal="right" vertical="center" wrapText="1"/>
    </xf>
    <xf numFmtId="164" fontId="3" fillId="33" borderId="12" xfId="0" applyNumberFormat="1" applyFont="1" applyFill="1" applyBorder="1" applyAlignment="1">
      <alignment vertical="center" wrapText="1"/>
    </xf>
    <xf numFmtId="164" fontId="3" fillId="33" borderId="13" xfId="0" applyNumberFormat="1" applyFont="1" applyFill="1" applyBorder="1" applyAlignment="1">
      <alignment vertical="center" wrapText="1"/>
    </xf>
    <xf numFmtId="164" fontId="3" fillId="33" borderId="12" xfId="0" applyNumberFormat="1" applyFont="1" applyFill="1" applyBorder="1" applyAlignment="1" applyProtection="1">
      <alignment horizontal="left" vertical="center" wrapText="1" indent="1"/>
      <protection/>
    </xf>
    <xf numFmtId="164" fontId="3" fillId="33" borderId="11" xfId="0" applyNumberFormat="1" applyFont="1" applyFill="1" applyBorder="1" applyAlignment="1" applyProtection="1">
      <alignment horizontal="left" vertical="center" wrapText="1" indent="1"/>
      <protection/>
    </xf>
    <xf numFmtId="164" fontId="3" fillId="33" borderId="11" xfId="0" applyNumberFormat="1" applyFont="1" applyFill="1" applyBorder="1" applyAlignment="1" applyProtection="1">
      <alignment horizontal="right" vertical="center" wrapText="1"/>
      <protection/>
    </xf>
    <xf numFmtId="4" fontId="3" fillId="33" borderId="11" xfId="0" applyNumberFormat="1" applyFont="1" applyFill="1" applyBorder="1" applyAlignment="1" applyProtection="1">
      <alignment horizontal="right" vertical="center" wrapText="1"/>
      <protection/>
    </xf>
    <xf numFmtId="164" fontId="3" fillId="33" borderId="10" xfId="0" applyNumberFormat="1" applyFont="1" applyFill="1" applyBorder="1" applyAlignment="1" applyProtection="1">
      <alignment horizontal="right" vertical="center" wrapText="1"/>
      <protection/>
    </xf>
    <xf numFmtId="164" fontId="3" fillId="33" borderId="10" xfId="0" applyNumberFormat="1" applyFont="1" applyFill="1" applyBorder="1" applyAlignment="1" applyProtection="1">
      <alignment horizontal="right" vertical="center" wrapText="1" indent="1"/>
      <protection/>
    </xf>
    <xf numFmtId="4" fontId="3" fillId="33" borderId="13" xfId="0" applyNumberFormat="1" applyFont="1" applyFill="1" applyBorder="1" applyAlignment="1">
      <alignment horizontal="right" vertical="center" wrapText="1"/>
    </xf>
    <xf numFmtId="164" fontId="3" fillId="0" borderId="1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17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0" xfId="0" applyNumberFormat="1" applyFont="1" applyFill="1" applyBorder="1" applyAlignment="1" applyProtection="1">
      <alignment horizontal="right" vertical="center" wrapText="1" indent="1"/>
      <protection/>
    </xf>
    <xf numFmtId="4" fontId="3" fillId="0" borderId="11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 locked="0"/>
    </xf>
    <xf numFmtId="164" fontId="3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7" xfId="0" applyNumberFormat="1" applyFont="1" applyFill="1" applyBorder="1" applyAlignment="1" applyProtection="1">
      <alignment horizontal="center" vertical="center" wrapText="1"/>
      <protection/>
    </xf>
    <xf numFmtId="164" fontId="3" fillId="0" borderId="28" xfId="0" applyNumberFormat="1" applyFont="1" applyFill="1" applyBorder="1" applyAlignment="1" applyProtection="1">
      <alignment horizontal="center" vertical="center" wrapText="1"/>
      <protection/>
    </xf>
    <xf numFmtId="164" fontId="3" fillId="0" borderId="29" xfId="0" applyNumberFormat="1" applyFont="1" applyFill="1" applyBorder="1" applyAlignment="1" applyProtection="1">
      <alignment horizontal="center" vertical="center" wrapText="1"/>
      <protection/>
    </xf>
    <xf numFmtId="164" fontId="6" fillId="0" borderId="19" xfId="0" applyNumberFormat="1" applyFont="1" applyFill="1" applyBorder="1" applyAlignment="1" applyProtection="1" quotePrefix="1">
      <alignment horizontal="left" vertical="center" wrapText="1" indent="4"/>
      <protection/>
    </xf>
    <xf numFmtId="164" fontId="6" fillId="0" borderId="17" xfId="0" applyNumberFormat="1" applyFont="1" applyFill="1" applyBorder="1" applyAlignment="1" applyProtection="1">
      <alignment vertical="center" wrapText="1"/>
      <protection locked="0"/>
    </xf>
    <xf numFmtId="164" fontId="6" fillId="0" borderId="20" xfId="0" applyNumberFormat="1" applyFont="1" applyFill="1" applyBorder="1" applyAlignment="1" applyProtection="1">
      <alignment vertical="center" wrapText="1"/>
      <protection locked="0"/>
    </xf>
    <xf numFmtId="4" fontId="6" fillId="0" borderId="21" xfId="0" applyNumberFormat="1" applyFont="1" applyFill="1" applyBorder="1" applyAlignment="1" applyProtection="1">
      <alignment vertical="center" wrapText="1"/>
      <protection locked="0"/>
    </xf>
    <xf numFmtId="164" fontId="6" fillId="0" borderId="17" xfId="0" applyNumberFormat="1" applyFont="1" applyFill="1" applyBorder="1" applyAlignment="1" applyProtection="1" quotePrefix="1">
      <alignment horizontal="left" vertical="center" wrapText="1" indent="3"/>
      <protection/>
    </xf>
    <xf numFmtId="164" fontId="6" fillId="0" borderId="17" xfId="0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30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25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31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3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3" xfId="0" applyNumberFormat="1" applyFont="1" applyFill="1" applyBorder="1" applyAlignment="1" applyProtection="1">
      <alignment horizontal="right" vertical="center" wrapText="1"/>
      <protection locked="0"/>
    </xf>
    <xf numFmtId="164" fontId="7" fillId="0" borderId="15" xfId="0" applyNumberFormat="1" applyFont="1" applyFill="1" applyBorder="1" applyAlignment="1" applyProtection="1">
      <alignment horizontal="right" vertical="center" wrapText="1"/>
      <protection/>
    </xf>
    <xf numFmtId="164" fontId="7" fillId="0" borderId="16" xfId="0" applyNumberFormat="1" applyFont="1" applyFill="1" applyBorder="1" applyAlignment="1" applyProtection="1">
      <alignment horizontal="right" vertical="center" wrapText="1"/>
      <protection/>
    </xf>
    <xf numFmtId="4" fontId="7" fillId="0" borderId="26" xfId="0" applyNumberFormat="1" applyFont="1" applyFill="1" applyBorder="1" applyAlignment="1" applyProtection="1">
      <alignment horizontal="right" vertical="center" wrapText="1"/>
      <protection/>
    </xf>
    <xf numFmtId="164" fontId="6" fillId="0" borderId="16" xfId="0" applyNumberFormat="1" applyFont="1" applyFill="1" applyBorder="1" applyAlignment="1" applyProtection="1">
      <alignment horizontal="righ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4" fontId="6" fillId="0" borderId="26" xfId="0" applyNumberFormat="1" applyFont="1" applyFill="1" applyBorder="1" applyAlignment="1" applyProtection="1">
      <alignment horizontal="right" vertical="center" wrapText="1"/>
      <protection locked="0"/>
    </xf>
    <xf numFmtId="164" fontId="6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20" xfId="0" applyNumberFormat="1" applyFont="1" applyFill="1" applyBorder="1" applyAlignment="1" applyProtection="1">
      <alignment horizontal="right" vertical="center" wrapText="1" indent="1"/>
      <protection locked="0"/>
    </xf>
    <xf numFmtId="164" fontId="7" fillId="0" borderId="17" xfId="0" applyNumberFormat="1" applyFont="1" applyFill="1" applyBorder="1" applyAlignment="1" applyProtection="1">
      <alignment horizontal="right" vertical="center" wrapText="1" indent="1"/>
      <protection/>
    </xf>
    <xf numFmtId="164" fontId="7" fillId="0" borderId="20" xfId="0" applyNumberFormat="1" applyFont="1" applyFill="1" applyBorder="1" applyAlignment="1" applyProtection="1">
      <alignment horizontal="right" vertical="center" wrapText="1" indent="1"/>
      <protection/>
    </xf>
    <xf numFmtId="4" fontId="7" fillId="0" borderId="21" xfId="0" applyNumberFormat="1" applyFont="1" applyFill="1" applyBorder="1" applyAlignment="1" applyProtection="1">
      <alignment horizontal="right" vertical="center" wrapText="1"/>
      <protection/>
    </xf>
    <xf numFmtId="164" fontId="6" fillId="0" borderId="14" xfId="0" applyNumberFormat="1" applyFont="1" applyFill="1" applyBorder="1" applyAlignment="1" applyProtection="1">
      <alignment horizontal="left" vertical="center" wrapText="1" indent="1"/>
      <protection locked="0"/>
    </xf>
    <xf numFmtId="164" fontId="6" fillId="0" borderId="15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34" xfId="0" applyNumberFormat="1" applyFont="1" applyFill="1" applyBorder="1" applyAlignment="1" applyProtection="1">
      <alignment horizontal="left" vertical="center" wrapText="1" indent="2"/>
      <protection/>
    </xf>
    <xf numFmtId="164" fontId="6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4" fontId="3" fillId="33" borderId="13" xfId="0" applyNumberFormat="1" applyFont="1" applyFill="1" applyBorder="1" applyAlignment="1" applyProtection="1">
      <alignment horizontal="right" vertical="center" wrapText="1"/>
      <protection/>
    </xf>
    <xf numFmtId="164" fontId="3" fillId="0" borderId="11" xfId="0" applyNumberFormat="1" applyFont="1" applyFill="1" applyBorder="1" applyAlignment="1" applyProtection="1">
      <alignment horizontal="right" vertical="center" wrapText="1"/>
      <protection/>
    </xf>
    <xf numFmtId="16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8" fillId="0" borderId="0" xfId="0" applyFont="1" applyAlignment="1">
      <alignment/>
    </xf>
    <xf numFmtId="164" fontId="7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Alignment="1">
      <alignment horizontal="right"/>
    </xf>
    <xf numFmtId="164" fontId="2" fillId="0" borderId="35" xfId="0" applyNumberFormat="1" applyFont="1" applyFill="1" applyBorder="1" applyAlignment="1" applyProtection="1">
      <alignment horizontal="center" vertical="center" wrapText="1"/>
      <protection/>
    </xf>
    <xf numFmtId="164" fontId="3" fillId="0" borderId="36" xfId="0" applyNumberFormat="1" applyFont="1" applyFill="1" applyBorder="1" applyAlignment="1" applyProtection="1">
      <alignment horizontal="center" vertical="center" wrapText="1"/>
      <protection/>
    </xf>
    <xf numFmtId="164" fontId="3" fillId="0" borderId="37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38" xfId="0" applyNumberFormat="1" applyFont="1" applyFill="1" applyBorder="1" applyAlignment="1" applyProtection="1">
      <alignment horizontal="center" vertical="center" wrapText="1"/>
      <protection/>
    </xf>
    <xf numFmtId="164" fontId="3" fillId="0" borderId="39" xfId="0" applyNumberFormat="1" applyFont="1" applyFill="1" applyBorder="1" applyAlignment="1" applyProtection="1">
      <alignment horizontal="center" vertical="center" wrapText="1"/>
      <protection/>
    </xf>
    <xf numFmtId="164" fontId="3" fillId="0" borderId="40" xfId="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center" vertical="center" wrapText="1"/>
      <protection/>
    </xf>
    <xf numFmtId="164" fontId="3" fillId="0" borderId="41" xfId="0" applyNumberFormat="1" applyFont="1" applyFill="1" applyBorder="1" applyAlignment="1" applyProtection="1">
      <alignment horizontal="center" vertical="center" wrapText="1"/>
      <protection/>
    </xf>
    <xf numFmtId="164" fontId="3" fillId="0" borderId="42" xfId="0" applyNumberFormat="1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2014.&#233;vi%20besz&#225;mol&#243;\Melleklet(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mell."/>
      <sheetName val="1.2.mell."/>
      <sheetName val="2.1.műk. bev.kiad.mérleg"/>
      <sheetName val="2.2.felh. bev. kiad.mérleg"/>
      <sheetName val="3.mell.Önkormányzat"/>
      <sheetName val="4.Int.össz.    "/>
      <sheetName val="5.Polg_Hivatal"/>
      <sheetName val="6.TIK"/>
      <sheetName val="7.Humán"/>
      <sheetName val="8.Óvoda"/>
      <sheetName val="9.Derkovits"/>
      <sheetName val="10.Rendelő"/>
      <sheetName val="11.Városüzemeltetés"/>
      <sheetName val="12.támogatás"/>
      <sheetName val="13.Szoc. "/>
      <sheetName val="14.felh.felúj."/>
      <sheetName val="Munka4"/>
      <sheetName val="Munka3"/>
      <sheetName val="Munka1"/>
      <sheetName val="Munka5"/>
      <sheetName val="Munka2"/>
    </sheetNames>
    <sheetDataSet>
      <sheetData sheetId="0">
        <row r="3">
          <cell r="E3" t="str">
            <v>Változás az eredeti előirányzathoz képest</v>
          </cell>
          <cell r="I3" t="str">
            <v>Teljesítés %-a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8"/>
  <sheetViews>
    <sheetView tabSelected="1" zoomScalePageLayoutView="0" workbookViewId="0" topLeftCell="B16">
      <selection activeCell="D31" sqref="D31"/>
    </sheetView>
  </sheetViews>
  <sheetFormatPr defaultColWidth="9.00390625" defaultRowHeight="12.75"/>
  <cols>
    <col min="1" max="1" width="8.25390625" style="0" customWidth="1"/>
    <col min="2" max="2" width="51.625" style="0" customWidth="1"/>
    <col min="3" max="3" width="11.875" style="0" customWidth="1"/>
    <col min="4" max="4" width="13.25390625" style="0" customWidth="1"/>
    <col min="5" max="5" width="9.125" style="0" hidden="1" customWidth="1"/>
    <col min="6" max="6" width="10.125" style="0" customWidth="1"/>
    <col min="7" max="7" width="10.375" style="0" customWidth="1"/>
    <col min="8" max="8" width="42.125" style="0" customWidth="1"/>
    <col min="9" max="9" width="12.125" style="0" customWidth="1"/>
    <col min="10" max="10" width="10.875" style="0" customWidth="1"/>
    <col min="11" max="11" width="11.875" style="0" customWidth="1"/>
    <col min="12" max="12" width="10.75390625" style="0" customWidth="1"/>
  </cols>
  <sheetData>
    <row r="1" spans="8:12" ht="12.75">
      <c r="H1" s="104" t="s">
        <v>104</v>
      </c>
      <c r="I1" s="104"/>
      <c r="J1" s="104"/>
      <c r="K1" s="104"/>
      <c r="L1" s="104"/>
    </row>
    <row r="2" spans="1:12" s="1" customFormat="1" ht="35.25" customHeight="1" thickBot="1">
      <c r="A2" s="105" t="s">
        <v>116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</row>
    <row r="3" spans="1:12" s="1" customFormat="1" ht="18" customHeight="1" thickBot="1">
      <c r="A3" s="106" t="s">
        <v>13</v>
      </c>
      <c r="B3" s="108" t="s">
        <v>14</v>
      </c>
      <c r="C3" s="109"/>
      <c r="D3" s="109"/>
      <c r="E3" s="109"/>
      <c r="F3" s="109"/>
      <c r="G3" s="110"/>
      <c r="H3" s="111" t="s">
        <v>15</v>
      </c>
      <c r="I3" s="109"/>
      <c r="J3" s="109"/>
      <c r="K3" s="109"/>
      <c r="L3" s="110"/>
    </row>
    <row r="4" spans="1:12" s="2" customFormat="1" ht="87" customHeight="1" thickBot="1">
      <c r="A4" s="107"/>
      <c r="B4" s="6" t="s">
        <v>16</v>
      </c>
      <c r="C4" s="6" t="s">
        <v>99</v>
      </c>
      <c r="D4" s="6" t="s">
        <v>100</v>
      </c>
      <c r="E4" s="5" t="str">
        <f>'[1]1.1.mell.'!E3</f>
        <v>Változás az eredeti előirányzathoz képest</v>
      </c>
      <c r="F4" s="5" t="s">
        <v>107</v>
      </c>
      <c r="G4" s="6" t="s">
        <v>105</v>
      </c>
      <c r="H4" s="7" t="s">
        <v>16</v>
      </c>
      <c r="I4" s="5" t="s">
        <v>102</v>
      </c>
      <c r="J4" s="5" t="s">
        <v>103</v>
      </c>
      <c r="K4" s="5" t="s">
        <v>107</v>
      </c>
      <c r="L4" s="8" t="s">
        <v>105</v>
      </c>
    </row>
    <row r="5" spans="1:12" s="3" customFormat="1" ht="16.5" customHeight="1" thickBot="1">
      <c r="A5" s="9">
        <v>1</v>
      </c>
      <c r="B5" s="10">
        <v>2</v>
      </c>
      <c r="C5" s="10">
        <v>3</v>
      </c>
      <c r="D5" s="10">
        <v>4</v>
      </c>
      <c r="E5" s="11">
        <v>5</v>
      </c>
      <c r="F5" s="11"/>
      <c r="G5" s="10">
        <v>6</v>
      </c>
      <c r="H5" s="9">
        <v>7</v>
      </c>
      <c r="I5" s="11">
        <v>8</v>
      </c>
      <c r="J5" s="11">
        <v>9</v>
      </c>
      <c r="K5" s="11"/>
      <c r="L5" s="12">
        <v>11</v>
      </c>
    </row>
    <row r="6" spans="1:12" s="1" customFormat="1" ht="19.5" customHeight="1">
      <c r="A6" s="13" t="s">
        <v>0</v>
      </c>
      <c r="B6" s="14" t="s">
        <v>17</v>
      </c>
      <c r="C6" s="15">
        <v>77340</v>
      </c>
      <c r="D6" s="15">
        <v>110827</v>
      </c>
      <c r="E6" s="16"/>
      <c r="F6" s="16">
        <v>84019</v>
      </c>
      <c r="G6" s="17"/>
      <c r="H6" s="13" t="s">
        <v>18</v>
      </c>
      <c r="I6" s="16">
        <v>156865</v>
      </c>
      <c r="J6" s="16">
        <v>187298</v>
      </c>
      <c r="K6" s="16">
        <v>187298</v>
      </c>
      <c r="L6" s="18"/>
    </row>
    <row r="7" spans="1:12" s="1" customFormat="1" ht="31.5" customHeight="1">
      <c r="A7" s="19" t="s">
        <v>1</v>
      </c>
      <c r="B7" s="20" t="s">
        <v>106</v>
      </c>
      <c r="C7" s="21">
        <v>40795</v>
      </c>
      <c r="D7" s="21">
        <v>42446</v>
      </c>
      <c r="E7" s="22"/>
      <c r="F7" s="22">
        <v>42446</v>
      </c>
      <c r="G7" s="17"/>
      <c r="H7" s="19" t="s">
        <v>7</v>
      </c>
      <c r="I7" s="16">
        <v>39508</v>
      </c>
      <c r="J7" s="16">
        <v>48654</v>
      </c>
      <c r="K7" s="16">
        <v>48653</v>
      </c>
      <c r="L7" s="23"/>
    </row>
    <row r="8" spans="1:12" s="1" customFormat="1" ht="19.5" customHeight="1">
      <c r="A8" s="19" t="s">
        <v>2</v>
      </c>
      <c r="B8" s="24" t="s">
        <v>19</v>
      </c>
      <c r="C8" s="21">
        <v>198580</v>
      </c>
      <c r="D8" s="21">
        <v>228493</v>
      </c>
      <c r="E8" s="22"/>
      <c r="F8" s="22">
        <v>228493</v>
      </c>
      <c r="G8" s="17"/>
      <c r="H8" s="19" t="s">
        <v>20</v>
      </c>
      <c r="I8" s="16">
        <v>88553</v>
      </c>
      <c r="J8" s="16">
        <v>133407</v>
      </c>
      <c r="K8" s="16">
        <v>131407</v>
      </c>
      <c r="L8" s="23"/>
    </row>
    <row r="9" spans="1:12" s="1" customFormat="1" ht="19.5" customHeight="1">
      <c r="A9" s="19" t="s">
        <v>9</v>
      </c>
      <c r="B9" s="20"/>
      <c r="C9" s="21"/>
      <c r="D9" s="21"/>
      <c r="E9" s="22"/>
      <c r="F9" s="22"/>
      <c r="G9" s="17"/>
      <c r="H9" s="19" t="s">
        <v>21</v>
      </c>
      <c r="I9" s="16">
        <v>10337</v>
      </c>
      <c r="J9" s="16">
        <v>14297</v>
      </c>
      <c r="K9" s="16">
        <v>14297</v>
      </c>
      <c r="L9" s="23"/>
    </row>
    <row r="10" spans="1:12" s="1" customFormat="1" ht="31.5" customHeight="1">
      <c r="A10" s="19" t="s">
        <v>3</v>
      </c>
      <c r="B10" s="20"/>
      <c r="C10" s="21"/>
      <c r="D10" s="21"/>
      <c r="E10" s="22"/>
      <c r="F10" s="22"/>
      <c r="G10" s="17"/>
      <c r="H10" s="19" t="s">
        <v>8</v>
      </c>
      <c r="I10" s="22">
        <v>12113</v>
      </c>
      <c r="J10" s="22">
        <v>24163</v>
      </c>
      <c r="K10" s="22">
        <v>24163</v>
      </c>
      <c r="L10" s="23"/>
    </row>
    <row r="11" spans="1:12" s="1" customFormat="1" ht="31.5" customHeight="1">
      <c r="A11" s="25" t="s">
        <v>11</v>
      </c>
      <c r="B11" s="20"/>
      <c r="C11" s="21"/>
      <c r="D11" s="21"/>
      <c r="E11" s="22"/>
      <c r="F11" s="22"/>
      <c r="G11" s="17"/>
      <c r="H11" s="37" t="s">
        <v>125</v>
      </c>
      <c r="I11" s="38"/>
      <c r="J11" s="38">
        <v>711</v>
      </c>
      <c r="K11" s="38">
        <v>711</v>
      </c>
      <c r="L11" s="17"/>
    </row>
    <row r="12" spans="1:12" s="1" customFormat="1" ht="19.5" customHeight="1">
      <c r="A12" s="20" t="s">
        <v>4</v>
      </c>
      <c r="B12" s="20"/>
      <c r="C12" s="21"/>
      <c r="D12" s="21"/>
      <c r="E12" s="21"/>
      <c r="F12" s="21"/>
      <c r="G12" s="17"/>
      <c r="H12" s="103" t="s">
        <v>126</v>
      </c>
      <c r="I12" s="38"/>
      <c r="J12" s="38">
        <v>87</v>
      </c>
      <c r="K12" s="38">
        <v>87</v>
      </c>
      <c r="L12" s="21"/>
    </row>
    <row r="13" spans="1:12" s="1" customFormat="1" ht="39.75" customHeight="1">
      <c r="A13" s="20" t="s">
        <v>12</v>
      </c>
      <c r="B13" s="20"/>
      <c r="C13" s="21"/>
      <c r="D13" s="21"/>
      <c r="E13" s="21"/>
      <c r="F13" s="21"/>
      <c r="G13" s="17"/>
      <c r="H13" s="103" t="s">
        <v>127</v>
      </c>
      <c r="I13" s="38">
        <v>7063</v>
      </c>
      <c r="J13" s="38">
        <v>16486</v>
      </c>
      <c r="K13" s="38">
        <v>16486</v>
      </c>
      <c r="L13" s="21"/>
    </row>
    <row r="14" spans="1:12" s="1" customFormat="1" ht="32.25" customHeight="1">
      <c r="A14" s="20" t="s">
        <v>5</v>
      </c>
      <c r="B14" s="20"/>
      <c r="C14" s="21"/>
      <c r="D14" s="21"/>
      <c r="E14" s="21"/>
      <c r="F14" s="21"/>
      <c r="G14" s="17"/>
      <c r="H14" s="103" t="s">
        <v>128</v>
      </c>
      <c r="I14" s="38">
        <v>5050</v>
      </c>
      <c r="J14" s="38">
        <v>6879</v>
      </c>
      <c r="K14" s="38">
        <v>6879</v>
      </c>
      <c r="L14" s="21"/>
    </row>
    <row r="15" spans="1:12" s="1" customFormat="1" ht="27" customHeight="1">
      <c r="A15" s="20">
        <v>10</v>
      </c>
      <c r="B15" s="20"/>
      <c r="C15" s="21"/>
      <c r="D15" s="21"/>
      <c r="E15" s="21"/>
      <c r="F15" s="21"/>
      <c r="G15" s="17"/>
      <c r="H15" s="26" t="s">
        <v>115</v>
      </c>
      <c r="I15" s="21">
        <v>7157</v>
      </c>
      <c r="J15" s="21">
        <v>58312</v>
      </c>
      <c r="K15" s="21"/>
      <c r="L15" s="21"/>
    </row>
    <row r="16" spans="1:12" s="1" customFormat="1" ht="30.75" customHeight="1">
      <c r="A16" s="20" t="s">
        <v>70</v>
      </c>
      <c r="B16" s="20"/>
      <c r="C16" s="21"/>
      <c r="D16" s="21"/>
      <c r="E16" s="21"/>
      <c r="F16" s="21"/>
      <c r="G16" s="17"/>
      <c r="H16" s="26" t="s">
        <v>118</v>
      </c>
      <c r="I16" s="21"/>
      <c r="J16" s="21">
        <v>6127</v>
      </c>
      <c r="K16" s="21">
        <v>6127</v>
      </c>
      <c r="L16" s="21"/>
    </row>
    <row r="17" spans="1:12" s="1" customFormat="1" ht="34.5" customHeight="1">
      <c r="A17" s="27" t="s">
        <v>72</v>
      </c>
      <c r="B17" s="28" t="s">
        <v>119</v>
      </c>
      <c r="C17" s="28">
        <f>SUM(C6:C12)</f>
        <v>316715</v>
      </c>
      <c r="D17" s="28">
        <f>SUM(D6:D12)</f>
        <v>381766</v>
      </c>
      <c r="E17" s="28"/>
      <c r="F17" s="28">
        <f>SUM(F6:F12)</f>
        <v>354958</v>
      </c>
      <c r="G17" s="29">
        <v>92.97</v>
      </c>
      <c r="H17" s="28" t="s">
        <v>108</v>
      </c>
      <c r="I17" s="28">
        <f>SUM(I6:I15)</f>
        <v>326646</v>
      </c>
      <c r="J17" s="28">
        <f>SUM(J6:J16)</f>
        <v>496421</v>
      </c>
      <c r="K17" s="28">
        <f>K6+K7+K8+K9+K10</f>
        <v>405818</v>
      </c>
      <c r="L17" s="29">
        <v>87.69</v>
      </c>
    </row>
    <row r="18" spans="1:12" s="1" customFormat="1" ht="30.75" customHeight="1">
      <c r="A18" s="30" t="s">
        <v>23</v>
      </c>
      <c r="B18" s="31" t="s">
        <v>120</v>
      </c>
      <c r="C18" s="32"/>
      <c r="D18" s="32"/>
      <c r="E18" s="33"/>
      <c r="F18" s="33"/>
      <c r="G18" s="34"/>
      <c r="H18" s="13" t="s">
        <v>25</v>
      </c>
      <c r="I18" s="16"/>
      <c r="J18" s="16"/>
      <c r="K18" s="16"/>
      <c r="L18" s="35"/>
    </row>
    <row r="19" spans="1:12" s="1" customFormat="1" ht="19.5" customHeight="1">
      <c r="A19" s="19" t="s">
        <v>24</v>
      </c>
      <c r="B19" s="20" t="s">
        <v>27</v>
      </c>
      <c r="C19" s="21"/>
      <c r="D19" s="21">
        <v>1907</v>
      </c>
      <c r="E19" s="22"/>
      <c r="F19" s="22">
        <v>1907</v>
      </c>
      <c r="G19" s="17"/>
      <c r="H19" s="19" t="s">
        <v>28</v>
      </c>
      <c r="I19" s="22"/>
      <c r="J19" s="22"/>
      <c r="K19" s="22"/>
      <c r="L19" s="36"/>
    </row>
    <row r="20" spans="1:12" s="1" customFormat="1" ht="19.5" customHeight="1">
      <c r="A20" s="19">
        <v>15</v>
      </c>
      <c r="B20" s="20" t="s">
        <v>30</v>
      </c>
      <c r="C20" s="21"/>
      <c r="D20" s="21"/>
      <c r="E20" s="22"/>
      <c r="F20" s="22"/>
      <c r="G20" s="17"/>
      <c r="H20" s="19" t="s">
        <v>31</v>
      </c>
      <c r="I20" s="22"/>
      <c r="J20" s="22"/>
      <c r="K20" s="22"/>
      <c r="L20" s="36"/>
    </row>
    <row r="21" spans="1:12" s="1" customFormat="1" ht="19.5" customHeight="1">
      <c r="A21" s="19" t="s">
        <v>29</v>
      </c>
      <c r="B21" s="20" t="s">
        <v>124</v>
      </c>
      <c r="C21" s="21"/>
      <c r="D21" s="21">
        <v>205405</v>
      </c>
      <c r="E21" s="22"/>
      <c r="F21" s="22">
        <v>333521</v>
      </c>
      <c r="G21" s="17"/>
      <c r="H21" s="19" t="s">
        <v>33</v>
      </c>
      <c r="I21" s="22"/>
      <c r="J21" s="22"/>
      <c r="K21" s="22"/>
      <c r="L21" s="36"/>
    </row>
    <row r="22" spans="1:12" s="1" customFormat="1" ht="21.75" customHeight="1">
      <c r="A22" s="19" t="s">
        <v>32</v>
      </c>
      <c r="B22" s="37" t="s">
        <v>121</v>
      </c>
      <c r="C22" s="38"/>
      <c r="D22" s="38"/>
      <c r="E22" s="39"/>
      <c r="F22" s="39"/>
      <c r="G22" s="40"/>
      <c r="H22" s="30" t="s">
        <v>35</v>
      </c>
      <c r="I22" s="22"/>
      <c r="J22" s="22"/>
      <c r="K22" s="22"/>
      <c r="L22" s="36"/>
    </row>
    <row r="23" spans="1:12" s="1" customFormat="1" ht="31.5" customHeight="1">
      <c r="A23" s="19" t="s">
        <v>34</v>
      </c>
      <c r="B23" s="24" t="s">
        <v>37</v>
      </c>
      <c r="C23" s="41"/>
      <c r="D23" s="41"/>
      <c r="E23" s="42"/>
      <c r="F23" s="42"/>
      <c r="G23" s="43"/>
      <c r="H23" s="19" t="s">
        <v>38</v>
      </c>
      <c r="I23" s="22"/>
      <c r="J23" s="22"/>
      <c r="K23" s="22"/>
      <c r="L23" s="36"/>
    </row>
    <row r="24" spans="1:12" s="1" customFormat="1" ht="19.5" customHeight="1" thickBot="1">
      <c r="A24" s="30" t="s">
        <v>36</v>
      </c>
      <c r="B24" s="20" t="s">
        <v>40</v>
      </c>
      <c r="C24" s="44"/>
      <c r="D24" s="44"/>
      <c r="E24" s="45"/>
      <c r="F24" s="45"/>
      <c r="G24" s="46"/>
      <c r="H24" s="13" t="s">
        <v>129</v>
      </c>
      <c r="I24" s="22">
        <v>131297</v>
      </c>
      <c r="J24" s="22">
        <v>143329</v>
      </c>
      <c r="K24" s="22">
        <v>271444</v>
      </c>
      <c r="L24" s="36"/>
    </row>
    <row r="25" spans="1:12" s="1" customFormat="1" ht="34.5" customHeight="1" thickBot="1">
      <c r="A25" s="47" t="s">
        <v>39</v>
      </c>
      <c r="B25" s="48" t="s">
        <v>122</v>
      </c>
      <c r="C25" s="48"/>
      <c r="D25" s="48"/>
      <c r="E25" s="49"/>
      <c r="F25" s="49"/>
      <c r="G25" s="50"/>
      <c r="H25" s="51" t="s">
        <v>110</v>
      </c>
      <c r="I25" s="49">
        <f>SUM(I24)</f>
        <v>131297</v>
      </c>
      <c r="J25" s="49">
        <f>SUM(J24)</f>
        <v>143329</v>
      </c>
      <c r="K25" s="49">
        <f>SUM(K24)</f>
        <v>271444</v>
      </c>
      <c r="L25" s="52"/>
    </row>
    <row r="26" spans="1:12" s="4" customFormat="1" ht="19.5" customHeight="1" thickBot="1">
      <c r="A26" s="53" t="s">
        <v>42</v>
      </c>
      <c r="B26" s="54" t="s">
        <v>123</v>
      </c>
      <c r="C26" s="55">
        <f>SUM(C17:C25)</f>
        <v>316715</v>
      </c>
      <c r="D26" s="55">
        <f>SUM(D17:D25)</f>
        <v>589078</v>
      </c>
      <c r="E26" s="55"/>
      <c r="F26" s="55">
        <f>SUM(F17:F25)</f>
        <v>690386</v>
      </c>
      <c r="G26" s="56"/>
      <c r="H26" s="53" t="s">
        <v>109</v>
      </c>
      <c r="I26" s="57">
        <f>I17+I25</f>
        <v>457943</v>
      </c>
      <c r="J26" s="57">
        <f>J17+J25</f>
        <v>639750</v>
      </c>
      <c r="K26" s="58">
        <f>K17+K25</f>
        <v>677262</v>
      </c>
      <c r="L26" s="59">
        <v>87.69</v>
      </c>
    </row>
    <row r="27" spans="1:12" s="4" customFormat="1" ht="19.5" customHeight="1" thickBot="1">
      <c r="A27" s="60" t="s">
        <v>43</v>
      </c>
      <c r="B27" s="61" t="s">
        <v>48</v>
      </c>
      <c r="C27" s="62"/>
      <c r="D27" s="63"/>
      <c r="E27" s="64"/>
      <c r="F27" s="64"/>
      <c r="G27" s="65"/>
      <c r="H27" s="60" t="s">
        <v>49</v>
      </c>
      <c r="I27" s="66"/>
      <c r="J27" s="66"/>
      <c r="K27" s="64">
        <v>13124</v>
      </c>
      <c r="L27" s="67">
        <v>0</v>
      </c>
    </row>
    <row r="28" spans="1:12" s="4" customFormat="1" ht="19.5" customHeight="1" thickBot="1">
      <c r="A28" s="60" t="s">
        <v>44</v>
      </c>
      <c r="B28" s="61" t="s">
        <v>51</v>
      </c>
      <c r="C28" s="62"/>
      <c r="D28" s="62"/>
      <c r="E28" s="64"/>
      <c r="F28" s="64"/>
      <c r="G28" s="65"/>
      <c r="H28" s="60" t="s">
        <v>52</v>
      </c>
      <c r="I28" s="66"/>
      <c r="J28" s="66"/>
      <c r="K28" s="64">
        <v>13124</v>
      </c>
      <c r="L28" s="67"/>
    </row>
  </sheetData>
  <sheetProtection/>
  <mergeCells count="5">
    <mergeCell ref="H1:L1"/>
    <mergeCell ref="A2:L2"/>
    <mergeCell ref="A3:A4"/>
    <mergeCell ref="B3:G3"/>
    <mergeCell ref="H3:L3"/>
  </mergeCells>
  <printOptions/>
  <pageMargins left="0.75" right="0.75" top="1" bottom="1" header="0.5" footer="0.5"/>
  <pageSetup horizontalDpi="300" verticalDpi="3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7">
      <selection activeCell="F18" sqref="F18"/>
    </sheetView>
  </sheetViews>
  <sheetFormatPr defaultColWidth="9.00390625" defaultRowHeight="12.75"/>
  <cols>
    <col min="1" max="1" width="6.75390625" style="0" customWidth="1"/>
    <col min="2" max="2" width="53.75390625" style="0" customWidth="1"/>
    <col min="3" max="3" width="12.625" style="0" customWidth="1"/>
    <col min="4" max="4" width="11.625" style="0" customWidth="1"/>
    <col min="5" max="5" width="9.125" style="0" hidden="1" customWidth="1"/>
    <col min="6" max="6" width="11.00390625" style="0" customWidth="1"/>
    <col min="7" max="7" width="10.375" style="0" customWidth="1"/>
    <col min="8" max="8" width="50.875" style="0" customWidth="1"/>
    <col min="9" max="9" width="12.875" style="0" customWidth="1"/>
    <col min="10" max="10" width="12.125" style="0" customWidth="1"/>
    <col min="11" max="11" width="13.25390625" style="0" customWidth="1"/>
    <col min="12" max="12" width="10.00390625" style="0" customWidth="1"/>
  </cols>
  <sheetData>
    <row r="1" spans="1:12" ht="45" customHeight="1" thickBot="1">
      <c r="A1" s="112" t="s">
        <v>117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</row>
    <row r="2" spans="1:12" ht="16.5" thickBot="1">
      <c r="A2" s="113" t="s">
        <v>13</v>
      </c>
      <c r="B2" s="108" t="s">
        <v>14</v>
      </c>
      <c r="C2" s="109"/>
      <c r="D2" s="109"/>
      <c r="E2" s="109"/>
      <c r="F2" s="109"/>
      <c r="G2" s="110"/>
      <c r="H2" s="111" t="s">
        <v>15</v>
      </c>
      <c r="I2" s="109"/>
      <c r="J2" s="109"/>
      <c r="K2" s="109"/>
      <c r="L2" s="110"/>
    </row>
    <row r="3" spans="1:12" ht="57.75" customHeight="1" thickBot="1">
      <c r="A3" s="114"/>
      <c r="B3" s="6" t="s">
        <v>16</v>
      </c>
      <c r="C3" s="6" t="s">
        <v>99</v>
      </c>
      <c r="D3" s="6" t="s">
        <v>100</v>
      </c>
      <c r="E3" s="5" t="str">
        <f>'[1]1.1.mell.'!E3</f>
        <v>Változás az eredeti előirányzathoz képest</v>
      </c>
      <c r="F3" s="6" t="s">
        <v>111</v>
      </c>
      <c r="G3" s="8" t="str">
        <f>'[1]1.1.mell.'!I3</f>
        <v>Teljesítés %-a</v>
      </c>
      <c r="H3" s="7" t="s">
        <v>16</v>
      </c>
      <c r="I3" s="68" t="s">
        <v>99</v>
      </c>
      <c r="J3" s="68" t="s">
        <v>100</v>
      </c>
      <c r="K3" s="69" t="s">
        <v>111</v>
      </c>
      <c r="L3" s="70" t="str">
        <f>'[1]1.1.mell.'!I3</f>
        <v>Teljesítés %-a</v>
      </c>
    </row>
    <row r="4" spans="1:12" ht="16.5" thickBot="1">
      <c r="A4" s="9">
        <v>1</v>
      </c>
      <c r="B4" s="10">
        <v>2</v>
      </c>
      <c r="C4" s="10">
        <v>3</v>
      </c>
      <c r="D4" s="10">
        <v>4</v>
      </c>
      <c r="E4" s="11">
        <v>5</v>
      </c>
      <c r="F4" s="10">
        <v>3</v>
      </c>
      <c r="G4" s="12">
        <v>6</v>
      </c>
      <c r="H4" s="9">
        <v>7</v>
      </c>
      <c r="I4" s="11">
        <v>8</v>
      </c>
      <c r="J4" s="11">
        <v>9</v>
      </c>
      <c r="K4" s="10">
        <v>7</v>
      </c>
      <c r="L4" s="12">
        <v>11</v>
      </c>
    </row>
    <row r="5" spans="1:12" ht="39.75" customHeight="1">
      <c r="A5" s="13" t="s">
        <v>0</v>
      </c>
      <c r="B5" s="14" t="s">
        <v>101</v>
      </c>
      <c r="C5" s="15"/>
      <c r="D5" s="15">
        <v>160</v>
      </c>
      <c r="E5" s="16"/>
      <c r="F5" s="15">
        <v>160</v>
      </c>
      <c r="G5" s="23">
        <v>100</v>
      </c>
      <c r="H5" s="13" t="s">
        <v>53</v>
      </c>
      <c r="I5" s="16">
        <v>11392</v>
      </c>
      <c r="J5" s="16">
        <v>197328</v>
      </c>
      <c r="K5" s="15">
        <v>196610</v>
      </c>
      <c r="L5" s="23">
        <v>99.6</v>
      </c>
    </row>
    <row r="6" spans="1:12" ht="31.5" customHeight="1">
      <c r="A6" s="19" t="s">
        <v>1</v>
      </c>
      <c r="B6" s="20" t="s">
        <v>54</v>
      </c>
      <c r="C6" s="21"/>
      <c r="D6" s="21"/>
      <c r="E6" s="22"/>
      <c r="F6" s="21"/>
      <c r="G6" s="23"/>
      <c r="H6" s="19" t="s">
        <v>55</v>
      </c>
      <c r="I6" s="22"/>
      <c r="J6" s="22">
        <v>1416</v>
      </c>
      <c r="K6" s="21">
        <v>1416</v>
      </c>
      <c r="L6" s="23">
        <v>100</v>
      </c>
    </row>
    <row r="7" spans="1:12" ht="15.75">
      <c r="A7" s="19" t="s">
        <v>2</v>
      </c>
      <c r="B7" s="20" t="s">
        <v>56</v>
      </c>
      <c r="C7" s="21"/>
      <c r="D7" s="21"/>
      <c r="E7" s="22"/>
      <c r="F7" s="21"/>
      <c r="G7" s="23"/>
      <c r="H7" s="19" t="s">
        <v>57</v>
      </c>
      <c r="I7" s="22"/>
      <c r="J7" s="22"/>
      <c r="K7" s="21"/>
      <c r="L7" s="23"/>
    </row>
    <row r="8" spans="1:12" ht="31.5" customHeight="1">
      <c r="A8" s="19" t="s">
        <v>9</v>
      </c>
      <c r="B8" s="20" t="s">
        <v>58</v>
      </c>
      <c r="C8" s="21"/>
      <c r="D8" s="21"/>
      <c r="E8" s="22"/>
      <c r="F8" s="21"/>
      <c r="G8" s="23"/>
      <c r="H8" s="71" t="s">
        <v>59</v>
      </c>
      <c r="I8" s="22"/>
      <c r="J8" s="22"/>
      <c r="K8" s="21"/>
      <c r="L8" s="23"/>
    </row>
    <row r="9" spans="1:12" ht="31.5" customHeight="1">
      <c r="A9" s="19" t="s">
        <v>3</v>
      </c>
      <c r="B9" s="20" t="s">
        <v>60</v>
      </c>
      <c r="C9" s="21"/>
      <c r="D9" s="21"/>
      <c r="E9" s="22"/>
      <c r="F9" s="21"/>
      <c r="G9" s="23"/>
      <c r="H9" s="71" t="s">
        <v>61</v>
      </c>
      <c r="I9" s="22"/>
      <c r="J9" s="22"/>
      <c r="K9" s="21"/>
      <c r="L9" s="23"/>
    </row>
    <row r="10" spans="1:12" ht="29.25" customHeight="1">
      <c r="A10" s="19" t="s">
        <v>11</v>
      </c>
      <c r="B10" s="20" t="s">
        <v>62</v>
      </c>
      <c r="C10" s="21"/>
      <c r="D10" s="21"/>
      <c r="E10" s="21"/>
      <c r="F10" s="21"/>
      <c r="G10" s="23"/>
      <c r="H10" s="71" t="s">
        <v>63</v>
      </c>
      <c r="I10" s="22"/>
      <c r="J10" s="22"/>
      <c r="K10" s="21"/>
      <c r="L10" s="23"/>
    </row>
    <row r="11" spans="1:12" ht="27" customHeight="1">
      <c r="A11" s="19" t="s">
        <v>4</v>
      </c>
      <c r="B11" s="20" t="s">
        <v>64</v>
      </c>
      <c r="C11" s="21"/>
      <c r="D11" s="21"/>
      <c r="E11" s="22"/>
      <c r="F11" s="21"/>
      <c r="G11" s="23"/>
      <c r="H11" s="71" t="s">
        <v>65</v>
      </c>
      <c r="I11" s="22"/>
      <c r="J11" s="22"/>
      <c r="K11" s="21"/>
      <c r="L11" s="23"/>
    </row>
    <row r="12" spans="1:12" ht="19.5" customHeight="1">
      <c r="A12" s="19" t="s">
        <v>12</v>
      </c>
      <c r="B12" s="20"/>
      <c r="C12" s="21"/>
      <c r="D12" s="21"/>
      <c r="E12" s="22"/>
      <c r="F12" s="21"/>
      <c r="G12" s="23"/>
      <c r="H12" s="71" t="s">
        <v>66</v>
      </c>
      <c r="I12" s="22"/>
      <c r="J12" s="22"/>
      <c r="K12" s="21"/>
      <c r="L12" s="23"/>
    </row>
    <row r="13" spans="1:12" ht="21" customHeight="1">
      <c r="A13" s="19" t="s">
        <v>5</v>
      </c>
      <c r="B13" s="20" t="s">
        <v>113</v>
      </c>
      <c r="C13" s="72">
        <v>9210</v>
      </c>
      <c r="D13" s="72">
        <v>218909</v>
      </c>
      <c r="E13" s="73"/>
      <c r="F13" s="72">
        <v>212983</v>
      </c>
      <c r="G13" s="74"/>
      <c r="H13" s="71" t="s">
        <v>67</v>
      </c>
      <c r="I13" s="22"/>
      <c r="J13" s="22"/>
      <c r="K13" s="21"/>
      <c r="L13" s="23"/>
    </row>
    <row r="14" spans="1:12" ht="29.25" customHeight="1">
      <c r="A14" s="19" t="s">
        <v>6</v>
      </c>
      <c r="B14" s="75" t="s">
        <v>68</v>
      </c>
      <c r="C14" s="21"/>
      <c r="D14" s="21"/>
      <c r="E14" s="22"/>
      <c r="F14" s="21">
        <v>203307</v>
      </c>
      <c r="G14" s="23"/>
      <c r="H14" s="71" t="s">
        <v>69</v>
      </c>
      <c r="I14" s="22"/>
      <c r="J14" s="22"/>
      <c r="K14" s="21"/>
      <c r="L14" s="23"/>
    </row>
    <row r="15" spans="1:12" ht="45.75" customHeight="1">
      <c r="A15" s="19" t="s">
        <v>70</v>
      </c>
      <c r="B15" s="20" t="s">
        <v>114</v>
      </c>
      <c r="C15" s="21"/>
      <c r="D15" s="21"/>
      <c r="E15" s="22"/>
      <c r="F15" s="21">
        <v>9676</v>
      </c>
      <c r="G15" s="23"/>
      <c r="H15" s="71" t="s">
        <v>71</v>
      </c>
      <c r="I15" s="22"/>
      <c r="J15" s="22"/>
      <c r="K15" s="21"/>
      <c r="L15" s="23"/>
    </row>
    <row r="16" spans="1:12" ht="18.75" customHeight="1">
      <c r="A16" s="19" t="s">
        <v>72</v>
      </c>
      <c r="B16" s="20" t="s">
        <v>73</v>
      </c>
      <c r="C16" s="21"/>
      <c r="D16" s="21"/>
      <c r="E16" s="22"/>
      <c r="F16" s="76"/>
      <c r="G16" s="23"/>
      <c r="H16" s="19" t="s">
        <v>22</v>
      </c>
      <c r="I16" s="45"/>
      <c r="J16" s="45"/>
      <c r="K16" s="44"/>
      <c r="L16" s="77"/>
    </row>
    <row r="17" spans="1:12" ht="21" customHeight="1" thickBot="1">
      <c r="A17" s="30" t="s">
        <v>23</v>
      </c>
      <c r="B17" s="24" t="s">
        <v>112</v>
      </c>
      <c r="C17" s="78"/>
      <c r="D17" s="78">
        <v>57</v>
      </c>
      <c r="E17" s="79"/>
      <c r="F17" s="78">
        <v>57</v>
      </c>
      <c r="G17" s="77"/>
      <c r="H17" s="30" t="s">
        <v>10</v>
      </c>
      <c r="I17" s="80"/>
      <c r="J17" s="80"/>
      <c r="K17" s="81"/>
      <c r="L17" s="82"/>
    </row>
    <row r="18" spans="1:12" ht="22.5" customHeight="1" thickBot="1">
      <c r="A18" s="47" t="s">
        <v>24</v>
      </c>
      <c r="B18" s="48" t="s">
        <v>74</v>
      </c>
      <c r="C18" s="48">
        <v>9210</v>
      </c>
      <c r="D18" s="48">
        <f>SUM(D5:D17)</f>
        <v>219126</v>
      </c>
      <c r="E18" s="49"/>
      <c r="F18" s="48">
        <f>F5+F13+F17</f>
        <v>213200</v>
      </c>
      <c r="G18" s="59">
        <v>97.29</v>
      </c>
      <c r="H18" s="51" t="s">
        <v>75</v>
      </c>
      <c r="I18" s="49">
        <f>SUM(I5:I17)</f>
        <v>11392</v>
      </c>
      <c r="J18" s="49">
        <f>SUM(J5:J17)</f>
        <v>198744</v>
      </c>
      <c r="K18" s="48">
        <f>SUM(K5:K17)</f>
        <v>198026</v>
      </c>
      <c r="L18" s="59">
        <v>99.63</v>
      </c>
    </row>
    <row r="19" spans="1:12" ht="21.75" customHeight="1">
      <c r="A19" s="13" t="s">
        <v>26</v>
      </c>
      <c r="B19" s="31" t="s">
        <v>76</v>
      </c>
      <c r="C19" s="83"/>
      <c r="D19" s="83"/>
      <c r="E19" s="84"/>
      <c r="F19" s="83"/>
      <c r="G19" s="85"/>
      <c r="H19" s="19" t="s">
        <v>25</v>
      </c>
      <c r="I19" s="86"/>
      <c r="J19" s="86"/>
      <c r="K19" s="87"/>
      <c r="L19" s="88"/>
    </row>
    <row r="20" spans="1:12" ht="20.25" customHeight="1">
      <c r="A20" s="13" t="s">
        <v>29</v>
      </c>
      <c r="B20" s="89" t="s">
        <v>77</v>
      </c>
      <c r="C20" s="21"/>
      <c r="D20" s="21"/>
      <c r="E20" s="22"/>
      <c r="F20" s="21"/>
      <c r="G20" s="23"/>
      <c r="H20" s="19" t="s">
        <v>78</v>
      </c>
      <c r="I20" s="90"/>
      <c r="J20" s="90"/>
      <c r="K20" s="76"/>
      <c r="L20" s="23"/>
    </row>
    <row r="21" spans="1:12" ht="21" customHeight="1">
      <c r="A21" s="13" t="s">
        <v>32</v>
      </c>
      <c r="B21" s="89" t="s">
        <v>79</v>
      </c>
      <c r="C21" s="21"/>
      <c r="D21" s="21"/>
      <c r="E21" s="22"/>
      <c r="F21" s="21"/>
      <c r="G21" s="23"/>
      <c r="H21" s="19" t="s">
        <v>31</v>
      </c>
      <c r="I21" s="90"/>
      <c r="J21" s="90"/>
      <c r="K21" s="76"/>
      <c r="L21" s="23"/>
    </row>
    <row r="22" spans="1:12" ht="18" customHeight="1">
      <c r="A22" s="13" t="s">
        <v>34</v>
      </c>
      <c r="B22" s="89" t="s">
        <v>80</v>
      </c>
      <c r="C22" s="76"/>
      <c r="D22" s="76"/>
      <c r="E22" s="90"/>
      <c r="F22" s="76"/>
      <c r="G22" s="23"/>
      <c r="H22" s="19" t="s">
        <v>33</v>
      </c>
      <c r="I22" s="22"/>
      <c r="J22" s="22"/>
      <c r="K22" s="21"/>
      <c r="L22" s="23"/>
    </row>
    <row r="23" spans="1:12" ht="18" customHeight="1">
      <c r="A23" s="13" t="s">
        <v>36</v>
      </c>
      <c r="B23" s="89" t="s">
        <v>81</v>
      </c>
      <c r="C23" s="76"/>
      <c r="D23" s="76"/>
      <c r="E23" s="90"/>
      <c r="F23" s="76"/>
      <c r="G23" s="23"/>
      <c r="H23" s="30" t="s">
        <v>35</v>
      </c>
      <c r="I23" s="22"/>
      <c r="J23" s="22"/>
      <c r="K23" s="21"/>
      <c r="L23" s="23"/>
    </row>
    <row r="24" spans="1:12" ht="35.25" customHeight="1">
      <c r="A24" s="13" t="s">
        <v>39</v>
      </c>
      <c r="B24" s="37" t="s">
        <v>82</v>
      </c>
      <c r="C24" s="76"/>
      <c r="D24" s="76"/>
      <c r="E24" s="90"/>
      <c r="F24" s="76"/>
      <c r="G24" s="23"/>
      <c r="H24" s="19" t="s">
        <v>83</v>
      </c>
      <c r="I24" s="22"/>
      <c r="J24" s="22"/>
      <c r="K24" s="21"/>
      <c r="L24" s="23"/>
    </row>
    <row r="25" spans="1:12" ht="19.5" customHeight="1">
      <c r="A25" s="13" t="s">
        <v>42</v>
      </c>
      <c r="B25" s="89" t="s">
        <v>84</v>
      </c>
      <c r="C25" s="91"/>
      <c r="D25" s="91"/>
      <c r="E25" s="92"/>
      <c r="F25" s="91"/>
      <c r="G25" s="93"/>
      <c r="H25" s="13" t="s">
        <v>41</v>
      </c>
      <c r="I25" s="22"/>
      <c r="J25" s="22"/>
      <c r="K25" s="21"/>
      <c r="L25" s="23"/>
    </row>
    <row r="26" spans="1:12" ht="18" customHeight="1">
      <c r="A26" s="13" t="s">
        <v>43</v>
      </c>
      <c r="B26" s="89" t="s">
        <v>85</v>
      </c>
      <c r="C26" s="76"/>
      <c r="D26" s="76"/>
      <c r="E26" s="90"/>
      <c r="F26" s="76"/>
      <c r="G26" s="23"/>
      <c r="H26" s="13" t="s">
        <v>86</v>
      </c>
      <c r="I26" s="22"/>
      <c r="J26" s="22"/>
      <c r="K26" s="21"/>
      <c r="L26" s="23"/>
    </row>
    <row r="27" spans="1:12" ht="24" customHeight="1">
      <c r="A27" s="13" t="s">
        <v>44</v>
      </c>
      <c r="B27" s="89" t="s">
        <v>87</v>
      </c>
      <c r="C27" s="76"/>
      <c r="D27" s="76"/>
      <c r="E27" s="90"/>
      <c r="F27" s="76"/>
      <c r="G27" s="23"/>
      <c r="H27" s="94"/>
      <c r="I27" s="22"/>
      <c r="J27" s="22"/>
      <c r="K27" s="21"/>
      <c r="L27" s="23"/>
    </row>
    <row r="28" spans="1:12" ht="15.75">
      <c r="A28" s="13" t="s">
        <v>45</v>
      </c>
      <c r="B28" s="95" t="s">
        <v>88</v>
      </c>
      <c r="C28" s="76"/>
      <c r="D28" s="76"/>
      <c r="E28" s="90"/>
      <c r="F28" s="76"/>
      <c r="G28" s="23"/>
      <c r="H28" s="94"/>
      <c r="I28" s="22"/>
      <c r="J28" s="22"/>
      <c r="K28" s="21"/>
      <c r="L28" s="23"/>
    </row>
    <row r="29" spans="1:12" ht="15.75">
      <c r="A29" s="13" t="s">
        <v>46</v>
      </c>
      <c r="B29" s="96" t="s">
        <v>89</v>
      </c>
      <c r="C29" s="76"/>
      <c r="D29" s="76"/>
      <c r="E29" s="90"/>
      <c r="F29" s="76"/>
      <c r="G29" s="23"/>
      <c r="H29" s="97"/>
      <c r="I29" s="22"/>
      <c r="J29" s="22"/>
      <c r="K29" s="21"/>
      <c r="L29" s="23"/>
    </row>
    <row r="30" spans="1:12" ht="16.5" thickBot="1">
      <c r="A30" s="19" t="s">
        <v>47</v>
      </c>
      <c r="B30" s="96" t="s">
        <v>89</v>
      </c>
      <c r="C30" s="76"/>
      <c r="D30" s="76"/>
      <c r="E30" s="90"/>
      <c r="F30" s="76"/>
      <c r="G30" s="23"/>
      <c r="H30" s="94"/>
      <c r="I30" s="22"/>
      <c r="J30" s="22"/>
      <c r="K30" s="21"/>
      <c r="L30" s="23"/>
    </row>
    <row r="31" spans="1:12" ht="36" customHeight="1" thickBot="1">
      <c r="A31" s="47" t="s">
        <v>50</v>
      </c>
      <c r="B31" s="48" t="s">
        <v>90</v>
      </c>
      <c r="C31" s="48"/>
      <c r="D31" s="48"/>
      <c r="E31" s="49"/>
      <c r="F31" s="48"/>
      <c r="G31" s="59"/>
      <c r="H31" s="51" t="s">
        <v>91</v>
      </c>
      <c r="I31" s="49"/>
      <c r="J31" s="49"/>
      <c r="K31" s="48"/>
      <c r="L31" s="59"/>
    </row>
    <row r="32" spans="1:12" ht="34.5" customHeight="1" thickBot="1">
      <c r="A32" s="53" t="s">
        <v>92</v>
      </c>
      <c r="B32" s="54" t="s">
        <v>93</v>
      </c>
      <c r="C32" s="55">
        <v>9210</v>
      </c>
      <c r="D32" s="55">
        <f>SUM(D18:D31)</f>
        <v>219126</v>
      </c>
      <c r="E32" s="57"/>
      <c r="F32" s="55">
        <f>SUM(F18:F31)</f>
        <v>213200</v>
      </c>
      <c r="G32" s="98">
        <v>97.39</v>
      </c>
      <c r="H32" s="53" t="s">
        <v>94</v>
      </c>
      <c r="I32" s="57">
        <f>SUM(I18:I31)</f>
        <v>11392</v>
      </c>
      <c r="J32" s="57">
        <f>SUM(J18:J31)</f>
        <v>198744</v>
      </c>
      <c r="K32" s="55">
        <f>SUM(K18:K31)</f>
        <v>198026</v>
      </c>
      <c r="L32" s="98">
        <v>99.63</v>
      </c>
    </row>
    <row r="33" spans="1:12" ht="28.5" customHeight="1" thickBot="1">
      <c r="A33" s="53" t="s">
        <v>98</v>
      </c>
      <c r="B33" s="54" t="s">
        <v>97</v>
      </c>
      <c r="C33" s="55">
        <f>SUM(C32)</f>
        <v>9210</v>
      </c>
      <c r="D33" s="55">
        <f>SUM(D32)</f>
        <v>219126</v>
      </c>
      <c r="E33" s="57"/>
      <c r="F33" s="55">
        <f>SUM(F32)</f>
        <v>213200</v>
      </c>
      <c r="G33" s="98">
        <v>97.39</v>
      </c>
      <c r="H33" s="53" t="s">
        <v>96</v>
      </c>
      <c r="I33" s="57">
        <f>SUM(I32)</f>
        <v>11392</v>
      </c>
      <c r="J33" s="57">
        <f>SUM(J32)</f>
        <v>198744</v>
      </c>
      <c r="K33" s="55">
        <f>SUM(K32)</f>
        <v>198026</v>
      </c>
      <c r="L33" s="98">
        <v>99.63</v>
      </c>
    </row>
    <row r="34" spans="1:12" ht="23.25" customHeight="1" thickBot="1">
      <c r="A34" s="60" t="s">
        <v>95</v>
      </c>
      <c r="B34" s="61" t="s">
        <v>48</v>
      </c>
      <c r="C34" s="99"/>
      <c r="D34" s="99"/>
      <c r="E34" s="100"/>
      <c r="F34" s="99"/>
      <c r="G34" s="101"/>
      <c r="H34" s="60" t="s">
        <v>49</v>
      </c>
      <c r="I34" s="64"/>
      <c r="J34" s="64"/>
      <c r="K34" s="62">
        <v>15174</v>
      </c>
      <c r="L34" s="101"/>
    </row>
    <row r="35" spans="1:12" ht="21.75" customHeight="1" thickBot="1">
      <c r="A35" s="60">
        <v>31</v>
      </c>
      <c r="B35" s="61" t="s">
        <v>51</v>
      </c>
      <c r="C35" s="99"/>
      <c r="D35" s="99"/>
      <c r="E35" s="100"/>
      <c r="F35" s="99"/>
      <c r="G35" s="101"/>
      <c r="H35" s="60" t="s">
        <v>52</v>
      </c>
      <c r="I35" s="64"/>
      <c r="J35" s="64"/>
      <c r="K35" s="62">
        <v>15174</v>
      </c>
      <c r="L35" s="101"/>
    </row>
    <row r="36" spans="1:12" ht="15">
      <c r="A36" s="102"/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</row>
  </sheetData>
  <sheetProtection/>
  <mergeCells count="4">
    <mergeCell ref="A1:L1"/>
    <mergeCell ref="A2:A3"/>
    <mergeCell ref="B2:G2"/>
    <mergeCell ref="H2:L2"/>
  </mergeCells>
  <printOptions/>
  <pageMargins left="0.75" right="0.75" top="1" bottom="1" header="0.5" footer="0.5"/>
  <pageSetup horizontalDpi="300" verticalDpi="300" orientation="landscape" paperSize="9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Stadlerné Éva</cp:lastModifiedBy>
  <cp:lastPrinted>2016-04-13T07:43:27Z</cp:lastPrinted>
  <dcterms:created xsi:type="dcterms:W3CDTF">1997-01-17T14:02:09Z</dcterms:created>
  <dcterms:modified xsi:type="dcterms:W3CDTF">2016-04-14T08:17:27Z</dcterms:modified>
  <cp:category/>
  <cp:version/>
  <cp:contentType/>
  <cp:contentStatus/>
</cp:coreProperties>
</file>