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Költségvetés módosítása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<sst xmlns="http://schemas.openxmlformats.org/spreadsheetml/2006/main" count="84" uniqueCount="84">
  <si>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Bevételek</t>
  </si>
  <si>
    <t>I. Működési bevételek:</t>
  </si>
  <si>
    <t>BEVÉTELEK MINDÖSSZESEN:</t>
  </si>
  <si>
    <t>Kiadások</t>
  </si>
  <si>
    <t>I. Működési kiadások</t>
  </si>
  <si>
    <t>1. Községi önkormányzat igazgatási kiadásai</t>
  </si>
  <si>
    <t>1/1 Személyi juttatások</t>
  </si>
  <si>
    <t>1/2 Munkaadókat terhelő járulékok</t>
  </si>
  <si>
    <t>1/3 Dologi kiadások</t>
  </si>
  <si>
    <t>2. Önkormányzat ktgvetésében szereplő nem intézményi jellegű kiadások</t>
  </si>
  <si>
    <t>2/1 Személyi juttatások</t>
  </si>
  <si>
    <t>2/2 Munkaadókat terhelő járulékok</t>
  </si>
  <si>
    <t>2/3 Dologi kiadások</t>
  </si>
  <si>
    <t>KIADÁSOK MINDÖSSZESEN:</t>
  </si>
  <si>
    <t>Működési kiadások összesen:</t>
  </si>
  <si>
    <t xml:space="preserve">         -Személyi juttatások</t>
  </si>
  <si>
    <t xml:space="preserve">         -Munkaadókat terhelő járulékok</t>
  </si>
  <si>
    <t xml:space="preserve">         -Dologi kiadások</t>
  </si>
  <si>
    <t>módosított</t>
  </si>
  <si>
    <t>eredeti</t>
  </si>
  <si>
    <t>1. Közhatalmi bevételek</t>
  </si>
  <si>
    <t xml:space="preserve">        - Iparűzési adó</t>
  </si>
  <si>
    <t>2. Intézményi működési bevételek</t>
  </si>
  <si>
    <t xml:space="preserve">      - Egyéb ÁHT-n kívülről származó kamatbevételek</t>
  </si>
  <si>
    <t>1. Önkormányzatok működési célú költségvetési támogatása</t>
  </si>
  <si>
    <t>1/1 Előző évi működési célú pénzmaradvány igénybevétele</t>
  </si>
  <si>
    <t xml:space="preserve">        - Gépjárműadó</t>
  </si>
  <si>
    <t>IV. Tartalék</t>
  </si>
  <si>
    <t>II.Működési és felhalmozási célú támogatások és átvett pénzeszközök</t>
  </si>
  <si>
    <t>1/1 Helyi Önkormányzatok működésének általános támogatása</t>
  </si>
  <si>
    <t>1/2. Települési Önk.Szociális és gyermekjóléti feladatainak támogatása</t>
  </si>
  <si>
    <t>1/3 Települési Önkormányzatok kulturális feladatainak támogatása</t>
  </si>
  <si>
    <t>2. Egyéb működési célú támogatások bevétele államháztartáson belülről</t>
  </si>
  <si>
    <t>1. ÁHT-n belüli megelőlegezések</t>
  </si>
  <si>
    <t>V. Finanszírozási kiadások</t>
  </si>
  <si>
    <t>2/1 Szolgáltatások ellenértéke</t>
  </si>
  <si>
    <t>1. Beruházási kiadások</t>
  </si>
  <si>
    <t>3. Ellátottak pénzbeni juttatásai</t>
  </si>
  <si>
    <t xml:space="preserve">        - Falugondnoki busz használata megállapodás alapján</t>
  </si>
  <si>
    <t xml:space="preserve">        - Sírhely</t>
  </si>
  <si>
    <t>IV Finanszírozási bevételek</t>
  </si>
  <si>
    <t>2/1 Közcélú foglalkoztatás támogatása</t>
  </si>
  <si>
    <t>2/2 Tulajdonosi bevételek (szennyvízközmű használati díj)</t>
  </si>
  <si>
    <t>1/2 Egyéb működési célú támogatások ÁHT-n belülre Önk. És ktgvet. Szrveinek</t>
  </si>
  <si>
    <t xml:space="preserve"> 3/1. Egyéb nem intézményi ellátások</t>
  </si>
  <si>
    <t xml:space="preserve">     - temetési segély</t>
  </si>
  <si>
    <t xml:space="preserve">     - rendkívüli települési támogatás</t>
  </si>
  <si>
    <t>Egyéb működési célú támogatások és a ellátottak pénzbeni juttatásai összesen</t>
  </si>
  <si>
    <t>III. felhalmozási kiadások</t>
  </si>
  <si>
    <t>Adatok:  Ft-ban</t>
  </si>
  <si>
    <t>2. Felújítási kiadások</t>
  </si>
  <si>
    <t>1/1. Termékek és szolgáltatások adói</t>
  </si>
  <si>
    <t>1/4 Működési célú költségvetési támogatások és kiegészítő támogatások</t>
  </si>
  <si>
    <t>1/2 Egyéb közhatalmi bevételek</t>
  </si>
  <si>
    <t xml:space="preserve">        - Talajterhelési díj</t>
  </si>
  <si>
    <t xml:space="preserve">        - Késedelmi pótlék</t>
  </si>
  <si>
    <t>4/2 Felhalmozási célú pénzeszköz átvétrele háztartásoktól (közmű)</t>
  </si>
  <si>
    <t xml:space="preserve">           - Szociális Gondozási Központ (szoc.étk.)</t>
  </si>
  <si>
    <t xml:space="preserve">     - Bursa ösztöndíj</t>
  </si>
  <si>
    <t>2/1. Járdafelújítás</t>
  </si>
  <si>
    <t>2/4 Víz-és catornahálózat felújítása</t>
  </si>
  <si>
    <t>4. Felhalmozási célú támogatások</t>
  </si>
  <si>
    <t>1. Egyéb működési és felhalmozási célú támogatások ÁHT-n belülre</t>
  </si>
  <si>
    <t>2/3 Temető elötti tér aszfaltozása</t>
  </si>
  <si>
    <t xml:space="preserve">         - Külterületi utak gépbeszerzés (pályázati önrész)</t>
  </si>
  <si>
    <t>2/3 Működési célú hozam és kamatbevételek</t>
  </si>
  <si>
    <t>2/2 Tárulási elszámolás</t>
  </si>
  <si>
    <t>4/1Felhalmozási célú pénzeszköz átvétele EU-s alap Víz</t>
  </si>
  <si>
    <t>1/1. Temető WC-k</t>
  </si>
  <si>
    <t>1/2 Forrás fejlesztés</t>
  </si>
  <si>
    <t>2/2. Faluház-imaház felújítás</t>
  </si>
  <si>
    <t xml:space="preserve">           - Közös Hivatal</t>
  </si>
  <si>
    <t>II. Egyéb működési és falhalmozási célú kiadások és az ellátottak pénzbeni juttatásai</t>
  </si>
  <si>
    <t>1/1 Egyéb felhalmozási célú támogatások ÁHT-n belülre önk. és ktgvet szerveinek</t>
  </si>
  <si>
    <t>2. Egyéb működési célú támogatások ÁHT-n kivülre</t>
  </si>
  <si>
    <t>2/1 Egyéb működési célú támogatások ÁHT-n kívülre Vállakozásoknak</t>
  </si>
  <si>
    <t xml:space="preserve">           - Központi orvosi ügyelet</t>
  </si>
  <si>
    <t xml:space="preserve">           - Répcevidék újság</t>
  </si>
  <si>
    <t>2/2 Egyéb működési célú támogatások ÁHT-n kivülre civil szervezeteknek</t>
  </si>
  <si>
    <t xml:space="preserve">           - Önkéntes Polgárőr Egyesület támogatása</t>
  </si>
  <si>
    <t xml:space="preserve">         - Közös Hivatal (pályázati önrész)</t>
  </si>
  <si>
    <t>Kiszsidány Község Onkormányzat 2018. évi költségvetésének I. félévi módosítása</t>
  </si>
  <si>
    <t>1. melléklet a 5/2018.(VIII. 24.) rendelethez</t>
  </si>
  <si>
    <t>2. melléklet a 5/2018.(VIII. 24.)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</si>
</sst>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00\ _F_t_-;\-* #,##0.000\ _F_t_-;_-* &quot;-&quot;??\ _F_t_-;_-@_-"/>
    <numFmt numFmtId="166" formatCode="[$-40E]yyyy\.\ mmmm\ d\."/>
  </numFmts>
  <fonts count="42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/>
    </xf>
    <xf numFmtId="16" fontId="0" fillId="0" borderId="0" xfId="0" applyNumberForma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SheetLayoutView="100" zoomScalePageLayoutView="0" workbookViewId="0" topLeftCell="A85">
      <selection activeCell="A53" sqref="A53"/>
    </sheetView>
  </sheetViews>
  <sheetFormatPr defaultColWidth="9.00390625" defaultRowHeight="12.75"/>
  <cols>
    <col min="1" max="1" width="64.125" style="0" customWidth="1"/>
    <col min="2" max="2" width="12.625" style="0" customWidth="1"/>
    <col min="3" max="3" width="14.25390625" style="0" customWidth="1"/>
    <col min="4" max="4" width="11.00390625" style="0" customWidth="1"/>
  </cols>
  <sheetData>
    <row r="1" spans="1:4" ht="15">
      <c r="A1" s="14" t="s">
        <v>81</v>
      </c>
      <c r="B1" s="15"/>
      <c r="C1" s="15"/>
      <c r="D1" s="15"/>
    </row>
    <row r="2" spans="1:3" ht="12.75">
      <c r="A2" s="16" t="s">
        <v>82</v>
      </c>
      <c r="B2" s="16"/>
      <c r="C2" s="16"/>
    </row>
    <row r="3" ht="12.75">
      <c r="B3" t="s">
        <v>49</v>
      </c>
    </row>
    <row r="4" ht="12.75">
      <c r="A4" s="2"/>
    </row>
    <row r="5" spans="1:3" ht="18">
      <c r="A5" s="10" t="s">
        <v>0</v>
      </c>
      <c r="B5" t="s">
        <v>19</v>
      </c>
      <c r="C5" t="s">
        <v>18</v>
      </c>
    </row>
    <row r="6" spans="1:2" ht="12.75">
      <c r="A6" s="1"/>
      <c r="B6" s="1"/>
    </row>
    <row r="7" spans="1:4" ht="12.75">
      <c r="A7" s="1" t="s">
        <v>1</v>
      </c>
      <c r="B7" s="1">
        <f>B9+B18</f>
        <v>674000</v>
      </c>
      <c r="C7" s="7">
        <f>C9+C18</f>
        <v>839675</v>
      </c>
      <c r="D7" s="7"/>
    </row>
    <row r="8" spans="1:4" ht="12.75">
      <c r="A8" s="1"/>
      <c r="B8" s="1"/>
      <c r="C8" s="7"/>
      <c r="D8" s="7"/>
    </row>
    <row r="9" spans="1:3" ht="12.75">
      <c r="A9" s="4" t="s">
        <v>20</v>
      </c>
      <c r="B9" s="4">
        <f>B11</f>
        <v>382000</v>
      </c>
      <c r="C9">
        <f>C11+C14</f>
        <v>382000</v>
      </c>
    </row>
    <row r="10" spans="1:2" ht="12.75">
      <c r="A10" s="4"/>
      <c r="B10" s="4"/>
    </row>
    <row r="11" spans="1:3" ht="12.75">
      <c r="A11" s="3" t="s">
        <v>51</v>
      </c>
      <c r="B11">
        <f>B12+B13</f>
        <v>382000</v>
      </c>
      <c r="C11">
        <f>C12+C13</f>
        <v>382000</v>
      </c>
    </row>
    <row r="12" spans="1:3" s="6" customFormat="1" ht="12.75">
      <c r="A12" s="6" t="s">
        <v>21</v>
      </c>
      <c r="B12" s="6">
        <v>185000</v>
      </c>
      <c r="C12" s="6">
        <v>185000</v>
      </c>
    </row>
    <row r="13" spans="1:4" ht="12.75">
      <c r="A13" s="3" t="s">
        <v>26</v>
      </c>
      <c r="B13">
        <v>197000</v>
      </c>
      <c r="C13" s="6">
        <v>197000</v>
      </c>
      <c r="D13" s="6"/>
    </row>
    <row r="14" spans="1:4" ht="12.75">
      <c r="A14" s="3" t="s">
        <v>53</v>
      </c>
      <c r="C14" s="6"/>
      <c r="D14" s="6"/>
    </row>
    <row r="15" spans="1:4" ht="12.75">
      <c r="A15" s="3" t="s">
        <v>54</v>
      </c>
      <c r="C15" s="6"/>
      <c r="D15" s="6"/>
    </row>
    <row r="16" spans="1:4" ht="12.75">
      <c r="A16" s="3" t="s">
        <v>55</v>
      </c>
      <c r="C16" s="6"/>
      <c r="D16" s="6"/>
    </row>
    <row r="17" spans="1:4" ht="12.75">
      <c r="A17" s="3"/>
      <c r="C17" s="6"/>
      <c r="D17" s="6"/>
    </row>
    <row r="18" spans="1:3" ht="12.75">
      <c r="A18" t="s">
        <v>22</v>
      </c>
      <c r="B18">
        <f>B20+B24</f>
        <v>292000</v>
      </c>
      <c r="C18">
        <f>C20+C23+C24</f>
        <v>457675</v>
      </c>
    </row>
    <row r="20" spans="1:3" ht="12.75">
      <c r="A20" t="s">
        <v>35</v>
      </c>
      <c r="B20">
        <f>B21+B22</f>
        <v>291000</v>
      </c>
      <c r="C20">
        <f>C21+C22</f>
        <v>291000</v>
      </c>
    </row>
    <row r="21" spans="1:3" ht="12.75">
      <c r="A21" s="6" t="s">
        <v>38</v>
      </c>
      <c r="B21">
        <v>288000</v>
      </c>
      <c r="C21" s="6">
        <v>288000</v>
      </c>
    </row>
    <row r="22" spans="1:3" ht="12.75">
      <c r="A22" t="s">
        <v>39</v>
      </c>
      <c r="B22">
        <v>3000</v>
      </c>
      <c r="C22" s="6">
        <v>3000</v>
      </c>
    </row>
    <row r="23" spans="1:3" ht="12.75">
      <c r="A23" s="3" t="s">
        <v>42</v>
      </c>
      <c r="C23" s="6">
        <v>165675</v>
      </c>
    </row>
    <row r="24" spans="1:3" ht="12.75">
      <c r="A24" t="s">
        <v>65</v>
      </c>
      <c r="B24">
        <f>B25</f>
        <v>1000</v>
      </c>
      <c r="C24">
        <f>C25</f>
        <v>1000</v>
      </c>
    </row>
    <row r="25" spans="1:3" ht="12.75">
      <c r="A25" t="s">
        <v>23</v>
      </c>
      <c r="B25">
        <v>1000</v>
      </c>
      <c r="C25">
        <v>1000</v>
      </c>
    </row>
    <row r="28" spans="1:3" s="7" customFormat="1" ht="25.5">
      <c r="A28" s="9" t="s">
        <v>28</v>
      </c>
      <c r="B28" s="7">
        <f>B30+B37</f>
        <v>15592080</v>
      </c>
      <c r="C28" s="7">
        <f>C30+C37+C41</f>
        <v>17280617</v>
      </c>
    </row>
    <row r="30" spans="1:3" ht="12.75">
      <c r="A30" t="s">
        <v>24</v>
      </c>
      <c r="B30">
        <f>B32++B33+B34+B35</f>
        <v>15592080</v>
      </c>
      <c r="C30">
        <f>C32+C33+C34+C35</f>
        <v>15752809</v>
      </c>
    </row>
    <row r="31" spans="1:4" ht="12.75">
      <c r="A31" s="1"/>
      <c r="B31" s="1"/>
      <c r="C31" s="7"/>
      <c r="D31" s="7"/>
    </row>
    <row r="32" spans="1:3" s="6" customFormat="1" ht="12.75">
      <c r="A32" t="s">
        <v>29</v>
      </c>
      <c r="B32" s="6">
        <v>9929080</v>
      </c>
      <c r="C32" s="6">
        <v>9929080</v>
      </c>
    </row>
    <row r="33" spans="1:3" ht="12.75">
      <c r="A33" t="s">
        <v>30</v>
      </c>
      <c r="B33">
        <v>3863000</v>
      </c>
      <c r="C33" s="6">
        <v>4023729</v>
      </c>
    </row>
    <row r="34" spans="1:3" ht="12.75">
      <c r="A34" s="4" t="s">
        <v>31</v>
      </c>
      <c r="B34">
        <v>1800000</v>
      </c>
      <c r="C34">
        <v>1800000</v>
      </c>
    </row>
    <row r="35" ht="12.75">
      <c r="A35" s="4" t="s">
        <v>52</v>
      </c>
    </row>
    <row r="36" ht="12.75">
      <c r="A36" s="4"/>
    </row>
    <row r="37" spans="1:3" s="6" customFormat="1" ht="12.75">
      <c r="A37" t="s">
        <v>32</v>
      </c>
      <c r="C37" s="6">
        <f>C38+C39</f>
        <v>896834</v>
      </c>
    </row>
    <row r="38" spans="1:3" s="6" customFormat="1" ht="12.75">
      <c r="A38" s="4" t="s">
        <v>41</v>
      </c>
      <c r="C38" s="6">
        <v>863596</v>
      </c>
    </row>
    <row r="39" spans="1:3" s="6" customFormat="1" ht="12.75">
      <c r="A39" s="4" t="s">
        <v>66</v>
      </c>
      <c r="C39" s="6">
        <v>33238</v>
      </c>
    </row>
    <row r="40" s="6" customFormat="1" ht="12.75">
      <c r="A40" s="4"/>
    </row>
    <row r="41" spans="1:3" s="6" customFormat="1" ht="12.75">
      <c r="A41" s="4" t="s">
        <v>61</v>
      </c>
      <c r="C41" s="6">
        <f>C42+C43</f>
        <v>630974</v>
      </c>
    </row>
    <row r="42" spans="1:3" s="6" customFormat="1" ht="12.75">
      <c r="A42" s="4" t="s">
        <v>67</v>
      </c>
      <c r="C42" s="6">
        <v>630974</v>
      </c>
    </row>
    <row r="43" s="6" customFormat="1" ht="12.75">
      <c r="A43" s="4" t="s">
        <v>56</v>
      </c>
    </row>
    <row r="44" s="6" customFormat="1" ht="12.75">
      <c r="A44"/>
    </row>
    <row r="45" spans="1:3" s="7" customFormat="1" ht="12.75">
      <c r="A45" s="7" t="s">
        <v>40</v>
      </c>
      <c r="B45" s="7">
        <f>B46</f>
        <v>8322131</v>
      </c>
      <c r="C45" s="7">
        <f>C46</f>
        <v>8322127</v>
      </c>
    </row>
    <row r="46" spans="1:3" s="6" customFormat="1" ht="12.75">
      <c r="A46" s="6" t="s">
        <v>25</v>
      </c>
      <c r="B46" s="6">
        <v>8322131</v>
      </c>
      <c r="C46" s="6">
        <v>8322127</v>
      </c>
    </row>
    <row r="47" s="6" customFormat="1" ht="12.75"/>
    <row r="48" spans="1:3" s="7" customFormat="1" ht="12.75">
      <c r="A48" s="7" t="s">
        <v>2</v>
      </c>
      <c r="B48" s="7">
        <f>B7+B28+B46</f>
        <v>24588211</v>
      </c>
      <c r="C48" s="7">
        <f>C45+C28+C7</f>
        <v>26442419</v>
      </c>
    </row>
    <row r="49" s="7" customFormat="1" ht="12.75"/>
    <row r="50" s="7" customFormat="1" ht="12.75"/>
    <row r="51" s="7" customFormat="1" ht="12.75"/>
    <row r="52" spans="1:3" s="7" customFormat="1" ht="12.75">
      <c r="A52" s="16" t="s">
        <v>83</v>
      </c>
      <c r="B52" s="16"/>
      <c r="C52" s="16"/>
    </row>
    <row r="53" s="10" customFormat="1" ht="18">
      <c r="A53" s="10" t="s">
        <v>3</v>
      </c>
    </row>
    <row r="54" s="10" customFormat="1" ht="18"/>
    <row r="55" ht="12.75">
      <c r="A55" t="s">
        <v>4</v>
      </c>
    </row>
    <row r="56" spans="1:3" ht="12.75">
      <c r="A56" t="s">
        <v>5</v>
      </c>
      <c r="B56">
        <f>B57+B58+B59</f>
        <v>4686622</v>
      </c>
      <c r="C56">
        <f>C57+C58+C59</f>
        <v>4686622</v>
      </c>
    </row>
    <row r="57" spans="1:3" ht="12.75">
      <c r="A57" t="s">
        <v>6</v>
      </c>
      <c r="B57">
        <v>3143749</v>
      </c>
      <c r="C57">
        <v>3143749</v>
      </c>
    </row>
    <row r="58" spans="1:3" ht="12.75">
      <c r="A58" t="s">
        <v>7</v>
      </c>
      <c r="B58">
        <v>616383</v>
      </c>
      <c r="C58">
        <v>616383</v>
      </c>
    </row>
    <row r="59" spans="1:3" ht="12.75">
      <c r="A59" t="s">
        <v>8</v>
      </c>
      <c r="B59">
        <v>926490</v>
      </c>
      <c r="C59">
        <v>926490</v>
      </c>
    </row>
    <row r="60" spans="1:3" ht="12.75">
      <c r="A60" t="s">
        <v>9</v>
      </c>
      <c r="B60">
        <f>B61+B62+B63</f>
        <v>6806159</v>
      </c>
      <c r="C60">
        <f>C61+C62+C63</f>
        <v>8811778</v>
      </c>
    </row>
    <row r="61" spans="1:3" s="6" customFormat="1" ht="12.75">
      <c r="A61" s="6" t="s">
        <v>10</v>
      </c>
      <c r="B61" s="6">
        <v>2904568</v>
      </c>
      <c r="C61" s="11">
        <v>3719870</v>
      </c>
    </row>
    <row r="62" spans="1:3" s="6" customFormat="1" ht="12.75">
      <c r="A62" s="6" t="s">
        <v>11</v>
      </c>
      <c r="B62" s="6">
        <v>580106</v>
      </c>
      <c r="C62" s="6">
        <v>661638</v>
      </c>
    </row>
    <row r="63" spans="1:3" s="6" customFormat="1" ht="12.75">
      <c r="A63" s="6" t="s">
        <v>12</v>
      </c>
      <c r="B63" s="12">
        <v>3321485</v>
      </c>
      <c r="C63" s="6">
        <v>4430270</v>
      </c>
    </row>
    <row r="64" spans="1:5" ht="12.75">
      <c r="A64" s="1" t="s">
        <v>14</v>
      </c>
      <c r="B64" s="7">
        <f>B65+B66+B67</f>
        <v>11492781</v>
      </c>
      <c r="C64" s="7">
        <f>C65+C66+C67</f>
        <v>13498400</v>
      </c>
      <c r="D64" s="7"/>
      <c r="E64" s="7"/>
    </row>
    <row r="65" spans="1:4" ht="12.75">
      <c r="A65" s="1" t="s">
        <v>15</v>
      </c>
      <c r="B65" s="7">
        <f aca="true" t="shared" si="0" ref="B65:C67">B57+B61</f>
        <v>6048317</v>
      </c>
      <c r="C65" s="7">
        <f t="shared" si="0"/>
        <v>6863619</v>
      </c>
      <c r="D65" s="7"/>
    </row>
    <row r="66" spans="1:4" ht="12.75">
      <c r="A66" s="5" t="s">
        <v>16</v>
      </c>
      <c r="B66" s="7">
        <f t="shared" si="0"/>
        <v>1196489</v>
      </c>
      <c r="C66" s="7">
        <f t="shared" si="0"/>
        <v>1278021</v>
      </c>
      <c r="D66" s="7"/>
    </row>
    <row r="67" spans="1:4" ht="12.75">
      <c r="A67" s="5" t="s">
        <v>17</v>
      </c>
      <c r="B67" s="9">
        <f t="shared" si="0"/>
        <v>4247975</v>
      </c>
      <c r="C67" s="9">
        <f t="shared" si="0"/>
        <v>5356760</v>
      </c>
      <c r="D67" s="9"/>
    </row>
    <row r="69" s="9" customFormat="1" ht="25.5">
      <c r="A69" s="9" t="s">
        <v>72</v>
      </c>
    </row>
    <row r="70" spans="1:3" ht="12.75">
      <c r="A70" t="s">
        <v>62</v>
      </c>
      <c r="B70">
        <f>B71+B74</f>
        <v>959110</v>
      </c>
      <c r="C70">
        <f>C71+C74</f>
        <v>959110</v>
      </c>
    </row>
    <row r="71" spans="1:3" ht="12.75">
      <c r="A71" t="s">
        <v>73</v>
      </c>
      <c r="B71">
        <f>B72+B73</f>
        <v>624682</v>
      </c>
      <c r="C71">
        <f>C72+C73</f>
        <v>624682</v>
      </c>
    </row>
    <row r="72" spans="1:8" ht="12.75">
      <c r="A72" s="6" t="s">
        <v>80</v>
      </c>
      <c r="B72" s="6">
        <v>34233</v>
      </c>
      <c r="C72" s="6">
        <v>34233</v>
      </c>
      <c r="D72" s="6"/>
      <c r="E72" s="6"/>
      <c r="F72" s="6"/>
      <c r="G72" s="6"/>
      <c r="H72" s="6"/>
    </row>
    <row r="73" spans="1:3" ht="12.75">
      <c r="A73" t="s">
        <v>64</v>
      </c>
      <c r="B73" s="6">
        <v>590449</v>
      </c>
      <c r="C73">
        <v>590449</v>
      </c>
    </row>
    <row r="74" spans="1:8" s="6" customFormat="1" ht="12.75">
      <c r="A74" t="s">
        <v>43</v>
      </c>
      <c r="B74" s="6">
        <f>B75+B76</f>
        <v>334428</v>
      </c>
      <c r="C74">
        <f>C75+C76</f>
        <v>334428</v>
      </c>
      <c r="D74"/>
      <c r="E74"/>
      <c r="F74"/>
      <c r="G74"/>
      <c r="H74"/>
    </row>
    <row r="75" spans="1:3" ht="12.75">
      <c r="A75" t="s">
        <v>71</v>
      </c>
      <c r="B75" s="6">
        <v>308870</v>
      </c>
      <c r="C75">
        <v>308870</v>
      </c>
    </row>
    <row r="76" spans="1:3" ht="12.75">
      <c r="A76" t="s">
        <v>57</v>
      </c>
      <c r="B76" s="6">
        <v>25558</v>
      </c>
      <c r="C76">
        <v>25558</v>
      </c>
    </row>
    <row r="77" spans="1:3" ht="12.75">
      <c r="A77" t="s">
        <v>74</v>
      </c>
      <c r="B77" s="6">
        <f>B78+B81</f>
        <v>167914</v>
      </c>
      <c r="C77">
        <f>C78+C81</f>
        <v>167914</v>
      </c>
    </row>
    <row r="78" spans="1:3" s="6" customFormat="1" ht="12" customHeight="1">
      <c r="A78" s="13" t="s">
        <v>75</v>
      </c>
      <c r="B78" s="6">
        <f>B79+B80</f>
        <v>117914</v>
      </c>
      <c r="C78" s="6">
        <f>C79+C80</f>
        <v>117914</v>
      </c>
    </row>
    <row r="79" spans="1:3" s="6" customFormat="1" ht="12" customHeight="1">
      <c r="A79" s="13" t="s">
        <v>76</v>
      </c>
      <c r="B79" s="6">
        <v>102672</v>
      </c>
      <c r="C79" s="6">
        <v>102672</v>
      </c>
    </row>
    <row r="80" spans="1:3" s="6" customFormat="1" ht="12" customHeight="1">
      <c r="A80" s="13" t="s">
        <v>77</v>
      </c>
      <c r="B80" s="6">
        <v>15242</v>
      </c>
      <c r="C80" s="6">
        <v>15242</v>
      </c>
    </row>
    <row r="81" spans="1:3" s="6" customFormat="1" ht="12" customHeight="1">
      <c r="A81" s="13" t="s">
        <v>78</v>
      </c>
      <c r="B81" s="6">
        <f>B82</f>
        <v>50000</v>
      </c>
      <c r="C81" s="6">
        <f>C82</f>
        <v>50000</v>
      </c>
    </row>
    <row r="82" spans="1:3" s="6" customFormat="1" ht="12" customHeight="1">
      <c r="A82" s="13" t="s">
        <v>79</v>
      </c>
      <c r="B82" s="6">
        <v>50000</v>
      </c>
      <c r="C82" s="6">
        <v>50000</v>
      </c>
    </row>
    <row r="83" spans="1:3" ht="17.25" customHeight="1">
      <c r="A83" t="s">
        <v>37</v>
      </c>
      <c r="B83">
        <f>B84</f>
        <v>763000</v>
      </c>
      <c r="C83">
        <f>C84</f>
        <v>763000</v>
      </c>
    </row>
    <row r="84" spans="1:3" ht="10.5" customHeight="1">
      <c r="A84" t="s">
        <v>44</v>
      </c>
      <c r="B84">
        <f>B85+B86+B87</f>
        <v>763000</v>
      </c>
      <c r="C84">
        <f>C85+C86+C87</f>
        <v>763000</v>
      </c>
    </row>
    <row r="85" spans="1:3" ht="11.25" customHeight="1">
      <c r="A85" t="s">
        <v>45</v>
      </c>
      <c r="B85">
        <v>26000</v>
      </c>
      <c r="C85">
        <v>26000</v>
      </c>
    </row>
    <row r="86" spans="1:4" ht="12.75">
      <c r="A86" s="8" t="s">
        <v>46</v>
      </c>
      <c r="B86" s="6">
        <v>737000</v>
      </c>
      <c r="C86" s="6">
        <v>737000</v>
      </c>
      <c r="D86" s="6"/>
    </row>
    <row r="87" spans="1:3" ht="12.75">
      <c r="A87" t="s">
        <v>58</v>
      </c>
      <c r="B87">
        <v>0</v>
      </c>
      <c r="C87">
        <v>0</v>
      </c>
    </row>
    <row r="88" spans="1:3" s="9" customFormat="1" ht="25.5">
      <c r="A88" s="9" t="s">
        <v>47</v>
      </c>
      <c r="B88" s="9">
        <f>B83+B70+B77</f>
        <v>1890024</v>
      </c>
      <c r="C88" s="9">
        <f>C70+C83+C77</f>
        <v>1890024</v>
      </c>
    </row>
    <row r="89" spans="9:11" ht="12.75">
      <c r="I89" s="7"/>
      <c r="J89" s="7"/>
      <c r="K89" s="7"/>
    </row>
    <row r="90" spans="1:3" s="7" customFormat="1" ht="12.75">
      <c r="A90" s="7" t="s">
        <v>48</v>
      </c>
      <c r="B90" s="7">
        <f>B91+B94</f>
        <v>5200000</v>
      </c>
      <c r="C90" s="7">
        <f>C91+C94</f>
        <v>5200000</v>
      </c>
    </row>
    <row r="91" spans="1:3" s="6" customFormat="1" ht="12.75">
      <c r="A91" s="6" t="s">
        <v>36</v>
      </c>
      <c r="B91" s="6">
        <f>B92+B93</f>
        <v>1500000</v>
      </c>
      <c r="C91" s="6">
        <f>C92+C93</f>
        <v>1500000</v>
      </c>
    </row>
    <row r="92" spans="1:3" ht="12.75">
      <c r="A92" s="6" t="s">
        <v>68</v>
      </c>
      <c r="B92">
        <v>500000</v>
      </c>
      <c r="C92">
        <v>500000</v>
      </c>
    </row>
    <row r="93" spans="1:3" ht="12.75">
      <c r="A93" t="s">
        <v>69</v>
      </c>
      <c r="B93">
        <v>1000000</v>
      </c>
      <c r="C93">
        <v>1000000</v>
      </c>
    </row>
    <row r="94" spans="1:3" ht="12.75">
      <c r="A94" s="3" t="s">
        <v>50</v>
      </c>
      <c r="B94">
        <f>B95+B96+B97</f>
        <v>3700000</v>
      </c>
      <c r="C94">
        <f>C95+C96+C97+C98</f>
        <v>3700000</v>
      </c>
    </row>
    <row r="95" spans="1:3" ht="12.75">
      <c r="A95" s="3" t="s">
        <v>59</v>
      </c>
      <c r="B95">
        <v>1500000</v>
      </c>
      <c r="C95">
        <v>1500000</v>
      </c>
    </row>
    <row r="96" spans="1:3" ht="12.75">
      <c r="A96" s="3" t="s">
        <v>70</v>
      </c>
      <c r="B96">
        <v>1500000</v>
      </c>
      <c r="C96">
        <v>1500000</v>
      </c>
    </row>
    <row r="97" spans="1:3" ht="12.75">
      <c r="A97" s="3" t="s">
        <v>63</v>
      </c>
      <c r="B97">
        <v>700000</v>
      </c>
      <c r="C97">
        <v>700000</v>
      </c>
    </row>
    <row r="98" ht="12.75">
      <c r="A98" s="3" t="s">
        <v>60</v>
      </c>
    </row>
    <row r="99" ht="12.75">
      <c r="A99" s="3"/>
    </row>
    <row r="100" spans="1:3" s="7" customFormat="1" ht="12.75">
      <c r="A100" s="7" t="s">
        <v>27</v>
      </c>
      <c r="B100" s="7">
        <v>6005406</v>
      </c>
      <c r="C100" s="7">
        <v>5230312</v>
      </c>
    </row>
    <row r="101" s="7" customFormat="1" ht="12.75"/>
    <row r="102" spans="1:3" s="7" customFormat="1" ht="12.75">
      <c r="A102" s="7" t="s">
        <v>34</v>
      </c>
      <c r="C102" s="7">
        <f>C103</f>
        <v>623683</v>
      </c>
    </row>
    <row r="103" spans="1:3" ht="12.75">
      <c r="A103" t="s">
        <v>33</v>
      </c>
      <c r="C103">
        <v>623683</v>
      </c>
    </row>
    <row r="104" s="7" customFormat="1" ht="12.75"/>
    <row r="105" spans="1:3" s="7" customFormat="1" ht="12.75">
      <c r="A105" s="7" t="s">
        <v>13</v>
      </c>
      <c r="B105" s="7">
        <f>B100+B90+B88+B64</f>
        <v>24588211</v>
      </c>
      <c r="C105" s="7">
        <f>C102+C100+C90+C88+C64</f>
        <v>26442419</v>
      </c>
    </row>
    <row r="110" ht="12.75" customHeight="1"/>
    <row r="114" spans="1:11" s="6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7" customFormat="1" ht="13.5" customHeight="1">
      <c r="A115"/>
      <c r="B115"/>
      <c r="C115"/>
      <c r="D115"/>
      <c r="E115"/>
      <c r="F115"/>
      <c r="G115"/>
      <c r="H115"/>
      <c r="I115"/>
      <c r="J115"/>
      <c r="K115"/>
    </row>
  </sheetData>
  <sheetProtection/>
  <mergeCells count="3">
    <mergeCell ref="A1:D1"/>
    <mergeCell ref="A2:C2"/>
    <mergeCell ref="A52:C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7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Horvátzsidányi Körjegyzőség</dc:creator>
  <cp:keywords/>
  <dc:description/>
  <cp:lastModifiedBy>Vlasich Klaudia</cp:lastModifiedBy>
  <cp:lastPrinted>2018-09-13T07:14:09Z</cp:lastPrinted>
  <dcterms:created xsi:type="dcterms:W3CDTF">2003-01-27T09:56:57Z</dcterms:created>
  <dcterms:modified xsi:type="dcterms:W3CDTF">2018-09-13T07:51:28Z</dcterms:modified>
  <cp:category/>
  <cp:version/>
  <cp:contentType/>
  <cp:contentStatus/>
</cp:coreProperties>
</file>