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<sst xmlns="http://schemas.openxmlformats.org/spreadsheetml/2006/main" count="32" uniqueCount="32">
  <si>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2019.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</si>
  <si>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</si>
  <si>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</si>
  <si>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</si>
  <si>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</si>
  <si>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</si>
  <si>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</si>
  <si>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</si>
  <si>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</si>
  <si>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</si>
  <si>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</si>
  <si>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</si>
  <si>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</si>
  <si>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</si>
  <si>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</si>
  <si>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</si>
  <si>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</si>
  <si>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</si>
  <si>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</si>
  <si>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</si>
  <si>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</si>
  <si>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</si>
  <si>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</si>
  <si>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</si>
  <si>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</si>
  <si>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</si>
  <si>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</si>
  <si>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</si>
  <si>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</si>
  <si>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központi, irányítószervi támogatás</t>
  </si>
  <si>
    <t>- költségvetési maradvány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</si>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</sst>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120" zoomScaleNormal="120" zoomScalePageLayoutView="0" workbookViewId="0" topLeftCell="A1">
      <selection activeCell="D16" sqref="D16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1" width="14.421875" style="0" bestFit="1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31738270</v>
      </c>
      <c r="C5" s="10">
        <v>16698659</v>
      </c>
      <c r="D5" s="10">
        <v>228328557</v>
      </c>
      <c r="E5" s="10">
        <v>168422920</v>
      </c>
      <c r="F5" s="10">
        <v>284123952</v>
      </c>
      <c r="G5" s="10">
        <f aca="true" t="shared" si="0" ref="G5:G11">SUM(B5:F5)</f>
        <v>729312358</v>
      </c>
      <c r="H5" s="8"/>
      <c r="I5" s="8"/>
      <c r="J5" s="8"/>
      <c r="K5" s="8"/>
      <c r="L5" s="8"/>
    </row>
    <row r="6" spans="1:12" ht="15">
      <c r="A6" s="7" t="s">
        <v>10</v>
      </c>
      <c r="B6" s="10">
        <v>6309314</v>
      </c>
      <c r="C6" s="10">
        <v>3293957</v>
      </c>
      <c r="D6" s="10">
        <v>49288613</v>
      </c>
      <c r="E6" s="10">
        <v>36279033</v>
      </c>
      <c r="F6" s="10">
        <v>45568764</v>
      </c>
      <c r="G6" s="10">
        <f t="shared" si="0"/>
        <v>140739681</v>
      </c>
      <c r="H6" s="8"/>
      <c r="I6" s="8"/>
      <c r="J6" s="8"/>
      <c r="K6" s="8"/>
      <c r="L6" s="8"/>
    </row>
    <row r="7" spans="1:12" ht="15">
      <c r="A7" s="7" t="s">
        <v>11</v>
      </c>
      <c r="B7" s="10">
        <v>10553877</v>
      </c>
      <c r="C7" s="10">
        <v>11898433</v>
      </c>
      <c r="D7" s="10">
        <v>92765368</v>
      </c>
      <c r="E7" s="10">
        <v>44917365</v>
      </c>
      <c r="F7" s="10">
        <v>448641671</v>
      </c>
      <c r="G7" s="10">
        <f t="shared" si="0"/>
        <v>608776714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40000000</v>
      </c>
      <c r="G8" s="10">
        <f t="shared" si="0"/>
        <v>40000000</v>
      </c>
      <c r="H8" s="8"/>
      <c r="I8" s="8"/>
      <c r="J8" s="8"/>
      <c r="K8" s="8"/>
      <c r="L8" s="8"/>
    </row>
    <row r="9" spans="1:12" ht="15">
      <c r="A9" s="7" t="s">
        <v>13</v>
      </c>
      <c r="B9" s="10"/>
      <c r="C9" s="10"/>
      <c r="D9" s="10"/>
      <c r="E9" s="10"/>
      <c r="F9" s="10">
        <v>1001842930</v>
      </c>
      <c r="G9" s="10">
        <f>F9-B16-C16-D16-E16</f>
        <v>1001842930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658150</v>
      </c>
      <c r="C10" s="10"/>
      <c r="D10" s="10">
        <v>254000</v>
      </c>
      <c r="E10" s="10">
        <v>5040630</v>
      </c>
      <c r="F10" s="10">
        <v>1486146547</v>
      </c>
      <c r="G10" s="10">
        <f t="shared" si="0"/>
        <v>1492099327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81306297</v>
      </c>
      <c r="G11" s="10">
        <f t="shared" si="0"/>
        <v>81306297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/>
      <c r="G12" s="10">
        <f>F12-C17-E17</f>
        <v>0</v>
      </c>
      <c r="H12" s="8"/>
      <c r="I12" s="8"/>
      <c r="J12" s="11"/>
      <c r="K12" s="8"/>
      <c r="L12" s="8"/>
    </row>
    <row r="13" spans="1:12" ht="15">
      <c r="A13" s="12" t="s">
        <v>17</v>
      </c>
      <c r="B13" s="13">
        <f aca="true" t="shared" si="1" ref="B13:G13">SUM(B5:B12)</f>
        <v>49259611</v>
      </c>
      <c r="C13" s="13">
        <f t="shared" si="1"/>
        <v>31891049</v>
      </c>
      <c r="D13" s="13">
        <f t="shared" si="1"/>
        <v>370636538</v>
      </c>
      <c r="E13" s="13">
        <f t="shared" si="1"/>
        <v>254659948</v>
      </c>
      <c r="F13" s="13">
        <f t="shared" si="1"/>
        <v>3387630161</v>
      </c>
      <c r="G13" s="14">
        <f t="shared" si="1"/>
        <v>4094077307</v>
      </c>
      <c r="H13" s="8"/>
      <c r="I13" s="8"/>
      <c r="J13" s="8"/>
      <c r="K13" s="8"/>
      <c r="L13" s="8"/>
    </row>
    <row r="14" spans="1:12" ht="15">
      <c r="A14" s="12" t="s">
        <v>18</v>
      </c>
      <c r="B14" s="10"/>
      <c r="C14" s="10"/>
      <c r="D14" s="10"/>
      <c r="E14" s="10"/>
      <c r="F14" s="10">
        <v>724400584</v>
      </c>
      <c r="G14" s="10">
        <v>40073408</v>
      </c>
      <c r="H14" s="8"/>
      <c r="I14" s="8"/>
      <c r="J14" s="11"/>
      <c r="K14" s="8"/>
      <c r="L14" s="8"/>
    </row>
    <row r="15" spans="1:12" ht="15">
      <c r="A15" s="15" t="s">
        <v>19</v>
      </c>
      <c r="B15" s="16">
        <f>SUM(B13)</f>
        <v>49259611</v>
      </c>
      <c r="C15" s="16">
        <f>SUM(C13)</f>
        <v>31891049</v>
      </c>
      <c r="D15" s="16">
        <f>SUM(D13:D14)</f>
        <v>370636538</v>
      </c>
      <c r="E15" s="16">
        <f>SUM(E13:E14)</f>
        <v>254659948</v>
      </c>
      <c r="F15" s="16">
        <f>SUM(F13:F14)</f>
        <v>4112030745</v>
      </c>
      <c r="G15" s="16">
        <f>SUM(G13,G14)</f>
        <v>4134150715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/>
      <c r="E16" s="10"/>
      <c r="F16" s="10">
        <v>1172262697</v>
      </c>
      <c r="G16" s="10">
        <f>SUM(F16)</f>
        <v>1172262697</v>
      </c>
      <c r="H16" s="8"/>
      <c r="I16" s="8"/>
      <c r="J16" s="11"/>
      <c r="K16" s="11"/>
      <c r="L16" s="8"/>
    </row>
    <row r="17" spans="1:12" ht="15">
      <c r="A17" s="7" t="s">
        <v>21</v>
      </c>
      <c r="B17" s="10"/>
      <c r="C17" s="10"/>
      <c r="D17" s="10"/>
      <c r="E17" s="10"/>
      <c r="F17" s="10">
        <v>195255000</v>
      </c>
      <c r="G17" s="10">
        <f>F17</f>
        <v>195255000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/>
      <c r="F18" s="10">
        <v>335000000</v>
      </c>
      <c r="G18" s="10">
        <f>SUM(E18:F18)</f>
        <v>335000000</v>
      </c>
      <c r="H18" s="8"/>
      <c r="I18" s="11"/>
      <c r="J18" s="8"/>
      <c r="K18" s="8"/>
      <c r="L18" s="8"/>
    </row>
    <row r="19" spans="1:12" ht="15">
      <c r="A19" s="7" t="s">
        <v>23</v>
      </c>
      <c r="B19" s="10">
        <v>662400</v>
      </c>
      <c r="C19" s="10">
        <v>1530000</v>
      </c>
      <c r="D19" s="10">
        <v>3920433</v>
      </c>
      <c r="E19" s="10">
        <v>12677000</v>
      </c>
      <c r="F19" s="10">
        <v>93241490</v>
      </c>
      <c r="G19" s="10">
        <f>SUM(B19:F19)</f>
        <v>112031323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>
        <v>1534400</v>
      </c>
      <c r="G20" s="10">
        <f>SUM(B20:F20)</f>
        <v>1534400</v>
      </c>
      <c r="H20" s="8"/>
      <c r="I20" s="8"/>
      <c r="J20" s="8"/>
      <c r="K20" s="8"/>
      <c r="L20" s="8"/>
    </row>
    <row r="21" spans="1:12" ht="15">
      <c r="A21" s="7" t="s">
        <v>25</v>
      </c>
      <c r="B21" s="10">
        <v>220000</v>
      </c>
      <c r="C21" s="10"/>
      <c r="D21" s="10"/>
      <c r="E21" s="10"/>
      <c r="F21" s="10">
        <v>19800000</v>
      </c>
      <c r="G21" s="10">
        <f>SUM(B21:F21)</f>
        <v>20020000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/>
      <c r="G22" s="10">
        <f>SUM(B22:F22)</f>
        <v>0</v>
      </c>
      <c r="H22" s="8"/>
      <c r="I22" s="8"/>
      <c r="J22" s="8"/>
      <c r="K22" s="8"/>
      <c r="L22" s="8"/>
    </row>
    <row r="23" spans="1:12" ht="15">
      <c r="A23" s="12" t="s">
        <v>27</v>
      </c>
      <c r="B23" s="13">
        <f aca="true" t="shared" si="2" ref="B23:G23">SUM(B16:B22)</f>
        <v>882400</v>
      </c>
      <c r="C23" s="13">
        <f t="shared" si="2"/>
        <v>1530000</v>
      </c>
      <c r="D23" s="13">
        <f t="shared" si="2"/>
        <v>3920433</v>
      </c>
      <c r="E23" s="13">
        <f t="shared" si="2"/>
        <v>12677000</v>
      </c>
      <c r="F23" s="13">
        <f>SUM(F16:F22)</f>
        <v>1817093587</v>
      </c>
      <c r="G23" s="13">
        <f t="shared" si="2"/>
        <v>1836103420</v>
      </c>
      <c r="H23" s="8"/>
      <c r="I23" s="8"/>
      <c r="J23" s="11"/>
      <c r="K23" s="8"/>
      <c r="L23" s="8"/>
    </row>
    <row r="24" spans="1:12" ht="15">
      <c r="A24" s="12" t="s">
        <v>28</v>
      </c>
      <c r="B24" s="10">
        <f>SUM(B25:B26)</f>
        <v>48377211</v>
      </c>
      <c r="C24" s="10">
        <f>SUM(C25:C26)</f>
        <v>30361049</v>
      </c>
      <c r="D24" s="10">
        <f>SUM(D25:D26)</f>
        <v>366716105</v>
      </c>
      <c r="E24" s="10">
        <f>SUM(E25:E26)</f>
        <v>241982948</v>
      </c>
      <c r="F24" s="10">
        <f>SUM(F25:F26)</f>
        <v>2294937158</v>
      </c>
      <c r="G24" s="10">
        <f>SUM(B26:F26)</f>
        <v>2298047295</v>
      </c>
      <c r="H24" s="8"/>
      <c r="I24" s="8"/>
      <c r="J24" s="8"/>
      <c r="K24" s="8"/>
      <c r="L24" s="8"/>
    </row>
    <row r="25" spans="1:12" ht="15">
      <c r="A25" s="17" t="s">
        <v>29</v>
      </c>
      <c r="B25" s="10">
        <v>48231534</v>
      </c>
      <c r="C25" s="10">
        <v>30017936</v>
      </c>
      <c r="D25" s="10">
        <v>366446703</v>
      </c>
      <c r="E25" s="10">
        <v>239631003</v>
      </c>
      <c r="F25" s="10"/>
      <c r="G25" s="10"/>
      <c r="H25" s="8"/>
      <c r="I25" s="8"/>
      <c r="J25" s="8"/>
      <c r="K25" s="8"/>
      <c r="L25" s="8"/>
    </row>
    <row r="26" spans="1:12" ht="15">
      <c r="A26" s="17" t="s">
        <v>30</v>
      </c>
      <c r="B26" s="10">
        <v>145677</v>
      </c>
      <c r="C26" s="10">
        <v>343113</v>
      </c>
      <c r="D26" s="10">
        <v>269402</v>
      </c>
      <c r="E26" s="10">
        <v>2351945</v>
      </c>
      <c r="F26" s="10">
        <v>2294937158</v>
      </c>
      <c r="G26" s="10">
        <f>SUM(B26:F26)</f>
        <v>2298047295</v>
      </c>
      <c r="H26" s="8"/>
      <c r="I26" s="8"/>
      <c r="J26" s="8"/>
      <c r="K26" s="8"/>
      <c r="L26" s="8"/>
    </row>
    <row r="27" spans="1:12" ht="15">
      <c r="A27" s="15" t="s">
        <v>31</v>
      </c>
      <c r="B27" s="16">
        <f aca="true" t="shared" si="3" ref="B27:G27">SUM(B23:B24)</f>
        <v>49259611</v>
      </c>
      <c r="C27" s="16">
        <f t="shared" si="3"/>
        <v>31891049</v>
      </c>
      <c r="D27" s="16">
        <f t="shared" si="3"/>
        <v>370636538</v>
      </c>
      <c r="E27" s="16">
        <f t="shared" si="3"/>
        <v>254659948</v>
      </c>
      <c r="F27" s="16">
        <f t="shared" si="3"/>
        <v>4112030745</v>
      </c>
      <c r="G27" s="16">
        <f t="shared" si="3"/>
        <v>4134150715</v>
      </c>
      <c r="H27" s="8"/>
      <c r="I27" s="8"/>
      <c r="J27" s="8"/>
      <c r="K27" s="8"/>
      <c r="L27" s="8"/>
    </row>
    <row r="28" spans="1:12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11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11"/>
      <c r="D32" s="8"/>
      <c r="E32" s="11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11"/>
      <c r="F34" s="8"/>
      <c r="G34" s="8"/>
      <c r="H34" s="8"/>
      <c r="I34" s="8"/>
      <c r="J34" s="8"/>
      <c r="K34" s="8"/>
      <c r="L34" s="8"/>
    </row>
    <row r="35" spans="3:5" ht="15">
      <c r="C35" s="8"/>
      <c r="D35" s="8"/>
      <c r="E35" s="18"/>
    </row>
    <row r="36" spans="3:4" ht="15">
      <c r="C36" s="8"/>
      <c r="D36" s="8"/>
    </row>
    <row r="37" spans="3:4" ht="15">
      <c r="C37" s="8"/>
      <c r="D37" s="8"/>
    </row>
    <row r="38" ht="15">
      <c r="D38" s="8"/>
    </row>
    <row r="39" ht="15">
      <c r="D39" s="8"/>
    </row>
    <row r="40" ht="15">
      <c r="D40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21/2019.(V.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2019-06-04T13:27:05Z</dcterms:created>
  <dcterms:modified xsi:type="dcterms:W3CDTF">2019-06-04T13:27:33Z</dcterms:modified>
  <cp:category/>
  <cp:version/>
  <cp:contentType/>
  <cp:contentStatus/>
</cp:coreProperties>
</file>