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<sst xmlns="http://schemas.openxmlformats.org/spreadsheetml/2006/main" count="202" uniqueCount="106">
  <si>
    <t>Dunaszentbenedek Község Önkormányzata</t>
  </si>
  <si>
    <t>Kormányzati funkció</t>
  </si>
  <si>
    <t>011130</t>
  </si>
  <si>
    <t>funkc. nem sorolt</t>
  </si>
  <si>
    <t>042130</t>
  </si>
  <si>
    <t>105010</t>
  </si>
  <si>
    <t>064010</t>
  </si>
  <si>
    <t>066020</t>
  </si>
  <si>
    <t>081030</t>
  </si>
  <si>
    <t>091140</t>
  </si>
  <si>
    <t>072311</t>
  </si>
  <si>
    <t>072111</t>
  </si>
  <si>
    <t>092460</t>
  </si>
  <si>
    <t>106020</t>
  </si>
  <si>
    <t>104051</t>
  </si>
  <si>
    <t>101150</t>
  </si>
  <si>
    <t>107060</t>
  </si>
  <si>
    <t>107051</t>
  </si>
  <si>
    <t>107052</t>
  </si>
  <si>
    <t>084040</t>
  </si>
  <si>
    <t>082044</t>
  </si>
  <si>
    <t>082064</t>
  </si>
  <si>
    <t>082092</t>
  </si>
  <si>
    <t>063020</t>
  </si>
  <si>
    <t>013020</t>
  </si>
  <si>
    <t>Összesen</t>
  </si>
  <si>
    <t>Rovat</t>
  </si>
  <si>
    <t>Önkormányzatok és önkormány-zati hivatalok jogalkotó és álta-lános igazgatási tevékenysége</t>
  </si>
  <si>
    <t>Növényt., állatt., vadg. és kapcs. szolg.</t>
  </si>
  <si>
    <t>Munkanélküli aktív korúak ell.</t>
  </si>
  <si>
    <t>Közvilágítás</t>
  </si>
  <si>
    <t>Város-, községgazdálkodási egyéb szolgáltatások</t>
  </si>
  <si>
    <t>Város-, községgazdálkodási egyéb szolgáltatások-ált</t>
  </si>
  <si>
    <t>Város-, községgazdálkodási egyéb szolgáltatások-Skoda</t>
  </si>
  <si>
    <t>Város-, községgazdálkodási egyéb szolgáltatások-Multicar</t>
  </si>
  <si>
    <t>Város-, községgazdálkodási egyéb szolgáltatások-Traktor</t>
  </si>
  <si>
    <t>Sportlétesítmények működtetése</t>
  </si>
  <si>
    <t>Óvodai nevelés, ellátás műk. f.</t>
  </si>
  <si>
    <t>Fogorvosi alapellátás</t>
  </si>
  <si>
    <t>Háziorvosi alapellátás</t>
  </si>
  <si>
    <t>Hallgatói és oktatói ösztöndíjak, egyéb juttatások</t>
  </si>
  <si>
    <t>Lakásfenntartással, lakhatással összefüggő ellátások</t>
  </si>
  <si>
    <t>Gyermekvédelmi pénzbeli és természetbeni ellátások</t>
  </si>
  <si>
    <t>Betegséggel kapcsolatos pénzbeli ellátások, támogatások</t>
  </si>
  <si>
    <t>Egyéb szociális természetbeni és pénzbeli ellátások</t>
  </si>
  <si>
    <t>Szociális étkeztetés</t>
  </si>
  <si>
    <t>Házi segítségnyújtás</t>
  </si>
  <si>
    <t>Egyházak közösségi és hitéleti tevékenységének támogatása</t>
  </si>
  <si>
    <t>Könyvtári szolgáltatások</t>
  </si>
  <si>
    <t>Múzeumi közművelődési, közönségkapcsolati tevékenység</t>
  </si>
  <si>
    <t>Közművelődés – hagyományos közösségi kulturális ért. G.</t>
  </si>
  <si>
    <t>Közművelődés – hagy. Közös-ségi kult. ért. Gond.-Falunap</t>
  </si>
  <si>
    <t>Víztermelés, -kezelés, -ellátás</t>
  </si>
  <si>
    <t>Köztemető-fenntartás és -működtetés</t>
  </si>
  <si>
    <t>Önkormányzatok elszámolásai a központi költségvetéssel</t>
  </si>
  <si>
    <t>018010</t>
  </si>
  <si>
    <t>Helyi önkormányzatok általános működésének támogatása (B111)</t>
  </si>
  <si>
    <t>Települési önkormányzatok egyes köznevelési feladatainak támogatása (B112)</t>
  </si>
  <si>
    <t>Települési önkormányzatok szociális gyermekjóléti és gyermekétkeztetési feladatok támogatása (B113)</t>
  </si>
  <si>
    <t>Települési önkormányzatok kulturális feladatainak támogatása (B115)</t>
  </si>
  <si>
    <t>Önkormányzatok működési támogatásai (B11)</t>
  </si>
  <si>
    <t>Egyéb működési célú támogatások bevételei államháztartáson belülről (B16)</t>
  </si>
  <si>
    <t>Egyéb felhalmozási célú támogatások államháztartáson belülről (B25)</t>
  </si>
  <si>
    <t>Működési célú támogatások államháztartáson belülről (B1)</t>
  </si>
  <si>
    <t>Felhalmozási célú támogatások államháztartáson belülről (B2)</t>
  </si>
  <si>
    <t>Vagyoni típusú adók (B34)</t>
  </si>
  <si>
    <t>Gépjárműadók (B354)</t>
  </si>
  <si>
    <t>Termékek és szolgáltatások adói (B35)</t>
  </si>
  <si>
    <t>Egyéb közhatalmi bevételek (B36)</t>
  </si>
  <si>
    <t>Értékesítési és forgalmi adók (B351)</t>
  </si>
  <si>
    <t>Közhatalmi bevételek (B3)</t>
  </si>
  <si>
    <t>Közvetített szolgáltatások ellenértéke (B403)</t>
  </si>
  <si>
    <t>Ellátási díjak (B405)</t>
  </si>
  <si>
    <t>Kiszámlázott általános forgalmi adó (B406)</t>
  </si>
  <si>
    <t>Tulajdonosi bevételek (B404)</t>
  </si>
  <si>
    <t>Működési bevételek (B4)</t>
  </si>
  <si>
    <t>Egyéb működdési célú átvett pénzeszközök (B63)</t>
  </si>
  <si>
    <t>Működési célú átvett pénzeszközök (B6)</t>
  </si>
  <si>
    <t>Egyéb felhalmozási célú átvett pénzeszközök (B73)</t>
  </si>
  <si>
    <t>Felaalmozási célú átvett pénzeszközök (B7)</t>
  </si>
  <si>
    <t>Előző évi költségvetési maradvány igénybevétele (B8131)</t>
  </si>
  <si>
    <t>Maradvány igénybevétele (B813)</t>
  </si>
  <si>
    <t>Finanszírozási bevételek (B8)</t>
  </si>
  <si>
    <t>Költségvetési bevételek (B1-B7)</t>
  </si>
  <si>
    <t>041233</t>
  </si>
  <si>
    <t>Hosszabb időtartamú közfoglalkoztatás</t>
  </si>
  <si>
    <t>Készletértékesítés</t>
  </si>
  <si>
    <t>096015</t>
  </si>
  <si>
    <t>Gyermekétkeztetés köznevelési intézményben</t>
  </si>
  <si>
    <t>041237</t>
  </si>
  <si>
    <t>Közfoglalkoztatási mintaprogram</t>
  </si>
  <si>
    <t>Helyi önkormányzatok kiegészítő támogatásai (B116)</t>
  </si>
  <si>
    <t>Közhatalmi bevételek</t>
  </si>
  <si>
    <t>Egyéb működési bevételek (B410)</t>
  </si>
  <si>
    <t>Dunaszentbenedeki Konyha</t>
  </si>
  <si>
    <t>096025</t>
  </si>
  <si>
    <t>Munkahelyi étkeztetés köznevelési intézményben</t>
  </si>
  <si>
    <t>104037</t>
  </si>
  <si>
    <t>Intézményen kívüli gyermekétkeztetés</t>
  </si>
  <si>
    <t>018030</t>
  </si>
  <si>
    <t>Támogatási célú finanszírozási műveletek</t>
  </si>
  <si>
    <t>Központi irányítószervi támogatás (B816)</t>
  </si>
  <si>
    <t>Szolgáltatások ellenértéke (B402)</t>
  </si>
  <si>
    <t>Egyéb működési célú átvett pénzeszközök (B63)</t>
  </si>
  <si>
    <t>/2018. (II. 27.) önkormányzat rendelet 5. számú melléklet</t>
  </si>
  <si>
    <t>1/2018. (II. 27.) önkormányzat rendelet 5.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</si>
</sst>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6.5"/>
      <color indexed="8"/>
      <name val="Calibri"/>
      <family val="2"/>
    </font>
    <font>
      <i/>
      <sz val="6.5"/>
      <color indexed="8"/>
      <name val="Times New Roman"/>
      <family val="1"/>
    </font>
    <font>
      <b/>
      <i/>
      <sz val="6.5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="200" zoomScaleNormal="200" zoomScalePageLayoutView="0" workbookViewId="0" topLeftCell="S45">
      <selection activeCell="W60" sqref="W60"/>
    </sheetView>
  </sheetViews>
  <sheetFormatPr defaultColWidth="9.140625" defaultRowHeight="12.75"/>
  <cols>
    <col min="1" max="1" width="16.421875" style="0" customWidth="1"/>
    <col min="2" max="2" width="6.8515625" style="0" bestFit="1" customWidth="1"/>
    <col min="3" max="3" width="6.7109375" style="0" bestFit="1" customWidth="1"/>
    <col min="4" max="4" width="5.28125" style="0" bestFit="1" customWidth="1"/>
    <col min="5" max="5" width="7.00390625" style="0" bestFit="1" customWidth="1"/>
    <col min="6" max="6" width="6.00390625" style="0" bestFit="1" customWidth="1"/>
    <col min="7" max="8" width="5.28125" style="0" bestFit="1" customWidth="1"/>
    <col min="9" max="9" width="6.7109375" style="0" bestFit="1" customWidth="1"/>
    <col min="10" max="15" width="5.28125" style="0" bestFit="1" customWidth="1"/>
    <col min="16" max="16" width="6.00390625" style="0" bestFit="1" customWidth="1"/>
    <col min="17" max="22" width="5.28125" style="0" bestFit="1" customWidth="1"/>
    <col min="23" max="25" width="6.00390625" style="0" bestFit="1" customWidth="1"/>
    <col min="26" max="27" width="5.28125" style="0" bestFit="1" customWidth="1"/>
    <col min="28" max="28" width="6.8515625" style="0" bestFit="1" customWidth="1"/>
    <col min="29" max="29" width="6.00390625" style="0" bestFit="1" customWidth="1"/>
    <col min="30" max="30" width="5.00390625" style="0" customWidth="1"/>
    <col min="31" max="32" width="5.28125" style="0" bestFit="1" customWidth="1"/>
    <col min="33" max="33" width="5.28125" style="0" customWidth="1"/>
    <col min="34" max="34" width="6.8515625" style="0" customWidth="1"/>
  </cols>
  <sheetData>
    <row r="1" spans="1:34" ht="1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9" t="s">
        <v>104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21">
      <c r="A2" s="3" t="s">
        <v>1</v>
      </c>
      <c r="B2" s="4" t="s">
        <v>2</v>
      </c>
      <c r="C2" s="4" t="s">
        <v>55</v>
      </c>
      <c r="D2" s="4" t="s">
        <v>87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7</v>
      </c>
      <c r="L2" s="4" t="s">
        <v>7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89</v>
      </c>
      <c r="Z2" s="4" t="s">
        <v>19</v>
      </c>
      <c r="AA2" s="4" t="s">
        <v>20</v>
      </c>
      <c r="AB2" s="4" t="s">
        <v>21</v>
      </c>
      <c r="AC2" s="4" t="s">
        <v>22</v>
      </c>
      <c r="AD2" s="4" t="s">
        <v>22</v>
      </c>
      <c r="AE2" s="4" t="s">
        <v>23</v>
      </c>
      <c r="AF2" s="4" t="s">
        <v>24</v>
      </c>
      <c r="AG2" s="4" t="s">
        <v>84</v>
      </c>
      <c r="AH2" s="17" t="s">
        <v>25</v>
      </c>
    </row>
    <row r="3" spans="1:34" ht="99.75" customHeight="1">
      <c r="A3" s="6" t="s">
        <v>26</v>
      </c>
      <c r="B3" s="7" t="s">
        <v>27</v>
      </c>
      <c r="C3" s="7" t="s">
        <v>54</v>
      </c>
      <c r="D3" s="7" t="s">
        <v>88</v>
      </c>
      <c r="E3" s="7" t="s">
        <v>92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90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85</v>
      </c>
      <c r="AH3" s="18"/>
    </row>
    <row r="4" spans="1:34" ht="32.25" customHeight="1">
      <c r="A4" s="8" t="s">
        <v>56</v>
      </c>
      <c r="B4" s="3">
        <v>0</v>
      </c>
      <c r="C4" s="3">
        <v>-5047969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f>SUM(B4:AG4)</f>
        <v>-5047969</v>
      </c>
    </row>
    <row r="5" spans="1:34" ht="33" customHeight="1">
      <c r="A5" s="8" t="s">
        <v>57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f>SUM(B5:AG5)</f>
        <v>0</v>
      </c>
    </row>
    <row r="6" spans="1:34" ht="44.25" customHeight="1">
      <c r="A6" s="8" t="s">
        <v>58</v>
      </c>
      <c r="B6" s="3">
        <v>0</v>
      </c>
      <c r="C6" s="3">
        <v>10527060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f>SUM(B6:AG6)</f>
        <v>10527060</v>
      </c>
    </row>
    <row r="7" spans="1:34" ht="33" customHeight="1">
      <c r="A7" s="8" t="s">
        <v>59</v>
      </c>
      <c r="B7" s="3">
        <v>0</v>
      </c>
      <c r="C7" s="3">
        <v>1800000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f>SUM(B7:AG7)</f>
        <v>1800000</v>
      </c>
    </row>
    <row r="8" spans="1:34" ht="21.75" customHeight="1">
      <c r="A8" s="8" t="s">
        <v>91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8.75">
      <c r="A9" s="13" t="s">
        <v>60</v>
      </c>
      <c r="B9" s="12">
        <f>SUM(B4:B7)</f>
        <v>0</v>
      </c>
      <c r="C9" s="12">
        <f>SUM(C4:C8)</f>
        <v>7279091</v>
      </c>
      <c r="D9" s="12">
        <f>SUM(D4:D7)</f>
        <v>0</v>
      </c>
      <c r="E9" s="12">
        <f aca="true" t="shared" si="0" ref="E9:AG9">SUM(E4:E6)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 t="shared" si="0"/>
        <v>0</v>
      </c>
      <c r="AH9" s="12">
        <f>SUM(B9:AF9)</f>
        <v>7279091</v>
      </c>
    </row>
    <row r="10" spans="1:34" ht="42">
      <c r="A10" s="8" t="s">
        <v>61</v>
      </c>
      <c r="B10" s="3">
        <v>13044543</v>
      </c>
      <c r="C10" s="3">
        <v>0</v>
      </c>
      <c r="D10" s="3">
        <v>0</v>
      </c>
      <c r="E10" s="3">
        <v>0</v>
      </c>
      <c r="F10" s="3">
        <v>1000000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3000800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7806024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389255</v>
      </c>
      <c r="AH10" s="3">
        <f>SUM(B10:AG10)</f>
        <v>25240622</v>
      </c>
    </row>
    <row r="11" spans="1:34" ht="28.5" customHeight="1">
      <c r="A11" s="13" t="s">
        <v>63</v>
      </c>
      <c r="B11" s="12">
        <f>SUM(B10)</f>
        <v>13044543</v>
      </c>
      <c r="C11" s="12">
        <f aca="true" t="shared" si="1" ref="C11:AH11">SUM(C10)</f>
        <v>0</v>
      </c>
      <c r="D11" s="12">
        <f t="shared" si="1"/>
        <v>0</v>
      </c>
      <c r="E11" s="12">
        <f t="shared" si="1"/>
        <v>0</v>
      </c>
      <c r="F11" s="12">
        <f t="shared" si="1"/>
        <v>1000000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3000800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7806024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12">
        <f t="shared" si="1"/>
        <v>389255</v>
      </c>
      <c r="AH11" s="12">
        <f t="shared" si="1"/>
        <v>25240622</v>
      </c>
    </row>
    <row r="12" spans="1:34" ht="31.5" customHeight="1">
      <c r="A12" s="8" t="s">
        <v>62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f>SUM(B12:AG12)</f>
        <v>0</v>
      </c>
    </row>
    <row r="13" spans="1:34" ht="30.75" customHeight="1">
      <c r="A13" s="11" t="s">
        <v>64</v>
      </c>
      <c r="B13" s="12">
        <f>SUM(B12)</f>
        <v>0</v>
      </c>
      <c r="C13" s="12">
        <f aca="true" t="shared" si="2" ref="C13:AG13">SUM(C12)</f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2">
        <f t="shared" si="2"/>
        <v>0</v>
      </c>
      <c r="AA13" s="12">
        <f t="shared" si="2"/>
        <v>0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2">
        <f t="shared" si="2"/>
        <v>0</v>
      </c>
      <c r="AG13" s="12">
        <f t="shared" si="2"/>
        <v>0</v>
      </c>
      <c r="AH13" s="12">
        <f>SUM(B13:AF13)</f>
        <v>0</v>
      </c>
    </row>
    <row r="14" spans="1:34" ht="12.75">
      <c r="A14" s="9" t="s">
        <v>65</v>
      </c>
      <c r="B14" s="10">
        <v>0</v>
      </c>
      <c r="C14" s="10">
        <v>0</v>
      </c>
      <c r="D14" s="10">
        <v>0</v>
      </c>
      <c r="E14" s="10">
        <v>1100000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f>SUM(B14:AG14)</f>
        <v>1100000</v>
      </c>
    </row>
    <row r="15" spans="1:34" ht="18.75">
      <c r="A15" s="9" t="s">
        <v>69</v>
      </c>
      <c r="B15" s="10">
        <v>0</v>
      </c>
      <c r="C15" s="10">
        <v>0</v>
      </c>
      <c r="D15" s="10">
        <v>0</v>
      </c>
      <c r="E15" s="10">
        <v>5466000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f>SUM(B15:AG15)</f>
        <v>5466000</v>
      </c>
    </row>
    <row r="16" spans="1:34" ht="10.5" customHeight="1">
      <c r="A16" s="8" t="s">
        <v>66</v>
      </c>
      <c r="B16" s="3">
        <v>0</v>
      </c>
      <c r="C16" s="3">
        <v>0</v>
      </c>
      <c r="D16" s="3">
        <v>0</v>
      </c>
      <c r="E16" s="3">
        <v>22700000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f>SUM(B16:AG16)</f>
        <v>22700000</v>
      </c>
    </row>
    <row r="17" spans="1:34" ht="18.75">
      <c r="A17" s="9" t="s">
        <v>67</v>
      </c>
      <c r="B17" s="10">
        <f>SUM(B16)</f>
        <v>0</v>
      </c>
      <c r="C17" s="10">
        <f aca="true" t="shared" si="3" ref="C17:AF17">SUM(C16)</f>
        <v>0</v>
      </c>
      <c r="D17" s="10">
        <f t="shared" si="3"/>
        <v>0</v>
      </c>
      <c r="E17" s="10">
        <v>19467890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0">
        <f t="shared" si="3"/>
        <v>0</v>
      </c>
      <c r="V17" s="10">
        <f t="shared" si="3"/>
        <v>0</v>
      </c>
      <c r="W17" s="10">
        <f t="shared" si="3"/>
        <v>0</v>
      </c>
      <c r="X17" s="10">
        <f t="shared" si="3"/>
        <v>0</v>
      </c>
      <c r="Y17" s="10">
        <f t="shared" si="3"/>
        <v>0</v>
      </c>
      <c r="Z17" s="10">
        <f t="shared" si="3"/>
        <v>0</v>
      </c>
      <c r="AA17" s="10">
        <f t="shared" si="3"/>
        <v>0</v>
      </c>
      <c r="AB17" s="10">
        <f t="shared" si="3"/>
        <v>0</v>
      </c>
      <c r="AC17" s="10">
        <f t="shared" si="3"/>
        <v>0</v>
      </c>
      <c r="AD17" s="10">
        <f t="shared" si="3"/>
        <v>0</v>
      </c>
      <c r="AE17" s="10">
        <f t="shared" si="3"/>
        <v>0</v>
      </c>
      <c r="AF17" s="10">
        <f t="shared" si="3"/>
        <v>0</v>
      </c>
      <c r="AG17" s="10">
        <v>0</v>
      </c>
      <c r="AH17" s="10">
        <f>SUM(B17:AF17)</f>
        <v>19467890</v>
      </c>
    </row>
    <row r="18" spans="1:34" ht="18.75" customHeight="1">
      <c r="A18" s="16" t="s">
        <v>68</v>
      </c>
      <c r="B18" s="3">
        <v>0</v>
      </c>
      <c r="C18" s="3">
        <v>0</v>
      </c>
      <c r="D18" s="3">
        <v>0</v>
      </c>
      <c r="E18" s="3">
        <v>117000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f>SUM(B18:AG18)</f>
        <v>117000</v>
      </c>
    </row>
    <row r="19" spans="1:34" ht="12.75">
      <c r="A19" s="13" t="s">
        <v>70</v>
      </c>
      <c r="B19" s="12">
        <f aca="true" t="shared" si="4" ref="B19:AG19">B14+B15+B17+B18</f>
        <v>0</v>
      </c>
      <c r="C19" s="12">
        <f t="shared" si="4"/>
        <v>0</v>
      </c>
      <c r="D19" s="12">
        <f t="shared" si="4"/>
        <v>0</v>
      </c>
      <c r="E19" s="12">
        <f t="shared" si="4"/>
        <v>26150890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R19" s="12">
        <f t="shared" si="4"/>
        <v>0</v>
      </c>
      <c r="S19" s="12">
        <f t="shared" si="4"/>
        <v>0</v>
      </c>
      <c r="T19" s="12">
        <f t="shared" si="4"/>
        <v>0</v>
      </c>
      <c r="U19" s="12">
        <f t="shared" si="4"/>
        <v>0</v>
      </c>
      <c r="V19" s="12">
        <f t="shared" si="4"/>
        <v>0</v>
      </c>
      <c r="W19" s="12">
        <f t="shared" si="4"/>
        <v>0</v>
      </c>
      <c r="X19" s="12">
        <f t="shared" si="4"/>
        <v>0</v>
      </c>
      <c r="Y19" s="12">
        <f t="shared" si="4"/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  <c r="AG19" s="12">
        <f t="shared" si="4"/>
        <v>0</v>
      </c>
      <c r="AH19" s="12">
        <f>SUM(B19:AF19)</f>
        <v>26150890</v>
      </c>
    </row>
    <row r="20" spans="1:34" ht="12.75">
      <c r="A20" s="8" t="s">
        <v>86</v>
      </c>
      <c r="B20" s="3">
        <v>1750000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f aca="true" t="shared" si="5" ref="AH20:AH26">SUM(B20:AG20)</f>
        <v>1750000</v>
      </c>
    </row>
    <row r="21" spans="1:34" ht="21">
      <c r="A21" s="8" t="s">
        <v>102</v>
      </c>
      <c r="B21" s="3">
        <v>1355000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f t="shared" si="5"/>
        <v>1355000</v>
      </c>
    </row>
    <row r="22" spans="1:34" ht="21">
      <c r="A22" s="8" t="s">
        <v>71</v>
      </c>
      <c r="B22" s="3">
        <v>1477000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f t="shared" si="5"/>
        <v>1477000</v>
      </c>
    </row>
    <row r="23" spans="1:34" ht="12" customHeight="1">
      <c r="A23" s="8" t="s">
        <v>74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90000</v>
      </c>
      <c r="AD23" s="3">
        <v>0</v>
      </c>
      <c r="AE23" s="3">
        <v>0</v>
      </c>
      <c r="AF23" s="3">
        <v>24000</v>
      </c>
      <c r="AG23" s="3">
        <v>0</v>
      </c>
      <c r="AH23" s="3">
        <f t="shared" si="5"/>
        <v>114000</v>
      </c>
    </row>
    <row r="24" spans="1:34" ht="12.75">
      <c r="A24" s="8" t="s">
        <v>72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4782303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f t="shared" si="5"/>
        <v>4782303</v>
      </c>
    </row>
    <row r="25" spans="1:34" ht="19.5" customHeight="1">
      <c r="A25" s="8" t="s">
        <v>73</v>
      </c>
      <c r="B25" s="3">
        <v>2097000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f t="shared" si="5"/>
        <v>2097000</v>
      </c>
    </row>
    <row r="26" spans="1:34" ht="19.5" customHeight="1">
      <c r="A26" s="8" t="s">
        <v>93</v>
      </c>
      <c r="B26" s="3">
        <v>4540000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f t="shared" si="5"/>
        <v>4540000</v>
      </c>
    </row>
    <row r="27" spans="1:34" ht="12.75">
      <c r="A27" s="13" t="s">
        <v>75</v>
      </c>
      <c r="B27" s="12">
        <f>SUM(B20:B26)</f>
        <v>11219000</v>
      </c>
      <c r="C27" s="12">
        <f>SUM(C20:C26)</f>
        <v>0</v>
      </c>
      <c r="D27" s="12">
        <f>SUM(D20:D26)</f>
        <v>0</v>
      </c>
      <c r="E27" s="12">
        <f>SUM(E20:E26)</f>
        <v>0</v>
      </c>
      <c r="F27" s="12">
        <f aca="true" t="shared" si="6" ref="F27:AG27">SUM(F22:F25)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2">
        <f t="shared" si="6"/>
        <v>0</v>
      </c>
      <c r="R27" s="12">
        <f t="shared" si="6"/>
        <v>0</v>
      </c>
      <c r="S27" s="12">
        <f t="shared" si="6"/>
        <v>0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2">
        <f t="shared" si="6"/>
        <v>0</v>
      </c>
      <c r="X27" s="12">
        <f t="shared" si="6"/>
        <v>4782303</v>
      </c>
      <c r="Y27" s="12">
        <f t="shared" si="6"/>
        <v>0</v>
      </c>
      <c r="Z27" s="12">
        <f t="shared" si="6"/>
        <v>0</v>
      </c>
      <c r="AA27" s="12">
        <f t="shared" si="6"/>
        <v>0</v>
      </c>
      <c r="AB27" s="12">
        <f t="shared" si="6"/>
        <v>0</v>
      </c>
      <c r="AC27" s="12">
        <f t="shared" si="6"/>
        <v>90000</v>
      </c>
      <c r="AD27" s="12">
        <f t="shared" si="6"/>
        <v>0</v>
      </c>
      <c r="AE27" s="12">
        <f t="shared" si="6"/>
        <v>0</v>
      </c>
      <c r="AF27" s="12">
        <f t="shared" si="6"/>
        <v>24000</v>
      </c>
      <c r="AG27" s="12">
        <f t="shared" si="6"/>
        <v>0</v>
      </c>
      <c r="AH27" s="12">
        <f>SUM(B27:AF27)</f>
        <v>16115303</v>
      </c>
    </row>
    <row r="28" spans="1:34" ht="18.75" customHeight="1">
      <c r="A28" s="8" t="s">
        <v>103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f>SUM(B28:AG28)</f>
        <v>0</v>
      </c>
    </row>
    <row r="29" spans="1:34" ht="18.75">
      <c r="A29" s="13" t="s">
        <v>77</v>
      </c>
      <c r="B29" s="12">
        <f>SUM(B28)</f>
        <v>0</v>
      </c>
      <c r="C29" s="12">
        <f aca="true" t="shared" si="7" ref="C29:AG29">SUM(C28)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2">
        <f t="shared" si="7"/>
        <v>0</v>
      </c>
      <c r="R29" s="12">
        <f t="shared" si="7"/>
        <v>0</v>
      </c>
      <c r="S29" s="12">
        <f t="shared" si="7"/>
        <v>0</v>
      </c>
      <c r="T29" s="12">
        <f t="shared" si="7"/>
        <v>0</v>
      </c>
      <c r="U29" s="12">
        <f t="shared" si="7"/>
        <v>0</v>
      </c>
      <c r="V29" s="12">
        <f t="shared" si="7"/>
        <v>0</v>
      </c>
      <c r="W29" s="12">
        <f t="shared" si="7"/>
        <v>0</v>
      </c>
      <c r="X29" s="12">
        <f t="shared" si="7"/>
        <v>0</v>
      </c>
      <c r="Y29" s="12">
        <f t="shared" si="7"/>
        <v>0</v>
      </c>
      <c r="Z29" s="12">
        <f t="shared" si="7"/>
        <v>0</v>
      </c>
      <c r="AA29" s="12">
        <f t="shared" si="7"/>
        <v>0</v>
      </c>
      <c r="AB29" s="12">
        <f t="shared" si="7"/>
        <v>0</v>
      </c>
      <c r="AC29" s="12">
        <f t="shared" si="7"/>
        <v>0</v>
      </c>
      <c r="AD29" s="12">
        <f t="shared" si="7"/>
        <v>0</v>
      </c>
      <c r="AE29" s="12">
        <f t="shared" si="7"/>
        <v>0</v>
      </c>
      <c r="AF29" s="12">
        <f t="shared" si="7"/>
        <v>0</v>
      </c>
      <c r="AG29" s="12">
        <f t="shared" si="7"/>
        <v>0</v>
      </c>
      <c r="AH29" s="12">
        <f>SUM(B29:AF29)</f>
        <v>0</v>
      </c>
    </row>
    <row r="30" spans="1:34" ht="19.5" customHeight="1">
      <c r="A30" s="8" t="s">
        <v>78</v>
      </c>
      <c r="B30" s="3">
        <v>14195228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f>SUM(B30:AG30)</f>
        <v>14195228</v>
      </c>
    </row>
    <row r="31" spans="1:34" ht="18.75">
      <c r="A31" s="13" t="s">
        <v>79</v>
      </c>
      <c r="B31" s="12">
        <f>SUM(B30)</f>
        <v>14195228</v>
      </c>
      <c r="C31" s="12">
        <f aca="true" t="shared" si="8" ref="C31:AG31">SUM(C30)</f>
        <v>0</v>
      </c>
      <c r="D31" s="12">
        <f t="shared" si="8"/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2">
        <f t="shared" si="8"/>
        <v>0</v>
      </c>
      <c r="R31" s="12">
        <f t="shared" si="8"/>
        <v>0</v>
      </c>
      <c r="S31" s="12">
        <f t="shared" si="8"/>
        <v>0</v>
      </c>
      <c r="T31" s="12">
        <f t="shared" si="8"/>
        <v>0</v>
      </c>
      <c r="U31" s="12">
        <f t="shared" si="8"/>
        <v>0</v>
      </c>
      <c r="V31" s="12">
        <f t="shared" si="8"/>
        <v>0</v>
      </c>
      <c r="W31" s="12">
        <f t="shared" si="8"/>
        <v>0</v>
      </c>
      <c r="X31" s="12">
        <f t="shared" si="8"/>
        <v>0</v>
      </c>
      <c r="Y31" s="12">
        <f t="shared" si="8"/>
        <v>0</v>
      </c>
      <c r="Z31" s="12">
        <f t="shared" si="8"/>
        <v>0</v>
      </c>
      <c r="AA31" s="12">
        <f t="shared" si="8"/>
        <v>0</v>
      </c>
      <c r="AB31" s="12">
        <f t="shared" si="8"/>
        <v>0</v>
      </c>
      <c r="AC31" s="12">
        <f t="shared" si="8"/>
        <v>0</v>
      </c>
      <c r="AD31" s="12">
        <f t="shared" si="8"/>
        <v>0</v>
      </c>
      <c r="AE31" s="12">
        <f t="shared" si="8"/>
        <v>0</v>
      </c>
      <c r="AF31" s="12">
        <f t="shared" si="8"/>
        <v>0</v>
      </c>
      <c r="AG31" s="12">
        <f t="shared" si="8"/>
        <v>0</v>
      </c>
      <c r="AH31" s="12">
        <f>SUM(B31:AF31)</f>
        <v>14195228</v>
      </c>
    </row>
    <row r="32" spans="1:34" ht="21">
      <c r="A32" s="15" t="s">
        <v>83</v>
      </c>
      <c r="B32" s="14">
        <f aca="true" t="shared" si="9" ref="B32:AH32">B9+B11+B13+B19+B27+B29+B31</f>
        <v>38458771</v>
      </c>
      <c r="C32" s="14">
        <f t="shared" si="9"/>
        <v>7279091</v>
      </c>
      <c r="D32" s="14">
        <f t="shared" si="9"/>
        <v>0</v>
      </c>
      <c r="E32" s="14">
        <f t="shared" si="9"/>
        <v>26150890</v>
      </c>
      <c r="F32" s="14">
        <f t="shared" si="9"/>
        <v>1000000</v>
      </c>
      <c r="G32" s="14">
        <f t="shared" si="9"/>
        <v>0</v>
      </c>
      <c r="H32" s="14">
        <f t="shared" si="9"/>
        <v>0</v>
      </c>
      <c r="I32" s="14">
        <f t="shared" si="9"/>
        <v>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3000800</v>
      </c>
      <c r="Q32" s="14">
        <f t="shared" si="9"/>
        <v>0</v>
      </c>
      <c r="R32" s="14">
        <f t="shared" si="9"/>
        <v>0</v>
      </c>
      <c r="S32" s="14">
        <f t="shared" si="9"/>
        <v>0</v>
      </c>
      <c r="T32" s="14">
        <f t="shared" si="9"/>
        <v>0</v>
      </c>
      <c r="U32" s="14">
        <f t="shared" si="9"/>
        <v>0</v>
      </c>
      <c r="V32" s="14">
        <f t="shared" si="9"/>
        <v>0</v>
      </c>
      <c r="W32" s="14">
        <f t="shared" si="9"/>
        <v>0</v>
      </c>
      <c r="X32" s="14">
        <f t="shared" si="9"/>
        <v>4782303</v>
      </c>
      <c r="Y32" s="14">
        <f t="shared" si="9"/>
        <v>7806024</v>
      </c>
      <c r="Z32" s="14">
        <f t="shared" si="9"/>
        <v>0</v>
      </c>
      <c r="AA32" s="14">
        <f t="shared" si="9"/>
        <v>0</v>
      </c>
      <c r="AB32" s="14">
        <f t="shared" si="9"/>
        <v>0</v>
      </c>
      <c r="AC32" s="14">
        <f t="shared" si="9"/>
        <v>90000</v>
      </c>
      <c r="AD32" s="14">
        <f t="shared" si="9"/>
        <v>0</v>
      </c>
      <c r="AE32" s="14">
        <f t="shared" si="9"/>
        <v>0</v>
      </c>
      <c r="AF32" s="14">
        <f t="shared" si="9"/>
        <v>24000</v>
      </c>
      <c r="AG32" s="14">
        <f t="shared" si="9"/>
        <v>389255</v>
      </c>
      <c r="AH32" s="14">
        <f t="shared" si="9"/>
        <v>88981134</v>
      </c>
    </row>
    <row r="33" spans="1:34" ht="30" customHeight="1">
      <c r="A33" s="8" t="s">
        <v>80</v>
      </c>
      <c r="B33" s="3">
        <v>67368667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f>SUM(B33:AG33)</f>
        <v>67368667</v>
      </c>
    </row>
    <row r="34" spans="1:34" ht="18" customHeight="1">
      <c r="A34" s="13" t="s">
        <v>81</v>
      </c>
      <c r="B34" s="12">
        <f>SUM(B33)</f>
        <v>67368667</v>
      </c>
      <c r="C34" s="12">
        <f aca="true" t="shared" si="10" ref="C34:AG35">SUM(C33)</f>
        <v>0</v>
      </c>
      <c r="D34" s="12">
        <f t="shared" si="10"/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0</v>
      </c>
      <c r="S34" s="12">
        <f t="shared" si="10"/>
        <v>0</v>
      </c>
      <c r="T34" s="12">
        <f t="shared" si="10"/>
        <v>0</v>
      </c>
      <c r="U34" s="12">
        <f t="shared" si="10"/>
        <v>0</v>
      </c>
      <c r="V34" s="12">
        <f t="shared" si="10"/>
        <v>0</v>
      </c>
      <c r="W34" s="12">
        <f t="shared" si="10"/>
        <v>0</v>
      </c>
      <c r="X34" s="12">
        <f t="shared" si="10"/>
        <v>0</v>
      </c>
      <c r="Y34" s="12">
        <f t="shared" si="10"/>
        <v>0</v>
      </c>
      <c r="Z34" s="12">
        <f t="shared" si="10"/>
        <v>0</v>
      </c>
      <c r="AA34" s="12">
        <f t="shared" si="10"/>
        <v>0</v>
      </c>
      <c r="AB34" s="12">
        <f t="shared" si="10"/>
        <v>0</v>
      </c>
      <c r="AC34" s="12">
        <f t="shared" si="10"/>
        <v>0</v>
      </c>
      <c r="AD34" s="12">
        <f t="shared" si="10"/>
        <v>0</v>
      </c>
      <c r="AE34" s="12">
        <f t="shared" si="10"/>
        <v>0</v>
      </c>
      <c r="AF34" s="12">
        <f t="shared" si="10"/>
        <v>0</v>
      </c>
      <c r="AG34" s="12">
        <f t="shared" si="10"/>
        <v>0</v>
      </c>
      <c r="AH34" s="12">
        <f>SUM(B34:AF34)</f>
        <v>67368667</v>
      </c>
    </row>
    <row r="35" spans="1:34" ht="11.25" customHeight="1">
      <c r="A35" s="15" t="s">
        <v>82</v>
      </c>
      <c r="B35" s="14">
        <f>SUM(B34)</f>
        <v>67368667</v>
      </c>
      <c r="C35" s="14">
        <f t="shared" si="10"/>
        <v>0</v>
      </c>
      <c r="D35" s="14">
        <f t="shared" si="10"/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</v>
      </c>
      <c r="R35" s="14">
        <f t="shared" si="10"/>
        <v>0</v>
      </c>
      <c r="S35" s="14">
        <f t="shared" si="10"/>
        <v>0</v>
      </c>
      <c r="T35" s="14">
        <f t="shared" si="10"/>
        <v>0</v>
      </c>
      <c r="U35" s="14">
        <f t="shared" si="10"/>
        <v>0</v>
      </c>
      <c r="V35" s="14">
        <f t="shared" si="10"/>
        <v>0</v>
      </c>
      <c r="W35" s="14">
        <f t="shared" si="10"/>
        <v>0</v>
      </c>
      <c r="X35" s="14">
        <f t="shared" si="10"/>
        <v>0</v>
      </c>
      <c r="Y35" s="14">
        <f t="shared" si="10"/>
        <v>0</v>
      </c>
      <c r="Z35" s="14">
        <f t="shared" si="10"/>
        <v>0</v>
      </c>
      <c r="AA35" s="14">
        <f t="shared" si="10"/>
        <v>0</v>
      </c>
      <c r="AB35" s="14">
        <f t="shared" si="10"/>
        <v>0</v>
      </c>
      <c r="AC35" s="14">
        <f t="shared" si="10"/>
        <v>0</v>
      </c>
      <c r="AD35" s="14">
        <f t="shared" si="10"/>
        <v>0</v>
      </c>
      <c r="AE35" s="14">
        <f t="shared" si="10"/>
        <v>0</v>
      </c>
      <c r="AF35" s="14">
        <f t="shared" si="10"/>
        <v>0</v>
      </c>
      <c r="AG35" s="14">
        <f t="shared" si="10"/>
        <v>0</v>
      </c>
      <c r="AH35" s="14">
        <f>SUM(AH34)</f>
        <v>67368667</v>
      </c>
    </row>
    <row r="36" spans="1:34" ht="15">
      <c r="A36" s="1" t="s">
        <v>94</v>
      </c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9" t="s">
        <v>105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12.75">
      <c r="A37" s="3" t="s">
        <v>1</v>
      </c>
      <c r="B37" s="4" t="s">
        <v>99</v>
      </c>
      <c r="C37" s="4" t="s">
        <v>55</v>
      </c>
      <c r="D37" s="4" t="s">
        <v>87</v>
      </c>
      <c r="E37" s="5" t="s">
        <v>95</v>
      </c>
      <c r="F37" s="4" t="s">
        <v>97</v>
      </c>
      <c r="G37" s="4" t="s">
        <v>5</v>
      </c>
      <c r="H37" s="4" t="s">
        <v>6</v>
      </c>
      <c r="I37" s="4" t="s">
        <v>7</v>
      </c>
      <c r="J37" s="4" t="s">
        <v>7</v>
      </c>
      <c r="K37" s="4" t="s">
        <v>7</v>
      </c>
      <c r="L37" s="4" t="s">
        <v>7</v>
      </c>
      <c r="M37" s="4" t="s">
        <v>7</v>
      </c>
      <c r="N37" s="4" t="s">
        <v>8</v>
      </c>
      <c r="O37" s="4" t="s">
        <v>9</v>
      </c>
      <c r="P37" s="4" t="s">
        <v>10</v>
      </c>
      <c r="Q37" s="4" t="s">
        <v>11</v>
      </c>
      <c r="R37" s="4" t="s">
        <v>12</v>
      </c>
      <c r="S37" s="4" t="s">
        <v>13</v>
      </c>
      <c r="T37" s="4" t="s">
        <v>14</v>
      </c>
      <c r="U37" s="4" t="s">
        <v>15</v>
      </c>
      <c r="V37" s="4" t="s">
        <v>16</v>
      </c>
      <c r="W37" s="4" t="s">
        <v>17</v>
      </c>
      <c r="X37" s="4" t="s">
        <v>18</v>
      </c>
      <c r="Y37" s="4" t="s">
        <v>89</v>
      </c>
      <c r="Z37" s="4" t="s">
        <v>19</v>
      </c>
      <c r="AA37" s="4" t="s">
        <v>20</v>
      </c>
      <c r="AB37" s="4" t="s">
        <v>21</v>
      </c>
      <c r="AC37" s="4" t="s">
        <v>22</v>
      </c>
      <c r="AD37" s="4" t="s">
        <v>22</v>
      </c>
      <c r="AE37" s="4" t="s">
        <v>23</v>
      </c>
      <c r="AF37" s="4" t="s">
        <v>24</v>
      </c>
      <c r="AG37" s="4" t="s">
        <v>84</v>
      </c>
      <c r="AH37" s="17" t="s">
        <v>25</v>
      </c>
    </row>
    <row r="38" spans="1:34" ht="96.75">
      <c r="A38" s="6" t="s">
        <v>26</v>
      </c>
      <c r="B38" s="7" t="s">
        <v>100</v>
      </c>
      <c r="C38" s="7" t="s">
        <v>54</v>
      </c>
      <c r="D38" s="7" t="s">
        <v>88</v>
      </c>
      <c r="E38" s="7" t="s">
        <v>96</v>
      </c>
      <c r="F38" s="7" t="s">
        <v>98</v>
      </c>
      <c r="G38" s="7" t="s">
        <v>29</v>
      </c>
      <c r="H38" s="7" t="s">
        <v>30</v>
      </c>
      <c r="I38" s="7" t="s">
        <v>31</v>
      </c>
      <c r="J38" s="7" t="s">
        <v>32</v>
      </c>
      <c r="K38" s="7" t="s">
        <v>33</v>
      </c>
      <c r="L38" s="7" t="s">
        <v>34</v>
      </c>
      <c r="M38" s="7" t="s">
        <v>35</v>
      </c>
      <c r="N38" s="7" t="s">
        <v>36</v>
      </c>
      <c r="O38" s="7" t="s">
        <v>37</v>
      </c>
      <c r="P38" s="7" t="s">
        <v>38</v>
      </c>
      <c r="Q38" s="7" t="s">
        <v>39</v>
      </c>
      <c r="R38" s="7" t="s">
        <v>40</v>
      </c>
      <c r="S38" s="7" t="s">
        <v>41</v>
      </c>
      <c r="T38" s="7" t="s">
        <v>42</v>
      </c>
      <c r="U38" s="7" t="s">
        <v>43</v>
      </c>
      <c r="V38" s="7" t="s">
        <v>44</v>
      </c>
      <c r="W38" s="7" t="s">
        <v>45</v>
      </c>
      <c r="X38" s="7" t="s">
        <v>46</v>
      </c>
      <c r="Y38" s="7" t="s">
        <v>90</v>
      </c>
      <c r="Z38" s="7" t="s">
        <v>47</v>
      </c>
      <c r="AA38" s="7" t="s">
        <v>48</v>
      </c>
      <c r="AB38" s="7" t="s">
        <v>49</v>
      </c>
      <c r="AC38" s="7" t="s">
        <v>50</v>
      </c>
      <c r="AD38" s="7" t="s">
        <v>51</v>
      </c>
      <c r="AE38" s="7" t="s">
        <v>52</v>
      </c>
      <c r="AF38" s="7" t="s">
        <v>53</v>
      </c>
      <c r="AG38" s="7" t="s">
        <v>85</v>
      </c>
      <c r="AH38" s="18"/>
    </row>
    <row r="39" spans="1:34" ht="29.25" customHeight="1">
      <c r="A39" s="8" t="s">
        <v>56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f>SUM(B39:AG39)</f>
        <v>0</v>
      </c>
    </row>
    <row r="40" spans="1:34" ht="32.25" customHeight="1">
      <c r="A40" s="8" t="s">
        <v>57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f>SUM(B40:AG40)</f>
        <v>0</v>
      </c>
    </row>
    <row r="41" spans="1:34" ht="42">
      <c r="A41" s="8" t="s">
        <v>58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f>SUM(B41:AG41)</f>
        <v>0</v>
      </c>
    </row>
    <row r="42" spans="1:34" ht="31.5">
      <c r="A42" s="8" t="s">
        <v>59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f>SUM(B42:AG42)</f>
        <v>0</v>
      </c>
    </row>
    <row r="43" spans="1:34" ht="18.75" customHeight="1">
      <c r="A43" s="8" t="s">
        <v>91</v>
      </c>
      <c r="B43" s="3"/>
      <c r="C43" s="3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8.75">
      <c r="A44" s="13" t="s">
        <v>60</v>
      </c>
      <c r="B44" s="12">
        <f>SUM(B39:B42)</f>
        <v>0</v>
      </c>
      <c r="C44" s="12">
        <f>SUM(C39:C43)</f>
        <v>0</v>
      </c>
      <c r="D44" s="12">
        <f>SUM(D39:D42)</f>
        <v>0</v>
      </c>
      <c r="E44" s="12">
        <f aca="true" t="shared" si="11" ref="E44:AG44">SUM(E39:E41)</f>
        <v>0</v>
      </c>
      <c r="F44" s="12">
        <f t="shared" si="11"/>
        <v>0</v>
      </c>
      <c r="G44" s="12">
        <f t="shared" si="11"/>
        <v>0</v>
      </c>
      <c r="H44" s="12">
        <f t="shared" si="11"/>
        <v>0</v>
      </c>
      <c r="I44" s="12">
        <f t="shared" si="11"/>
        <v>0</v>
      </c>
      <c r="J44" s="12">
        <f t="shared" si="11"/>
        <v>0</v>
      </c>
      <c r="K44" s="12">
        <f t="shared" si="11"/>
        <v>0</v>
      </c>
      <c r="L44" s="12">
        <f t="shared" si="11"/>
        <v>0</v>
      </c>
      <c r="M44" s="12">
        <f t="shared" si="11"/>
        <v>0</v>
      </c>
      <c r="N44" s="12">
        <f t="shared" si="11"/>
        <v>0</v>
      </c>
      <c r="O44" s="12">
        <f t="shared" si="11"/>
        <v>0</v>
      </c>
      <c r="P44" s="12">
        <f t="shared" si="11"/>
        <v>0</v>
      </c>
      <c r="Q44" s="12">
        <f t="shared" si="11"/>
        <v>0</v>
      </c>
      <c r="R44" s="12">
        <f t="shared" si="11"/>
        <v>0</v>
      </c>
      <c r="S44" s="12">
        <f t="shared" si="11"/>
        <v>0</v>
      </c>
      <c r="T44" s="12">
        <f t="shared" si="11"/>
        <v>0</v>
      </c>
      <c r="U44" s="12">
        <f t="shared" si="11"/>
        <v>0</v>
      </c>
      <c r="V44" s="12">
        <f t="shared" si="11"/>
        <v>0</v>
      </c>
      <c r="W44" s="12">
        <f t="shared" si="11"/>
        <v>0</v>
      </c>
      <c r="X44" s="12">
        <f t="shared" si="11"/>
        <v>0</v>
      </c>
      <c r="Y44" s="12">
        <f t="shared" si="11"/>
        <v>0</v>
      </c>
      <c r="Z44" s="12">
        <f t="shared" si="11"/>
        <v>0</v>
      </c>
      <c r="AA44" s="12">
        <f t="shared" si="11"/>
        <v>0</v>
      </c>
      <c r="AB44" s="12">
        <f t="shared" si="11"/>
        <v>0</v>
      </c>
      <c r="AC44" s="12">
        <f t="shared" si="11"/>
        <v>0</v>
      </c>
      <c r="AD44" s="12">
        <f t="shared" si="11"/>
        <v>0</v>
      </c>
      <c r="AE44" s="12">
        <f t="shared" si="11"/>
        <v>0</v>
      </c>
      <c r="AF44" s="12">
        <f t="shared" si="11"/>
        <v>0</v>
      </c>
      <c r="AG44" s="12">
        <f t="shared" si="11"/>
        <v>0</v>
      </c>
      <c r="AH44" s="12">
        <f>SUM(B44:AF44)</f>
        <v>0</v>
      </c>
    </row>
    <row r="45" spans="1:34" ht="30.75" customHeight="1">
      <c r="A45" s="8" t="s">
        <v>61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</row>
    <row r="46" spans="1:34" ht="27.75" customHeight="1">
      <c r="A46" s="13" t="s">
        <v>63</v>
      </c>
      <c r="B46" s="12">
        <f>SUM(B45)</f>
        <v>0</v>
      </c>
      <c r="C46" s="12">
        <f aca="true" t="shared" si="12" ref="C46:AH46">SUM(C45)</f>
        <v>0</v>
      </c>
      <c r="D46" s="12">
        <f t="shared" si="12"/>
        <v>0</v>
      </c>
      <c r="E46" s="12">
        <f t="shared" si="12"/>
        <v>0</v>
      </c>
      <c r="F46" s="12">
        <f t="shared" si="12"/>
        <v>0</v>
      </c>
      <c r="G46" s="12">
        <f t="shared" si="12"/>
        <v>0</v>
      </c>
      <c r="H46" s="12">
        <f t="shared" si="12"/>
        <v>0</v>
      </c>
      <c r="I46" s="12">
        <f t="shared" si="12"/>
        <v>0</v>
      </c>
      <c r="J46" s="12">
        <f t="shared" si="12"/>
        <v>0</v>
      </c>
      <c r="K46" s="12">
        <f t="shared" si="12"/>
        <v>0</v>
      </c>
      <c r="L46" s="12">
        <f t="shared" si="12"/>
        <v>0</v>
      </c>
      <c r="M46" s="12">
        <f t="shared" si="12"/>
        <v>0</v>
      </c>
      <c r="N46" s="12">
        <f t="shared" si="12"/>
        <v>0</v>
      </c>
      <c r="O46" s="12">
        <f t="shared" si="12"/>
        <v>0</v>
      </c>
      <c r="P46" s="12">
        <f t="shared" si="12"/>
        <v>0</v>
      </c>
      <c r="Q46" s="12">
        <f t="shared" si="12"/>
        <v>0</v>
      </c>
      <c r="R46" s="12">
        <f t="shared" si="12"/>
        <v>0</v>
      </c>
      <c r="S46" s="12">
        <f t="shared" si="12"/>
        <v>0</v>
      </c>
      <c r="T46" s="12">
        <f t="shared" si="12"/>
        <v>0</v>
      </c>
      <c r="U46" s="12">
        <f t="shared" si="12"/>
        <v>0</v>
      </c>
      <c r="V46" s="12">
        <f t="shared" si="12"/>
        <v>0</v>
      </c>
      <c r="W46" s="12">
        <f t="shared" si="12"/>
        <v>0</v>
      </c>
      <c r="X46" s="12">
        <f t="shared" si="12"/>
        <v>0</v>
      </c>
      <c r="Y46" s="12">
        <f t="shared" si="12"/>
        <v>0</v>
      </c>
      <c r="Z46" s="12">
        <f t="shared" si="12"/>
        <v>0</v>
      </c>
      <c r="AA46" s="12">
        <f t="shared" si="12"/>
        <v>0</v>
      </c>
      <c r="AB46" s="12">
        <f t="shared" si="12"/>
        <v>0</v>
      </c>
      <c r="AC46" s="12">
        <f t="shared" si="12"/>
        <v>0</v>
      </c>
      <c r="AD46" s="12">
        <f t="shared" si="12"/>
        <v>0</v>
      </c>
      <c r="AE46" s="12">
        <f t="shared" si="12"/>
        <v>0</v>
      </c>
      <c r="AF46" s="12">
        <f t="shared" si="12"/>
        <v>0</v>
      </c>
      <c r="AG46" s="12">
        <f t="shared" si="12"/>
        <v>0</v>
      </c>
      <c r="AH46" s="12">
        <f t="shared" si="12"/>
        <v>0</v>
      </c>
    </row>
    <row r="47" spans="1:34" ht="31.5" customHeight="1">
      <c r="A47" s="8" t="s">
        <v>62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f>SUM(B47:AG47)</f>
        <v>0</v>
      </c>
    </row>
    <row r="48" spans="1:34" ht="28.5" customHeight="1">
      <c r="A48" s="11" t="s">
        <v>64</v>
      </c>
      <c r="B48" s="12">
        <f>SUM(B47)</f>
        <v>0</v>
      </c>
      <c r="C48" s="12">
        <f aca="true" t="shared" si="13" ref="C48:AG48">SUM(C47)</f>
        <v>0</v>
      </c>
      <c r="D48" s="12">
        <f t="shared" si="13"/>
        <v>0</v>
      </c>
      <c r="E48" s="12">
        <f t="shared" si="13"/>
        <v>0</v>
      </c>
      <c r="F48" s="12">
        <f t="shared" si="13"/>
        <v>0</v>
      </c>
      <c r="G48" s="12">
        <f t="shared" si="13"/>
        <v>0</v>
      </c>
      <c r="H48" s="12">
        <f t="shared" si="13"/>
        <v>0</v>
      </c>
      <c r="I48" s="12">
        <f t="shared" si="13"/>
        <v>0</v>
      </c>
      <c r="J48" s="12">
        <f t="shared" si="13"/>
        <v>0</v>
      </c>
      <c r="K48" s="12">
        <f t="shared" si="13"/>
        <v>0</v>
      </c>
      <c r="L48" s="12">
        <f t="shared" si="13"/>
        <v>0</v>
      </c>
      <c r="M48" s="12">
        <f t="shared" si="13"/>
        <v>0</v>
      </c>
      <c r="N48" s="12">
        <f t="shared" si="13"/>
        <v>0</v>
      </c>
      <c r="O48" s="12">
        <f t="shared" si="13"/>
        <v>0</v>
      </c>
      <c r="P48" s="12">
        <f t="shared" si="13"/>
        <v>0</v>
      </c>
      <c r="Q48" s="12">
        <f t="shared" si="13"/>
        <v>0</v>
      </c>
      <c r="R48" s="12">
        <f t="shared" si="13"/>
        <v>0</v>
      </c>
      <c r="S48" s="12">
        <f t="shared" si="13"/>
        <v>0</v>
      </c>
      <c r="T48" s="12">
        <f t="shared" si="13"/>
        <v>0</v>
      </c>
      <c r="U48" s="12">
        <f t="shared" si="13"/>
        <v>0</v>
      </c>
      <c r="V48" s="12">
        <f t="shared" si="13"/>
        <v>0</v>
      </c>
      <c r="W48" s="12">
        <f t="shared" si="13"/>
        <v>0</v>
      </c>
      <c r="X48" s="12">
        <f t="shared" si="13"/>
        <v>0</v>
      </c>
      <c r="Y48" s="12">
        <f t="shared" si="13"/>
        <v>0</v>
      </c>
      <c r="Z48" s="12">
        <f t="shared" si="13"/>
        <v>0</v>
      </c>
      <c r="AA48" s="12">
        <f t="shared" si="13"/>
        <v>0</v>
      </c>
      <c r="AB48" s="12">
        <f t="shared" si="13"/>
        <v>0</v>
      </c>
      <c r="AC48" s="12">
        <f t="shared" si="13"/>
        <v>0</v>
      </c>
      <c r="AD48" s="12">
        <f t="shared" si="13"/>
        <v>0</v>
      </c>
      <c r="AE48" s="12">
        <f t="shared" si="13"/>
        <v>0</v>
      </c>
      <c r="AF48" s="12">
        <f t="shared" si="13"/>
        <v>0</v>
      </c>
      <c r="AG48" s="12">
        <f t="shared" si="13"/>
        <v>0</v>
      </c>
      <c r="AH48" s="12">
        <f>SUM(B48:AF48)</f>
        <v>0</v>
      </c>
    </row>
    <row r="49" spans="1:34" ht="11.25" customHeight="1">
      <c r="A49" s="9" t="s">
        <v>65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f>SUM(B49:AG49)</f>
        <v>0</v>
      </c>
    </row>
    <row r="50" spans="1:34" ht="18.75" customHeight="1">
      <c r="A50" s="9" t="s">
        <v>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f>SUM(B50:AG50)</f>
        <v>0</v>
      </c>
    </row>
    <row r="51" spans="1:34" ht="11.25" customHeight="1">
      <c r="A51" s="8" t="s">
        <v>66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f>SUM(B51:AG51)</f>
        <v>0</v>
      </c>
    </row>
    <row r="52" spans="1:34" ht="18" customHeight="1">
      <c r="A52" s="9" t="s">
        <v>67</v>
      </c>
      <c r="B52" s="10">
        <f>SUM(B51)</f>
        <v>0</v>
      </c>
      <c r="C52" s="10">
        <f aca="true" t="shared" si="14" ref="C52:AF52">SUM(C51)</f>
        <v>0</v>
      </c>
      <c r="D52" s="10">
        <f t="shared" si="14"/>
        <v>0</v>
      </c>
      <c r="E52" s="10">
        <f t="shared" si="14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0">
        <f t="shared" si="14"/>
        <v>0</v>
      </c>
      <c r="N52" s="10">
        <f t="shared" si="14"/>
        <v>0</v>
      </c>
      <c r="O52" s="10">
        <f t="shared" si="14"/>
        <v>0</v>
      </c>
      <c r="P52" s="10">
        <f t="shared" si="14"/>
        <v>0</v>
      </c>
      <c r="Q52" s="10">
        <f t="shared" si="14"/>
        <v>0</v>
      </c>
      <c r="R52" s="10">
        <f t="shared" si="14"/>
        <v>0</v>
      </c>
      <c r="S52" s="10">
        <f t="shared" si="14"/>
        <v>0</v>
      </c>
      <c r="T52" s="10">
        <f t="shared" si="14"/>
        <v>0</v>
      </c>
      <c r="U52" s="10">
        <f t="shared" si="14"/>
        <v>0</v>
      </c>
      <c r="V52" s="10">
        <f t="shared" si="14"/>
        <v>0</v>
      </c>
      <c r="W52" s="10">
        <f t="shared" si="14"/>
        <v>0</v>
      </c>
      <c r="X52" s="10">
        <f t="shared" si="14"/>
        <v>0</v>
      </c>
      <c r="Y52" s="10">
        <f t="shared" si="14"/>
        <v>0</v>
      </c>
      <c r="Z52" s="10">
        <f t="shared" si="14"/>
        <v>0</v>
      </c>
      <c r="AA52" s="10">
        <f t="shared" si="14"/>
        <v>0</v>
      </c>
      <c r="AB52" s="10">
        <f t="shared" si="14"/>
        <v>0</v>
      </c>
      <c r="AC52" s="10">
        <f t="shared" si="14"/>
        <v>0</v>
      </c>
      <c r="AD52" s="10">
        <f t="shared" si="14"/>
        <v>0</v>
      </c>
      <c r="AE52" s="10">
        <f t="shared" si="14"/>
        <v>0</v>
      </c>
      <c r="AF52" s="10">
        <f t="shared" si="14"/>
        <v>0</v>
      </c>
      <c r="AG52" s="10">
        <v>0</v>
      </c>
      <c r="AH52" s="10">
        <f>SUM(B52:AF52)</f>
        <v>0</v>
      </c>
    </row>
    <row r="53" spans="1:34" ht="18.75" customHeight="1">
      <c r="A53" s="8" t="s">
        <v>68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f>SUM(B53:AG53)</f>
        <v>0</v>
      </c>
    </row>
    <row r="54" spans="1:34" ht="11.25" customHeight="1">
      <c r="A54" s="13" t="s">
        <v>70</v>
      </c>
      <c r="B54" s="12">
        <f aca="true" t="shared" si="15" ref="B54:AG54">B49+B50+B52+B53</f>
        <v>0</v>
      </c>
      <c r="C54" s="12">
        <f t="shared" si="15"/>
        <v>0</v>
      </c>
      <c r="D54" s="12">
        <f t="shared" si="15"/>
        <v>0</v>
      </c>
      <c r="E54" s="12">
        <f t="shared" si="15"/>
        <v>0</v>
      </c>
      <c r="F54" s="12">
        <f t="shared" si="15"/>
        <v>0</v>
      </c>
      <c r="G54" s="12">
        <f t="shared" si="15"/>
        <v>0</v>
      </c>
      <c r="H54" s="12">
        <f t="shared" si="15"/>
        <v>0</v>
      </c>
      <c r="I54" s="12">
        <f t="shared" si="15"/>
        <v>0</v>
      </c>
      <c r="J54" s="12">
        <f t="shared" si="15"/>
        <v>0</v>
      </c>
      <c r="K54" s="12">
        <f t="shared" si="15"/>
        <v>0</v>
      </c>
      <c r="L54" s="12">
        <f t="shared" si="15"/>
        <v>0</v>
      </c>
      <c r="M54" s="12">
        <f t="shared" si="15"/>
        <v>0</v>
      </c>
      <c r="N54" s="12">
        <f t="shared" si="15"/>
        <v>0</v>
      </c>
      <c r="O54" s="12">
        <f t="shared" si="15"/>
        <v>0</v>
      </c>
      <c r="P54" s="12">
        <f t="shared" si="15"/>
        <v>0</v>
      </c>
      <c r="Q54" s="12">
        <f t="shared" si="15"/>
        <v>0</v>
      </c>
      <c r="R54" s="12">
        <f t="shared" si="15"/>
        <v>0</v>
      </c>
      <c r="S54" s="12">
        <f t="shared" si="15"/>
        <v>0</v>
      </c>
      <c r="T54" s="12">
        <f t="shared" si="15"/>
        <v>0</v>
      </c>
      <c r="U54" s="12">
        <f t="shared" si="15"/>
        <v>0</v>
      </c>
      <c r="V54" s="12">
        <f t="shared" si="15"/>
        <v>0</v>
      </c>
      <c r="W54" s="12">
        <f t="shared" si="15"/>
        <v>0</v>
      </c>
      <c r="X54" s="12">
        <f t="shared" si="15"/>
        <v>0</v>
      </c>
      <c r="Y54" s="12">
        <f t="shared" si="15"/>
        <v>0</v>
      </c>
      <c r="Z54" s="12">
        <f t="shared" si="15"/>
        <v>0</v>
      </c>
      <c r="AA54" s="12">
        <f t="shared" si="15"/>
        <v>0</v>
      </c>
      <c r="AB54" s="12">
        <f t="shared" si="15"/>
        <v>0</v>
      </c>
      <c r="AC54" s="12">
        <f t="shared" si="15"/>
        <v>0</v>
      </c>
      <c r="AD54" s="12">
        <f t="shared" si="15"/>
        <v>0</v>
      </c>
      <c r="AE54" s="12">
        <f t="shared" si="15"/>
        <v>0</v>
      </c>
      <c r="AF54" s="12">
        <f t="shared" si="15"/>
        <v>0</v>
      </c>
      <c r="AG54" s="12">
        <f t="shared" si="15"/>
        <v>0</v>
      </c>
      <c r="AH54" s="12">
        <f>SUM(B54:AF54)</f>
        <v>0</v>
      </c>
    </row>
    <row r="55" spans="1:34" ht="11.25" customHeight="1">
      <c r="A55" s="8" t="s">
        <v>86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f aca="true" t="shared" si="16" ref="AH55:AH60">SUM(B55:AG55)</f>
        <v>0</v>
      </c>
    </row>
    <row r="56" spans="1:34" ht="19.5" customHeight="1">
      <c r="A56" s="8" t="s">
        <v>102</v>
      </c>
      <c r="B56" s="3">
        <v>0</v>
      </c>
      <c r="C56" s="3">
        <v>0</v>
      </c>
      <c r="D56" s="3">
        <v>0</v>
      </c>
      <c r="E56" s="3">
        <v>2097144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f t="shared" si="16"/>
        <v>2097144</v>
      </c>
    </row>
    <row r="57" spans="1:34" ht="12" customHeight="1">
      <c r="A57" s="8" t="s">
        <v>74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f t="shared" si="16"/>
        <v>0</v>
      </c>
    </row>
    <row r="58" spans="1:34" ht="12.75">
      <c r="A58" s="8" t="s">
        <v>72</v>
      </c>
      <c r="B58" s="3">
        <v>0</v>
      </c>
      <c r="C58" s="3">
        <v>0</v>
      </c>
      <c r="D58" s="3">
        <v>278305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4961552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f t="shared" si="16"/>
        <v>5239857</v>
      </c>
    </row>
    <row r="59" spans="1:34" ht="21">
      <c r="A59" s="8" t="s">
        <v>73</v>
      </c>
      <c r="B59" s="3">
        <v>0</v>
      </c>
      <c r="C59" s="3">
        <v>0</v>
      </c>
      <c r="D59" s="3">
        <v>75142</v>
      </c>
      <c r="E59" s="3">
        <v>566229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1339619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f t="shared" si="16"/>
        <v>1980990</v>
      </c>
    </row>
    <row r="60" spans="1:34" ht="21">
      <c r="A60" s="8" t="s">
        <v>93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f t="shared" si="16"/>
        <v>0</v>
      </c>
    </row>
    <row r="61" spans="1:34" ht="12.75">
      <c r="A61" s="13" t="s">
        <v>75</v>
      </c>
      <c r="B61" s="12">
        <f>SUM(B55:B60)</f>
        <v>0</v>
      </c>
      <c r="C61" s="12">
        <f>SUM(C55:C60)</f>
        <v>0</v>
      </c>
      <c r="D61" s="12">
        <f>SUM(D55:D60)</f>
        <v>353447</v>
      </c>
      <c r="E61" s="12">
        <f>SUM(E55:E60)</f>
        <v>2663373</v>
      </c>
      <c r="F61" s="12">
        <f aca="true" t="shared" si="17" ref="F61:AG61">SUM(F56:F59)</f>
        <v>0</v>
      </c>
      <c r="G61" s="12">
        <f t="shared" si="17"/>
        <v>0</v>
      </c>
      <c r="H61" s="12">
        <f t="shared" si="17"/>
        <v>0</v>
      </c>
      <c r="I61" s="12">
        <f t="shared" si="17"/>
        <v>0</v>
      </c>
      <c r="J61" s="12">
        <f t="shared" si="17"/>
        <v>0</v>
      </c>
      <c r="K61" s="12">
        <f t="shared" si="17"/>
        <v>0</v>
      </c>
      <c r="L61" s="12">
        <f t="shared" si="17"/>
        <v>0</v>
      </c>
      <c r="M61" s="12">
        <f t="shared" si="17"/>
        <v>0</v>
      </c>
      <c r="N61" s="12">
        <f t="shared" si="17"/>
        <v>0</v>
      </c>
      <c r="O61" s="12">
        <f t="shared" si="17"/>
        <v>0</v>
      </c>
      <c r="P61" s="12">
        <f t="shared" si="17"/>
        <v>0</v>
      </c>
      <c r="Q61" s="12">
        <f t="shared" si="17"/>
        <v>0</v>
      </c>
      <c r="R61" s="12">
        <f t="shared" si="17"/>
        <v>0</v>
      </c>
      <c r="S61" s="12">
        <f t="shared" si="17"/>
        <v>0</v>
      </c>
      <c r="T61" s="12">
        <f t="shared" si="17"/>
        <v>0</v>
      </c>
      <c r="U61" s="12">
        <f t="shared" si="17"/>
        <v>0</v>
      </c>
      <c r="V61" s="12">
        <f t="shared" si="17"/>
        <v>0</v>
      </c>
      <c r="W61" s="12">
        <f t="shared" si="17"/>
        <v>6301171</v>
      </c>
      <c r="X61" s="12">
        <f t="shared" si="17"/>
        <v>0</v>
      </c>
      <c r="Y61" s="12">
        <f t="shared" si="17"/>
        <v>0</v>
      </c>
      <c r="Z61" s="12">
        <f t="shared" si="17"/>
        <v>0</v>
      </c>
      <c r="AA61" s="12">
        <f t="shared" si="17"/>
        <v>0</v>
      </c>
      <c r="AB61" s="12">
        <f t="shared" si="17"/>
        <v>0</v>
      </c>
      <c r="AC61" s="12">
        <f t="shared" si="17"/>
        <v>0</v>
      </c>
      <c r="AD61" s="12">
        <f t="shared" si="17"/>
        <v>0</v>
      </c>
      <c r="AE61" s="12">
        <f t="shared" si="17"/>
        <v>0</v>
      </c>
      <c r="AF61" s="12">
        <f t="shared" si="17"/>
        <v>0</v>
      </c>
      <c r="AG61" s="12">
        <f t="shared" si="17"/>
        <v>0</v>
      </c>
      <c r="AH61" s="12">
        <f>SUM(B61:AF61)</f>
        <v>9317991</v>
      </c>
    </row>
    <row r="62" spans="1:34" ht="21">
      <c r="A62" s="8" t="s">
        <v>76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f>SUM(B62:AG62)</f>
        <v>0</v>
      </c>
    </row>
    <row r="63" spans="1:34" ht="18.75">
      <c r="A63" s="13" t="s">
        <v>77</v>
      </c>
      <c r="B63" s="12">
        <f>SUM(B62)</f>
        <v>0</v>
      </c>
      <c r="C63" s="12">
        <f aca="true" t="shared" si="18" ref="C63:AG63">SUM(C62)</f>
        <v>0</v>
      </c>
      <c r="D63" s="12">
        <f t="shared" si="18"/>
        <v>0</v>
      </c>
      <c r="E63" s="12">
        <f t="shared" si="18"/>
        <v>0</v>
      </c>
      <c r="F63" s="12">
        <f t="shared" si="18"/>
        <v>0</v>
      </c>
      <c r="G63" s="12">
        <f t="shared" si="18"/>
        <v>0</v>
      </c>
      <c r="H63" s="12">
        <f t="shared" si="18"/>
        <v>0</v>
      </c>
      <c r="I63" s="12">
        <f t="shared" si="18"/>
        <v>0</v>
      </c>
      <c r="J63" s="12">
        <f t="shared" si="18"/>
        <v>0</v>
      </c>
      <c r="K63" s="12">
        <f t="shared" si="18"/>
        <v>0</v>
      </c>
      <c r="L63" s="12">
        <f t="shared" si="18"/>
        <v>0</v>
      </c>
      <c r="M63" s="12">
        <f t="shared" si="18"/>
        <v>0</v>
      </c>
      <c r="N63" s="12">
        <f t="shared" si="18"/>
        <v>0</v>
      </c>
      <c r="O63" s="12">
        <f t="shared" si="18"/>
        <v>0</v>
      </c>
      <c r="P63" s="12">
        <f t="shared" si="18"/>
        <v>0</v>
      </c>
      <c r="Q63" s="12">
        <f t="shared" si="18"/>
        <v>0</v>
      </c>
      <c r="R63" s="12">
        <f t="shared" si="18"/>
        <v>0</v>
      </c>
      <c r="S63" s="12">
        <f t="shared" si="18"/>
        <v>0</v>
      </c>
      <c r="T63" s="12">
        <f t="shared" si="18"/>
        <v>0</v>
      </c>
      <c r="U63" s="12">
        <f t="shared" si="18"/>
        <v>0</v>
      </c>
      <c r="V63" s="12">
        <f t="shared" si="18"/>
        <v>0</v>
      </c>
      <c r="W63" s="12">
        <f t="shared" si="18"/>
        <v>0</v>
      </c>
      <c r="X63" s="12">
        <f t="shared" si="18"/>
        <v>0</v>
      </c>
      <c r="Y63" s="12">
        <f t="shared" si="18"/>
        <v>0</v>
      </c>
      <c r="Z63" s="12">
        <f t="shared" si="18"/>
        <v>0</v>
      </c>
      <c r="AA63" s="12">
        <f t="shared" si="18"/>
        <v>0</v>
      </c>
      <c r="AB63" s="12">
        <f t="shared" si="18"/>
        <v>0</v>
      </c>
      <c r="AC63" s="12">
        <f t="shared" si="18"/>
        <v>0</v>
      </c>
      <c r="AD63" s="12">
        <f t="shared" si="18"/>
        <v>0</v>
      </c>
      <c r="AE63" s="12">
        <f t="shared" si="18"/>
        <v>0</v>
      </c>
      <c r="AF63" s="12">
        <f t="shared" si="18"/>
        <v>0</v>
      </c>
      <c r="AG63" s="12">
        <f t="shared" si="18"/>
        <v>0</v>
      </c>
      <c r="AH63" s="12">
        <f>SUM(B63:AF63)</f>
        <v>0</v>
      </c>
    </row>
    <row r="64" spans="1:34" ht="21">
      <c r="A64" s="8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f>SUM(B64:AG64)</f>
        <v>0</v>
      </c>
    </row>
    <row r="65" spans="1:34" ht="18.75">
      <c r="A65" s="13" t="s">
        <v>79</v>
      </c>
      <c r="B65" s="12">
        <f>SUM(B64)</f>
        <v>0</v>
      </c>
      <c r="C65" s="12">
        <f aca="true" t="shared" si="19" ref="C65:AG65">SUM(C64)</f>
        <v>0</v>
      </c>
      <c r="D65" s="12">
        <f t="shared" si="19"/>
        <v>0</v>
      </c>
      <c r="E65" s="12">
        <f t="shared" si="19"/>
        <v>0</v>
      </c>
      <c r="F65" s="12">
        <f t="shared" si="19"/>
        <v>0</v>
      </c>
      <c r="G65" s="12">
        <f t="shared" si="19"/>
        <v>0</v>
      </c>
      <c r="H65" s="12">
        <f t="shared" si="19"/>
        <v>0</v>
      </c>
      <c r="I65" s="12">
        <f t="shared" si="19"/>
        <v>0</v>
      </c>
      <c r="J65" s="12">
        <f t="shared" si="19"/>
        <v>0</v>
      </c>
      <c r="K65" s="12">
        <f t="shared" si="19"/>
        <v>0</v>
      </c>
      <c r="L65" s="12">
        <f t="shared" si="19"/>
        <v>0</v>
      </c>
      <c r="M65" s="12">
        <f t="shared" si="19"/>
        <v>0</v>
      </c>
      <c r="N65" s="12">
        <f t="shared" si="19"/>
        <v>0</v>
      </c>
      <c r="O65" s="12">
        <f t="shared" si="19"/>
        <v>0</v>
      </c>
      <c r="P65" s="12">
        <f t="shared" si="19"/>
        <v>0</v>
      </c>
      <c r="Q65" s="12">
        <f t="shared" si="19"/>
        <v>0</v>
      </c>
      <c r="R65" s="12">
        <f t="shared" si="19"/>
        <v>0</v>
      </c>
      <c r="S65" s="12">
        <f t="shared" si="19"/>
        <v>0</v>
      </c>
      <c r="T65" s="12">
        <f t="shared" si="19"/>
        <v>0</v>
      </c>
      <c r="U65" s="12">
        <f t="shared" si="19"/>
        <v>0</v>
      </c>
      <c r="V65" s="12">
        <f t="shared" si="19"/>
        <v>0</v>
      </c>
      <c r="W65" s="12">
        <f t="shared" si="19"/>
        <v>0</v>
      </c>
      <c r="X65" s="12">
        <f t="shared" si="19"/>
        <v>0</v>
      </c>
      <c r="Y65" s="12">
        <f t="shared" si="19"/>
        <v>0</v>
      </c>
      <c r="Z65" s="12">
        <f t="shared" si="19"/>
        <v>0</v>
      </c>
      <c r="AA65" s="12">
        <f t="shared" si="19"/>
        <v>0</v>
      </c>
      <c r="AB65" s="12">
        <f t="shared" si="19"/>
        <v>0</v>
      </c>
      <c r="AC65" s="12">
        <f t="shared" si="19"/>
        <v>0</v>
      </c>
      <c r="AD65" s="12">
        <f t="shared" si="19"/>
        <v>0</v>
      </c>
      <c r="AE65" s="12">
        <f t="shared" si="19"/>
        <v>0</v>
      </c>
      <c r="AF65" s="12">
        <f t="shared" si="19"/>
        <v>0</v>
      </c>
      <c r="AG65" s="12">
        <f t="shared" si="19"/>
        <v>0</v>
      </c>
      <c r="AH65" s="12">
        <f>SUM(B65:AF65)</f>
        <v>0</v>
      </c>
    </row>
    <row r="66" spans="1:34" ht="21">
      <c r="A66" s="15" t="s">
        <v>83</v>
      </c>
      <c r="B66" s="14">
        <f aca="true" t="shared" si="20" ref="B66:AH66">B44+B46+B48+B54+B61+B63+B65</f>
        <v>0</v>
      </c>
      <c r="C66" s="14">
        <f t="shared" si="20"/>
        <v>0</v>
      </c>
      <c r="D66" s="14">
        <f t="shared" si="20"/>
        <v>353447</v>
      </c>
      <c r="E66" s="14">
        <f t="shared" si="20"/>
        <v>2663373</v>
      </c>
      <c r="F66" s="14">
        <f t="shared" si="20"/>
        <v>0</v>
      </c>
      <c r="G66" s="14">
        <f t="shared" si="20"/>
        <v>0</v>
      </c>
      <c r="H66" s="14">
        <f t="shared" si="20"/>
        <v>0</v>
      </c>
      <c r="I66" s="14">
        <f t="shared" si="20"/>
        <v>0</v>
      </c>
      <c r="J66" s="14">
        <f t="shared" si="20"/>
        <v>0</v>
      </c>
      <c r="K66" s="14">
        <f t="shared" si="20"/>
        <v>0</v>
      </c>
      <c r="L66" s="14">
        <f t="shared" si="20"/>
        <v>0</v>
      </c>
      <c r="M66" s="14">
        <f t="shared" si="20"/>
        <v>0</v>
      </c>
      <c r="N66" s="14">
        <f t="shared" si="20"/>
        <v>0</v>
      </c>
      <c r="O66" s="14">
        <f t="shared" si="20"/>
        <v>0</v>
      </c>
      <c r="P66" s="14">
        <f t="shared" si="20"/>
        <v>0</v>
      </c>
      <c r="Q66" s="14">
        <f t="shared" si="20"/>
        <v>0</v>
      </c>
      <c r="R66" s="14">
        <f t="shared" si="20"/>
        <v>0</v>
      </c>
      <c r="S66" s="14">
        <f t="shared" si="20"/>
        <v>0</v>
      </c>
      <c r="T66" s="14">
        <f t="shared" si="20"/>
        <v>0</v>
      </c>
      <c r="U66" s="14">
        <f t="shared" si="20"/>
        <v>0</v>
      </c>
      <c r="V66" s="14">
        <f t="shared" si="20"/>
        <v>0</v>
      </c>
      <c r="W66" s="14">
        <f t="shared" si="20"/>
        <v>6301171</v>
      </c>
      <c r="X66" s="14">
        <f t="shared" si="20"/>
        <v>0</v>
      </c>
      <c r="Y66" s="14">
        <f t="shared" si="20"/>
        <v>0</v>
      </c>
      <c r="Z66" s="14">
        <f t="shared" si="20"/>
        <v>0</v>
      </c>
      <c r="AA66" s="14">
        <f t="shared" si="20"/>
        <v>0</v>
      </c>
      <c r="AB66" s="14">
        <f t="shared" si="20"/>
        <v>0</v>
      </c>
      <c r="AC66" s="14">
        <f t="shared" si="20"/>
        <v>0</v>
      </c>
      <c r="AD66" s="14">
        <f t="shared" si="20"/>
        <v>0</v>
      </c>
      <c r="AE66" s="14">
        <f t="shared" si="20"/>
        <v>0</v>
      </c>
      <c r="AF66" s="14">
        <f t="shared" si="20"/>
        <v>0</v>
      </c>
      <c r="AG66" s="14">
        <f t="shared" si="20"/>
        <v>0</v>
      </c>
      <c r="AH66" s="14">
        <f t="shared" si="20"/>
        <v>9317991</v>
      </c>
    </row>
    <row r="67" spans="1:34" ht="30" customHeight="1">
      <c r="A67" s="8" t="s">
        <v>80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f>SUM(B67:AG67)</f>
        <v>0</v>
      </c>
    </row>
    <row r="68" spans="1:34" ht="18.75">
      <c r="A68" s="13" t="s">
        <v>81</v>
      </c>
      <c r="B68" s="12">
        <f>SUM(B67)</f>
        <v>0</v>
      </c>
      <c r="C68" s="12">
        <f aca="true" t="shared" si="21" ref="C68:AG68">SUM(C67)</f>
        <v>0</v>
      </c>
      <c r="D68" s="12">
        <f t="shared" si="21"/>
        <v>0</v>
      </c>
      <c r="E68" s="12">
        <f t="shared" si="21"/>
        <v>0</v>
      </c>
      <c r="F68" s="12">
        <f t="shared" si="21"/>
        <v>0</v>
      </c>
      <c r="G68" s="12">
        <f t="shared" si="21"/>
        <v>0</v>
      </c>
      <c r="H68" s="12">
        <f t="shared" si="21"/>
        <v>0</v>
      </c>
      <c r="I68" s="12">
        <f t="shared" si="21"/>
        <v>0</v>
      </c>
      <c r="J68" s="12">
        <f t="shared" si="21"/>
        <v>0</v>
      </c>
      <c r="K68" s="12">
        <f t="shared" si="21"/>
        <v>0</v>
      </c>
      <c r="L68" s="12">
        <f t="shared" si="21"/>
        <v>0</v>
      </c>
      <c r="M68" s="12">
        <f t="shared" si="21"/>
        <v>0</v>
      </c>
      <c r="N68" s="12">
        <f t="shared" si="21"/>
        <v>0</v>
      </c>
      <c r="O68" s="12">
        <f t="shared" si="21"/>
        <v>0</v>
      </c>
      <c r="P68" s="12">
        <f t="shared" si="21"/>
        <v>0</v>
      </c>
      <c r="Q68" s="12">
        <f t="shared" si="21"/>
        <v>0</v>
      </c>
      <c r="R68" s="12">
        <f t="shared" si="21"/>
        <v>0</v>
      </c>
      <c r="S68" s="12">
        <f t="shared" si="21"/>
        <v>0</v>
      </c>
      <c r="T68" s="12">
        <f t="shared" si="21"/>
        <v>0</v>
      </c>
      <c r="U68" s="12">
        <f t="shared" si="21"/>
        <v>0</v>
      </c>
      <c r="V68" s="12">
        <f t="shared" si="21"/>
        <v>0</v>
      </c>
      <c r="W68" s="12">
        <f t="shared" si="21"/>
        <v>0</v>
      </c>
      <c r="X68" s="12">
        <f t="shared" si="21"/>
        <v>0</v>
      </c>
      <c r="Y68" s="12">
        <f t="shared" si="21"/>
        <v>0</v>
      </c>
      <c r="Z68" s="12">
        <f t="shared" si="21"/>
        <v>0</v>
      </c>
      <c r="AA68" s="12">
        <f t="shared" si="21"/>
        <v>0</v>
      </c>
      <c r="AB68" s="12">
        <f t="shared" si="21"/>
        <v>0</v>
      </c>
      <c r="AC68" s="12">
        <f t="shared" si="21"/>
        <v>0</v>
      </c>
      <c r="AD68" s="12">
        <f t="shared" si="21"/>
        <v>0</v>
      </c>
      <c r="AE68" s="12">
        <f t="shared" si="21"/>
        <v>0</v>
      </c>
      <c r="AF68" s="12">
        <f t="shared" si="21"/>
        <v>0</v>
      </c>
      <c r="AG68" s="12">
        <f t="shared" si="21"/>
        <v>0</v>
      </c>
      <c r="AH68" s="12">
        <f>SUM(B68:AF68)</f>
        <v>0</v>
      </c>
    </row>
    <row r="69" spans="1:34" ht="18.75">
      <c r="A69" s="13" t="s">
        <v>101</v>
      </c>
      <c r="B69" s="12">
        <v>8566829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f>SUM(B69:AG69)</f>
        <v>8566829</v>
      </c>
    </row>
    <row r="70" spans="1:34" ht="13.5" customHeight="1">
      <c r="A70" s="15" t="s">
        <v>82</v>
      </c>
      <c r="B70" s="14">
        <f>SUM(B68+B69)</f>
        <v>8566829</v>
      </c>
      <c r="C70" s="14">
        <f aca="true" t="shared" si="22" ref="C70:AH70">SUM(C68+C69)</f>
        <v>0</v>
      </c>
      <c r="D70" s="14">
        <f t="shared" si="22"/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4">
        <f t="shared" si="22"/>
        <v>0</v>
      </c>
      <c r="I70" s="14">
        <f t="shared" si="22"/>
        <v>0</v>
      </c>
      <c r="J70" s="14">
        <f t="shared" si="22"/>
        <v>0</v>
      </c>
      <c r="K70" s="14">
        <f t="shared" si="22"/>
        <v>0</v>
      </c>
      <c r="L70" s="14">
        <f t="shared" si="22"/>
        <v>0</v>
      </c>
      <c r="M70" s="14">
        <f t="shared" si="22"/>
        <v>0</v>
      </c>
      <c r="N70" s="14">
        <f t="shared" si="22"/>
        <v>0</v>
      </c>
      <c r="O70" s="14">
        <f t="shared" si="22"/>
        <v>0</v>
      </c>
      <c r="P70" s="14">
        <f t="shared" si="22"/>
        <v>0</v>
      </c>
      <c r="Q70" s="14">
        <f t="shared" si="22"/>
        <v>0</v>
      </c>
      <c r="R70" s="14">
        <f t="shared" si="22"/>
        <v>0</v>
      </c>
      <c r="S70" s="14">
        <f t="shared" si="22"/>
        <v>0</v>
      </c>
      <c r="T70" s="14">
        <f t="shared" si="22"/>
        <v>0</v>
      </c>
      <c r="U70" s="14">
        <f t="shared" si="22"/>
        <v>0</v>
      </c>
      <c r="V70" s="14">
        <f t="shared" si="22"/>
        <v>0</v>
      </c>
      <c r="W70" s="14">
        <f t="shared" si="22"/>
        <v>0</v>
      </c>
      <c r="X70" s="14">
        <f t="shared" si="22"/>
        <v>0</v>
      </c>
      <c r="Y70" s="14">
        <f t="shared" si="22"/>
        <v>0</v>
      </c>
      <c r="Z70" s="14">
        <f t="shared" si="22"/>
        <v>0</v>
      </c>
      <c r="AA70" s="14">
        <f t="shared" si="22"/>
        <v>0</v>
      </c>
      <c r="AB70" s="14">
        <f t="shared" si="22"/>
        <v>0</v>
      </c>
      <c r="AC70" s="14">
        <f t="shared" si="22"/>
        <v>0</v>
      </c>
      <c r="AD70" s="14">
        <f t="shared" si="22"/>
        <v>0</v>
      </c>
      <c r="AE70" s="14">
        <f t="shared" si="22"/>
        <v>0</v>
      </c>
      <c r="AF70" s="14">
        <f t="shared" si="22"/>
        <v>0</v>
      </c>
      <c r="AG70" s="14">
        <f t="shared" si="22"/>
        <v>0</v>
      </c>
      <c r="AH70" s="14">
        <f t="shared" si="22"/>
        <v>8566829</v>
      </c>
    </row>
  </sheetData>
  <sheetProtection/>
  <mergeCells count="4">
    <mergeCell ref="AH2:AH3"/>
    <mergeCell ref="W1:AH1"/>
    <mergeCell ref="W36:AH36"/>
    <mergeCell ref="AH37:AH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Samuné Lengyel Andrea</dc:creator>
  <cp:keywords/>
  <dc:description/>
  <cp:lastModifiedBy>User</cp:lastModifiedBy>
  <cp:lastPrinted>2017-02-28T10:03:47Z</cp:lastPrinted>
  <dcterms:created xsi:type="dcterms:W3CDTF">2014-02-17T13:21:14Z</dcterms:created>
  <dcterms:modified xsi:type="dcterms:W3CDTF">2018-02-27T13:57:44Z</dcterms:modified>
  <cp:category/>
  <cp:version/>
  <cp:contentType/>
  <cp:contentStatus/>
</cp:coreProperties>
</file>