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ForgalmiKimutatasRiport" sheetId="1" r:id="rId1"/>
  </sheets>
  <definedNames/>
  <calcPr fullCalcOnLoad="1"/>
</workbook>
</file>

<file path=xl/sharedStrings.xml><?xml version="1.0" encoding="utf-8"?>
<sst xmlns="http://schemas.openxmlformats.org/spreadsheetml/2006/main" count="424" uniqueCount="173">
  <si>
    <t>Főkönyvi szám</t>
  </si>
  <si>
    <t>Főkönyvi szám név</t>
  </si>
  <si>
    <t>Eredeti előirányzat</t>
  </si>
  <si>
    <t>0 Nyilvántartási számlák</t>
  </si>
  <si>
    <t>Informatikai szolgáltatások igénybevétele</t>
  </si>
  <si>
    <t>053322</t>
  </si>
  <si>
    <t>Vásárolt élelmezés</t>
  </si>
  <si>
    <t>053372</t>
  </si>
  <si>
    <t>Egyéb szolgáltatások</t>
  </si>
  <si>
    <t>053512</t>
  </si>
  <si>
    <t>Működési célú előzetesen felszámított általános forgalmi adó</t>
  </si>
  <si>
    <t>Köztemetés [Szoctv. 48.§]</t>
  </si>
  <si>
    <t>Kiadás összesen:</t>
  </si>
  <si>
    <t>0 összesen:</t>
  </si>
  <si>
    <t>Bevétel összesen:</t>
  </si>
  <si>
    <t>053371</t>
  </si>
  <si>
    <t>011130 - Önkormányzatok és önkormányzati hivatalok jogalkotó és általános igazgatási tevékenysége</t>
  </si>
  <si>
    <t>0916071</t>
  </si>
  <si>
    <t>Egyéb működési célú támogatások bevételei államháztartáson belülről-helyi önkormányzatok és költségvetési szerveik</t>
  </si>
  <si>
    <t>0936121</t>
  </si>
  <si>
    <t>Egyéb bírság</t>
  </si>
  <si>
    <t>094081</t>
  </si>
  <si>
    <t>Kamatbevételek</t>
  </si>
  <si>
    <t>09751</t>
  </si>
  <si>
    <t>Egyéb felhalmozási célú átvett pénzeszközök</t>
  </si>
  <si>
    <t>0981311</t>
  </si>
  <si>
    <t>Előző év költségvetési maradványának igénybevétele</t>
  </si>
  <si>
    <t>0511011</t>
  </si>
  <si>
    <t>Törvény szerinti illetmények, munkabérek</t>
  </si>
  <si>
    <t>05110132</t>
  </si>
  <si>
    <t>MT alapján teljes, részmunkaidős bére</t>
  </si>
  <si>
    <t>0511071</t>
  </si>
  <si>
    <t>Béren kívüli juttatások</t>
  </si>
  <si>
    <t>05110712</t>
  </si>
  <si>
    <t>0511101</t>
  </si>
  <si>
    <t>Egyéb költségtérítések</t>
  </si>
  <si>
    <t>051211</t>
  </si>
  <si>
    <t>Választott tisztségviselők juttatásai</t>
  </si>
  <si>
    <t>051232</t>
  </si>
  <si>
    <t>Egyéb külső személyi juttatások</t>
  </si>
  <si>
    <t>05211</t>
  </si>
  <si>
    <t>Szociális hozzájárulási adó</t>
  </si>
  <si>
    <t>053111</t>
  </si>
  <si>
    <t>Szakmai anyagok beszerzése</t>
  </si>
  <si>
    <t>053121</t>
  </si>
  <si>
    <t>Üzemeltetési anyagok beszerzése</t>
  </si>
  <si>
    <t>053211</t>
  </si>
  <si>
    <t>053221</t>
  </si>
  <si>
    <t>Egyéb kommunikációs szolgáltatások</t>
  </si>
  <si>
    <t>053311</t>
  </si>
  <si>
    <t>Közüzemi díjak</t>
  </si>
  <si>
    <t>053331</t>
  </si>
  <si>
    <t>Bérleti és lízing díjak</t>
  </si>
  <si>
    <t>053341</t>
  </si>
  <si>
    <t>Karbantartási, kisjavítási szolgáltatások</t>
  </si>
  <si>
    <t>053361</t>
  </si>
  <si>
    <t>Szakmai tevékenységet segítő szolgáltatások</t>
  </si>
  <si>
    <t>053411</t>
  </si>
  <si>
    <t>Kiküldetések kiadásai</t>
  </si>
  <si>
    <t>053421</t>
  </si>
  <si>
    <t>Reklám- és propagandakiadások</t>
  </si>
  <si>
    <t>053511</t>
  </si>
  <si>
    <t>053531</t>
  </si>
  <si>
    <t>Kamatkiadások</t>
  </si>
  <si>
    <t>053551</t>
  </si>
  <si>
    <t>Egyéb dologi kiadások</t>
  </si>
  <si>
    <t xml:space="preserve">A helyi önkormányzatok törvényi előíráson alapuló befizetései </t>
  </si>
  <si>
    <t>055061</t>
  </si>
  <si>
    <t>Egyéb működési célú támogatások államháztartáson belülre</t>
  </si>
  <si>
    <t>013350 - Az önkormányzati vagyonnal való gazdálkodással kapcsolatos feladatok</t>
  </si>
  <si>
    <t>018010 - Önkormányzatok elszámolásai a központi költségvetéssel</t>
  </si>
  <si>
    <t>091111</t>
  </si>
  <si>
    <t>Helyi önkormányzatok működésének általános támogatása</t>
  </si>
  <si>
    <t>091121</t>
  </si>
  <si>
    <t>Települési önkormányzatok egyes köznevelési feladatainak támogatása</t>
  </si>
  <si>
    <t>091131</t>
  </si>
  <si>
    <t>Települési önkormányzatok szociális, gyermekjóléti és gyermekétkeztetési feladatainak támogatása</t>
  </si>
  <si>
    <t>091141</t>
  </si>
  <si>
    <t>Települési önkormányzatok kulturális feladatainak támogatása</t>
  </si>
  <si>
    <t>091151</t>
  </si>
  <si>
    <t xml:space="preserve">Működési célú költségvetési támogatások és kiegészítő támogatások </t>
  </si>
  <si>
    <t>091161</t>
  </si>
  <si>
    <t xml:space="preserve">Elszámolásból származó bevételek </t>
  </si>
  <si>
    <t>098141</t>
  </si>
  <si>
    <t>Államháztartáson belüli megelőlegezések</t>
  </si>
  <si>
    <t>0550222</t>
  </si>
  <si>
    <t>059141</t>
  </si>
  <si>
    <t>Államháztartáson belüli megelőlegezések visszafizetése</t>
  </si>
  <si>
    <t>018030 - Támogatási célú finanszírozási műveletek</t>
  </si>
  <si>
    <t>0981312</t>
  </si>
  <si>
    <t>059142</t>
  </si>
  <si>
    <t>059151</t>
  </si>
  <si>
    <t>Központi, irányító szervi támogatás folyósítása</t>
  </si>
  <si>
    <t>041232 - Start-munka program – Téli közfoglalkoztatás</t>
  </si>
  <si>
    <t>0916072</t>
  </si>
  <si>
    <t>051101142</t>
  </si>
  <si>
    <t>Közfoglalkoztatottak bére</t>
  </si>
  <si>
    <t>0511132</t>
  </si>
  <si>
    <t>Foglalkoztatottak egyéb személyi juttatásai</t>
  </si>
  <si>
    <t>05212</t>
  </si>
  <si>
    <t>041233 - Hosszabb időtartamú közfoglalkoztatás</t>
  </si>
  <si>
    <t>05110112</t>
  </si>
  <si>
    <t>Köztisztviselők,közalkalmazottak bére</t>
  </si>
  <si>
    <t>0511131</t>
  </si>
  <si>
    <t>0925071</t>
  </si>
  <si>
    <t>Egyéb felhalmozási célú támogatások bevételei államháztartáson belülről-helyi önkormányzatok és költségvetési szerveik</t>
  </si>
  <si>
    <t>066020 - Város-, községgazdálkodási egyéb szolgáltatások</t>
  </si>
  <si>
    <t>094021</t>
  </si>
  <si>
    <t>Szolgáltatások ellenértéke</t>
  </si>
  <si>
    <t>094041</t>
  </si>
  <si>
    <t>Tulajdonosi bevételek</t>
  </si>
  <si>
    <t>05641</t>
  </si>
  <si>
    <t>Egyéb tárgyi eszközök beszerzése, létesítése</t>
  </si>
  <si>
    <t>05671</t>
  </si>
  <si>
    <t>Beruházási célú előzetesen felszámított általános forgalmi adó</t>
  </si>
  <si>
    <t>072111 - Háziorvosi alapellátás</t>
  </si>
  <si>
    <t>072311 - Fogorvosi alapellátás</t>
  </si>
  <si>
    <t>05512031</t>
  </si>
  <si>
    <t>Egyéb működési célú támogatások államháztartáson kívülre-egyéb civil szervezetek,</t>
  </si>
  <si>
    <t>074031 - Család és nővédelmi egészségügyi gondozás</t>
  </si>
  <si>
    <t>0916051</t>
  </si>
  <si>
    <t>Egyéb működési célú támogatások bevételei államháztartáson belülről-társadalombiztosítás pénzügyi alapjai,</t>
  </si>
  <si>
    <t>082092 - Közművelődés – hagyományos közösségi kulturális értékek gondozása</t>
  </si>
  <si>
    <t>084031 - Civil szervezetek működési támogatása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</si>
  <si>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</si>
  <si>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</si>
  <si>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>107052 - Házi segítségnyújtás</t>
  </si>
  <si>
    <t>107055 - Falugondnoki, tanyagondnoki szolgáltatás</t>
  </si>
  <si>
    <t>Egyéb felhalmozási célú támogatások bevételei államháztartáson belülről-központi költségvetési szervek</t>
  </si>
  <si>
    <t>053412</t>
  </si>
  <si>
    <t>0535552</t>
  </si>
  <si>
    <t>107060 - Egyéb szociális pénzbeli és természetbeni ellátások, támogatások</t>
  </si>
  <si>
    <t>0542161</t>
  </si>
  <si>
    <t xml:space="preserve">Egyéb pénzbeli és természetbeni gyermekvédelmi támogatások </t>
  </si>
  <si>
    <t>0548251</t>
  </si>
  <si>
    <t>Települési támogatás [Szoctv. 45.§]</t>
  </si>
  <si>
    <t>054871</t>
  </si>
  <si>
    <t>054881</t>
  </si>
  <si>
    <t>054891</t>
  </si>
  <si>
    <t>900020 - Önkormányzatok funkcióira nem sorolható bevételei államháztartáson kívülről</t>
  </si>
  <si>
    <t>09341</t>
  </si>
  <si>
    <t>Vagyoni típusú adók</t>
  </si>
  <si>
    <t>093411</t>
  </si>
  <si>
    <t>Építményadó</t>
  </si>
  <si>
    <t>093431</t>
  </si>
  <si>
    <t>Magánszemélyek kommunális adója</t>
  </si>
  <si>
    <t>09351071</t>
  </si>
  <si>
    <t>Állandó jelleggel végzett iparűzési tevékenység után fizetett helyi adó</t>
  </si>
  <si>
    <t>093541</t>
  </si>
  <si>
    <t>Gépjárműadók</t>
  </si>
  <si>
    <t>0935412</t>
  </si>
  <si>
    <t>Belföldi gépjárművek adójának  a helyi önkormányzatot megillető része</t>
  </si>
  <si>
    <t>0936122</t>
  </si>
  <si>
    <t>0936171</t>
  </si>
  <si>
    <t>Késedelmi és önellenőrzési pótlék</t>
  </si>
  <si>
    <t>05110111</t>
  </si>
  <si>
    <t>091110 - Óvodai nevelés, ellátás szakmai feladatai</t>
  </si>
  <si>
    <t>091140 - Óvodai nevelés, ellátás működtetési feladatai</t>
  </si>
  <si>
    <t>8. melléklet</t>
  </si>
  <si>
    <t>jubileumi jutalom</t>
  </si>
  <si>
    <t>az önkormányzat 2018. évi cofogos kimuatatásai</t>
  </si>
  <si>
    <t>Egyéb dologi kiadás</t>
  </si>
  <si>
    <t>szakmai tev.segítő  szolgáltatások</t>
  </si>
  <si>
    <t>Egyéb dologi (Kötelező jellegű díjakat ( útdíj,műszaki vizsga díja )</t>
  </si>
  <si>
    <t xml:space="preserve">104037 - Intézményen kívüli gyermekétkeztetés </t>
  </si>
  <si>
    <t>018030-Támogatásértékű átvett pénzeszköz</t>
  </si>
  <si>
    <t>Fejezeti kezelésű EU-s programból átvett pénzeszköz</t>
  </si>
  <si>
    <t>Bevétel</t>
  </si>
  <si>
    <t>018010-Támogatásértékű átvett pénzeszköz</t>
  </si>
  <si>
    <t>Kiadás</t>
  </si>
  <si>
    <t>Tartalék</t>
  </si>
  <si>
    <t>Kamatkiadás</t>
  </si>
  <si>
    <t>az 1/2018. (II.15.) önkormányzati rendelethez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</si>
</sst>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E]#,##0\ &quot;Ft&quot;"/>
    <numFmt numFmtId="184" formatCode="[$-1040E]#,##0;\-#,##0"/>
    <numFmt numFmtId="185" formatCode="#,##0\ &quot;Ft&quot;"/>
  </numFmts>
  <fonts count="41">
    <font>
      <sz val="10"/>
      <name val="Arial"/>
      <family val="0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b/>
      <i/>
      <sz val="7"/>
      <color indexed="8"/>
      <name val="Verdana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 wrapText="1" readingOrder="1"/>
      <protection locked="0"/>
    </xf>
    <xf numFmtId="0" fontId="0" fillId="0" borderId="0" xfId="0" applyBorder="1" applyAlignment="1" applyProtection="1">
      <alignment vertical="top" wrapText="1"/>
      <protection locked="0"/>
    </xf>
    <xf numFmtId="183" fontId="2" fillId="0" borderId="0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0" xfId="0" applyFont="1" applyAlignment="1">
      <alignment horizontal="center" readingOrder="1"/>
    </xf>
    <xf numFmtId="0" fontId="2" fillId="33" borderId="0" xfId="0" applyFont="1" applyFill="1" applyBorder="1" applyAlignment="1" applyProtection="1">
      <alignment vertical="center" wrapText="1" readingOrder="1"/>
      <protection locked="0"/>
    </xf>
    <xf numFmtId="183" fontId="2" fillId="33" borderId="0" xfId="0" applyNumberFormat="1" applyFont="1" applyFill="1" applyBorder="1" applyAlignment="1" applyProtection="1">
      <alignment horizontal="right" vertical="center" wrapText="1" readingOrder="1"/>
      <protection locked="0"/>
    </xf>
    <xf numFmtId="183" fontId="0" fillId="0" borderId="0" xfId="0" applyNumberFormat="1" applyAlignment="1">
      <alignment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2" fillId="35" borderId="0" xfId="0" applyFont="1" applyFill="1" applyBorder="1" applyAlignment="1" applyProtection="1">
      <alignment horizontal="left" vertical="center" wrapText="1" readingOrder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2" fillId="35" borderId="0" xfId="0" applyFont="1" applyFill="1" applyBorder="1" applyAlignment="1" applyProtection="1">
      <alignment vertical="center" wrapText="1" readingOrder="1"/>
      <protection locked="0"/>
    </xf>
    <xf numFmtId="183" fontId="1" fillId="34" borderId="0" xfId="0" applyNumberFormat="1" applyFont="1" applyFill="1" applyBorder="1" applyAlignment="1" applyProtection="1">
      <alignment vertical="center" wrapText="1" readingOrder="1"/>
      <protection locked="0"/>
    </xf>
    <xf numFmtId="183" fontId="1" fillId="0" borderId="0" xfId="0" applyNumberFormat="1" applyFont="1" applyBorder="1" applyAlignment="1" applyProtection="1">
      <alignment vertical="center" wrapText="1" readingOrder="1"/>
      <protection locked="0"/>
    </xf>
    <xf numFmtId="183" fontId="2" fillId="0" borderId="10" xfId="0" applyNumberFormat="1" applyFont="1" applyBorder="1" applyAlignment="1" applyProtection="1">
      <alignment vertical="center" wrapText="1" readingOrder="1"/>
      <protection locked="0"/>
    </xf>
    <xf numFmtId="183" fontId="2" fillId="0" borderId="0" xfId="0" applyNumberFormat="1" applyFont="1" applyBorder="1" applyAlignment="1" applyProtection="1">
      <alignment vertical="center" wrapText="1" readingOrder="1"/>
      <protection locked="0"/>
    </xf>
    <xf numFmtId="0" fontId="2" fillId="0" borderId="0" xfId="0" applyFont="1" applyBorder="1" applyAlignment="1" applyProtection="1">
      <alignment wrapText="1" readingOrder="1"/>
      <protection locked="0"/>
    </xf>
    <xf numFmtId="0" fontId="1" fillId="0" borderId="11" xfId="0" applyFont="1" applyBorder="1" applyAlignment="1" applyProtection="1">
      <alignment vertical="center" wrapText="1" readingOrder="1"/>
      <protection locked="0"/>
    </xf>
    <xf numFmtId="0" fontId="1" fillId="0" borderId="11" xfId="0" applyFont="1" applyBorder="1" applyAlignment="1" applyProtection="1">
      <alignment vertical="center" wrapText="1" readingOrder="1"/>
      <protection locked="0"/>
    </xf>
    <xf numFmtId="0" fontId="1" fillId="0" borderId="11" xfId="0" applyFont="1" applyBorder="1" applyAlignment="1" applyProtection="1">
      <alignment horizontal="left" vertical="center" wrapText="1" readingOrder="1"/>
      <protection locked="0"/>
    </xf>
    <xf numFmtId="183" fontId="1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2" fillId="36" borderId="11" xfId="0" applyFont="1" applyFill="1" applyBorder="1" applyAlignment="1" applyProtection="1">
      <alignment vertical="center" wrapText="1" readingOrder="1"/>
      <protection locked="0"/>
    </xf>
    <xf numFmtId="0" fontId="1" fillId="0" borderId="11" xfId="0" applyFont="1" applyBorder="1" applyAlignment="1" applyProtection="1">
      <alignment horizontal="left" vertical="center" wrapText="1" readingOrder="1"/>
      <protection locked="0"/>
    </xf>
    <xf numFmtId="0" fontId="2" fillId="36" borderId="11" xfId="0" applyFont="1" applyFill="1" applyBorder="1" applyAlignment="1" applyProtection="1">
      <alignment horizontal="left" vertical="center" wrapText="1" readingOrder="1"/>
      <protection locked="0"/>
    </xf>
    <xf numFmtId="0" fontId="2" fillId="0" borderId="12" xfId="0" applyFont="1" applyBorder="1" applyAlignment="1" applyProtection="1">
      <alignment horizontal="left" wrapText="1" readingOrder="1"/>
      <protection locked="0"/>
    </xf>
    <xf numFmtId="183" fontId="2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0" fontId="2" fillId="36" borderId="13" xfId="0" applyFont="1" applyFill="1" applyBorder="1" applyAlignment="1" applyProtection="1">
      <alignment horizontal="left" vertical="center" wrapText="1" readingOrder="1"/>
      <protection locked="0"/>
    </xf>
    <xf numFmtId="0" fontId="2" fillId="36" borderId="14" xfId="0" applyFont="1" applyFill="1" applyBorder="1" applyAlignment="1" applyProtection="1">
      <alignment horizontal="left" vertical="center" wrapText="1" readingOrder="1"/>
      <protection locked="0"/>
    </xf>
    <xf numFmtId="0" fontId="2" fillId="36" borderId="15" xfId="0" applyFont="1" applyFill="1" applyBorder="1" applyAlignment="1" applyProtection="1">
      <alignment horizontal="left" vertical="center" wrapText="1" readingOrder="1"/>
      <protection locked="0"/>
    </xf>
    <xf numFmtId="0" fontId="2" fillId="36" borderId="16" xfId="0" applyFont="1" applyFill="1" applyBorder="1" applyAlignment="1" applyProtection="1">
      <alignment horizontal="left" vertical="center" wrapText="1" readingOrder="1"/>
      <protection locked="0"/>
    </xf>
    <xf numFmtId="0" fontId="2" fillId="36" borderId="17" xfId="0" applyFont="1" applyFill="1" applyBorder="1" applyAlignment="1" applyProtection="1">
      <alignment horizontal="left" vertical="center" wrapText="1" readingOrder="1"/>
      <protection locked="0"/>
    </xf>
    <xf numFmtId="0" fontId="2" fillId="36" borderId="18" xfId="0" applyFont="1" applyFill="1" applyBorder="1" applyAlignment="1" applyProtection="1">
      <alignment horizontal="left" vertical="center" wrapText="1" readingOrder="1"/>
      <protection locked="0"/>
    </xf>
    <xf numFmtId="0" fontId="2" fillId="0" borderId="0" xfId="0" applyFont="1" applyBorder="1" applyAlignment="1" applyProtection="1">
      <alignment horizontal="left" wrapText="1" readingOrder="1"/>
      <protection locked="0"/>
    </xf>
    <xf numFmtId="0" fontId="2" fillId="36" borderId="11" xfId="0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left" wrapText="1" readingOrder="1"/>
      <protection locked="0"/>
    </xf>
    <xf numFmtId="0" fontId="0" fillId="0" borderId="11" xfId="0" applyBorder="1" applyAlignment="1">
      <alignment horizontal="left"/>
    </xf>
    <xf numFmtId="0" fontId="1" fillId="0" borderId="19" xfId="0" applyFont="1" applyBorder="1" applyAlignment="1" applyProtection="1">
      <alignment vertical="center" wrapText="1" readingOrder="1"/>
      <protection locked="0"/>
    </xf>
    <xf numFmtId="0" fontId="0" fillId="0" borderId="20" xfId="0" applyBorder="1" applyAlignment="1" applyProtection="1">
      <alignment vertical="top" wrapText="1"/>
      <protection locked="0"/>
    </xf>
    <xf numFmtId="183" fontId="1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vertical="center" wrapText="1" readingOrder="1"/>
      <protection locked="0"/>
    </xf>
    <xf numFmtId="183" fontId="2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wrapText="1" readingOrder="1"/>
      <protection locked="0"/>
    </xf>
    <xf numFmtId="0" fontId="0" fillId="0" borderId="0" xfId="0" applyAlignment="1">
      <alignment/>
    </xf>
    <xf numFmtId="0" fontId="2" fillId="36" borderId="19" xfId="0" applyFont="1" applyFill="1" applyBorder="1" applyAlignment="1" applyProtection="1">
      <alignment horizontal="left" vertical="center" wrapText="1" readingOrder="1"/>
      <protection locked="0"/>
    </xf>
    <xf numFmtId="0" fontId="2" fillId="33" borderId="19" xfId="0" applyFont="1" applyFill="1" applyBorder="1" applyAlignment="1" applyProtection="1">
      <alignment vertical="center" wrapText="1" readingOrder="1"/>
      <protection locked="0"/>
    </xf>
    <xf numFmtId="0" fontId="1" fillId="0" borderId="22" xfId="0" applyFont="1" applyBorder="1" applyAlignment="1" applyProtection="1">
      <alignment vertical="center" wrapText="1" readingOrder="1"/>
      <protection locked="0"/>
    </xf>
    <xf numFmtId="0" fontId="1" fillId="0" borderId="20" xfId="0" applyFont="1" applyBorder="1" applyAlignment="1" applyProtection="1">
      <alignment vertical="center" wrapText="1" readingOrder="1"/>
      <protection locked="0"/>
    </xf>
    <xf numFmtId="0" fontId="1" fillId="0" borderId="19" xfId="0" applyFont="1" applyBorder="1" applyAlignment="1" applyProtection="1">
      <alignment vertical="center" wrapText="1" readingOrder="1"/>
      <protection locked="0"/>
    </xf>
    <xf numFmtId="183" fontId="1" fillId="0" borderId="22" xfId="0" applyNumberFormat="1" applyFont="1" applyBorder="1" applyAlignment="1" applyProtection="1">
      <alignment horizontal="right" vertical="center" wrapText="1" readingOrder="1"/>
      <protection locked="0"/>
    </xf>
    <xf numFmtId="183" fontId="1" fillId="0" borderId="21" xfId="0" applyNumberFormat="1" applyFont="1" applyBorder="1" applyAlignment="1" applyProtection="1">
      <alignment horizontal="right" vertical="center" wrapText="1" readingOrder="1"/>
      <protection locked="0"/>
    </xf>
    <xf numFmtId="183" fontId="1" fillId="0" borderId="20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21" xfId="0" applyFont="1" applyBorder="1" applyAlignment="1" applyProtection="1">
      <alignment vertical="top" wrapText="1"/>
      <protection locked="0"/>
    </xf>
    <xf numFmtId="0" fontId="4" fillId="0" borderId="2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center" wrapText="1" readingOrder="1"/>
      <protection locked="0"/>
    </xf>
    <xf numFmtId="183" fontId="1" fillId="0" borderId="0" xfId="0" applyNumberFormat="1" applyFont="1" applyBorder="1" applyAlignment="1" applyProtection="1">
      <alignment horizontal="right" vertical="center" wrapText="1" readingOrder="1"/>
      <protection locked="0"/>
    </xf>
    <xf numFmtId="185" fontId="2" fillId="0" borderId="19" xfId="40" applyNumberFormat="1" applyFont="1" applyBorder="1" applyAlignment="1" applyProtection="1">
      <alignment horizontal="right" vertical="center" wrapText="1" readingOrder="1"/>
      <protection locked="0"/>
    </xf>
    <xf numFmtId="185" fontId="4" fillId="0" borderId="21" xfId="40" applyNumberFormat="1" applyFont="1" applyBorder="1" applyAlignment="1" applyProtection="1">
      <alignment vertical="top" wrapText="1"/>
      <protection locked="0"/>
    </xf>
    <xf numFmtId="185" fontId="4" fillId="0" borderId="20" xfId="40" applyNumberFormat="1" applyFont="1" applyBorder="1" applyAlignment="1" applyProtection="1">
      <alignment vertical="top" wrapText="1"/>
      <protection locked="0"/>
    </xf>
    <xf numFmtId="183" fontId="2" fillId="33" borderId="19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9" xfId="0" applyFont="1" applyBorder="1" applyAlignment="1" applyProtection="1">
      <alignment vertical="center" wrapText="1" readingOrder="1"/>
      <protection locked="0"/>
    </xf>
    <xf numFmtId="183" fontId="3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>
      <alignment horizontal="center" readingOrder="1"/>
    </xf>
    <xf numFmtId="0" fontId="1" fillId="0" borderId="19" xfId="0" applyFont="1" applyBorder="1" applyAlignment="1" applyProtection="1">
      <alignment horizontal="left" vertical="center" wrapText="1" readingOrder="1"/>
      <protection locked="0"/>
    </xf>
    <xf numFmtId="0" fontId="0" fillId="0" borderId="20" xfId="0" applyBorder="1" applyAlignment="1" applyProtection="1">
      <alignment horizontal="left" vertical="top" wrapText="1" readingOrder="1"/>
      <protection locked="0"/>
    </xf>
    <xf numFmtId="0" fontId="2" fillId="0" borderId="0" xfId="0" applyFont="1" applyBorder="1" applyAlignment="1" applyProtection="1">
      <alignment wrapText="1" readingOrder="1"/>
      <protection locked="0"/>
    </xf>
    <xf numFmtId="183" fontId="1" fillId="0" borderId="10" xfId="0" applyNumberFormat="1" applyFont="1" applyBorder="1" applyAlignment="1" applyProtection="1">
      <alignment vertical="center" wrapText="1" readingOrder="1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264"/>
  <sheetViews>
    <sheetView showGridLines="0" tabSelected="1" zoomScalePageLayoutView="0" workbookViewId="0" topLeftCell="A1">
      <pane ySplit="8" topLeftCell="A213" activePane="bottomLeft" state="frozen"/>
      <selection pane="topLeft" activeCell="A1" sqref="A1"/>
      <selection pane="bottomLeft" activeCell="L233" sqref="L233"/>
    </sheetView>
  </sheetViews>
  <sheetFormatPr defaultColWidth="9.140625" defaultRowHeight="12.75"/>
  <cols>
    <col min="1" max="1" width="11.00390625" style="0" customWidth="1"/>
    <col min="2" max="2" width="1.7109375" style="0" customWidth="1"/>
    <col min="3" max="3" width="8.421875" style="0" customWidth="1"/>
    <col min="4" max="4" width="4.00390625" style="0" customWidth="1"/>
    <col min="5" max="5" width="43.421875" style="0" customWidth="1"/>
    <col min="6" max="6" width="2.8515625" style="0" customWidth="1"/>
    <col min="7" max="8" width="7.140625" style="0" customWidth="1"/>
    <col min="9" max="9" width="5.8515625" style="0" customWidth="1"/>
    <col min="14" max="14" width="13.57421875" style="0" bestFit="1" customWidth="1"/>
  </cols>
  <sheetData>
    <row r="1" ht="7.5" customHeight="1"/>
    <row r="2" spans="3:7" ht="9" customHeight="1">
      <c r="C2" s="67" t="s">
        <v>158</v>
      </c>
      <c r="D2" s="68"/>
      <c r="E2" s="68"/>
      <c r="F2" s="68"/>
      <c r="G2" s="68"/>
    </row>
    <row r="3" spans="3:7" ht="15">
      <c r="C3" s="4"/>
      <c r="D3" s="4"/>
      <c r="E3" s="4" t="s">
        <v>172</v>
      </c>
      <c r="F3" s="4"/>
      <c r="G3" s="4"/>
    </row>
    <row r="4" spans="3:7" ht="9" customHeight="1">
      <c r="C4" s="67" t="s">
        <v>160</v>
      </c>
      <c r="D4" s="68"/>
      <c r="E4" s="68"/>
      <c r="F4" s="68"/>
      <c r="G4" s="68"/>
    </row>
    <row r="5" spans="3:7" ht="14.25" customHeight="1">
      <c r="C5" s="8"/>
      <c r="D5" s="4"/>
      <c r="E5" s="4"/>
      <c r="F5" s="4"/>
      <c r="G5" s="4"/>
    </row>
    <row r="7" ht="3" customHeight="1"/>
    <row r="8" ht="0" customHeight="1" hidden="1"/>
    <row r="9" ht="0.75" customHeight="1"/>
    <row r="10" ht="1.5" customHeight="1"/>
    <row r="11" spans="2:8" ht="26.25" customHeight="1">
      <c r="B11" s="49" t="s">
        <v>0</v>
      </c>
      <c r="C11" s="40"/>
      <c r="D11" s="49" t="s">
        <v>1</v>
      </c>
      <c r="E11" s="40"/>
      <c r="F11" s="49" t="s">
        <v>2</v>
      </c>
      <c r="G11" s="42"/>
      <c r="H11" s="40"/>
    </row>
    <row r="12" spans="2:8" s="10" customFormat="1" ht="17.25" customHeight="1">
      <c r="B12" s="11"/>
      <c r="C12" s="12"/>
      <c r="D12" s="11"/>
      <c r="E12" s="12"/>
      <c r="F12" s="11"/>
      <c r="G12" s="12"/>
      <c r="H12" s="12"/>
    </row>
    <row r="13" spans="2:8" ht="24.75" customHeight="1">
      <c r="B13" s="47" t="s">
        <v>16</v>
      </c>
      <c r="C13" s="48"/>
      <c r="D13" s="48"/>
      <c r="E13" s="48"/>
      <c r="F13" s="48"/>
      <c r="G13" s="48"/>
      <c r="H13" s="48"/>
    </row>
    <row r="14" spans="2:8" ht="27.75" customHeight="1">
      <c r="B14" s="49" t="s">
        <v>0</v>
      </c>
      <c r="C14" s="40"/>
      <c r="D14" s="49" t="s">
        <v>1</v>
      </c>
      <c r="E14" s="40"/>
      <c r="F14" s="49" t="s">
        <v>2</v>
      </c>
      <c r="G14" s="42"/>
      <c r="H14" s="40"/>
    </row>
    <row r="15" spans="2:8" ht="21" customHeight="1">
      <c r="B15" s="39" t="s">
        <v>17</v>
      </c>
      <c r="C15" s="40"/>
      <c r="D15" s="39" t="s">
        <v>18</v>
      </c>
      <c r="E15" s="40"/>
      <c r="F15" s="41">
        <v>0</v>
      </c>
      <c r="G15" s="42"/>
      <c r="H15" s="40"/>
    </row>
    <row r="16" spans="2:8" ht="12.75">
      <c r="B16" s="39" t="s">
        <v>19</v>
      </c>
      <c r="C16" s="40"/>
      <c r="D16" s="39" t="s">
        <v>20</v>
      </c>
      <c r="E16" s="40"/>
      <c r="F16" s="41">
        <v>0</v>
      </c>
      <c r="G16" s="42"/>
      <c r="H16" s="40"/>
    </row>
    <row r="17" spans="2:8" ht="12.75">
      <c r="B17" s="39" t="s">
        <v>21</v>
      </c>
      <c r="C17" s="40"/>
      <c r="D17" s="39" t="s">
        <v>22</v>
      </c>
      <c r="E17" s="40"/>
      <c r="F17" s="41">
        <v>500</v>
      </c>
      <c r="G17" s="42"/>
      <c r="H17" s="40"/>
    </row>
    <row r="18" spans="2:8" ht="12.75">
      <c r="B18" s="39" t="s">
        <v>23</v>
      </c>
      <c r="C18" s="40"/>
      <c r="D18" s="39" t="s">
        <v>24</v>
      </c>
      <c r="E18" s="40"/>
      <c r="F18" s="41">
        <v>100000</v>
      </c>
      <c r="G18" s="42"/>
      <c r="H18" s="40"/>
    </row>
    <row r="19" spans="2:8" ht="18.75" customHeight="1">
      <c r="B19" s="39" t="s">
        <v>25</v>
      </c>
      <c r="C19" s="40"/>
      <c r="D19" s="39" t="s">
        <v>26</v>
      </c>
      <c r="E19" s="40"/>
      <c r="F19" s="41">
        <v>0</v>
      </c>
      <c r="G19" s="42"/>
      <c r="H19" s="40"/>
    </row>
    <row r="20" spans="2:8" ht="12.75">
      <c r="B20" s="44" t="s">
        <v>14</v>
      </c>
      <c r="C20" s="42"/>
      <c r="D20" s="42"/>
      <c r="E20" s="40"/>
      <c r="F20" s="45">
        <f>F17+F18</f>
        <v>100500</v>
      </c>
      <c r="G20" s="42"/>
      <c r="H20" s="40"/>
    </row>
    <row r="21" spans="2:8" ht="12.75">
      <c r="B21" s="39" t="s">
        <v>27</v>
      </c>
      <c r="C21" s="40"/>
      <c r="D21" s="39" t="s">
        <v>28</v>
      </c>
      <c r="E21" s="40"/>
      <c r="F21" s="41">
        <v>3446500</v>
      </c>
      <c r="G21" s="42"/>
      <c r="H21" s="40"/>
    </row>
    <row r="22" spans="2:8" ht="12.75">
      <c r="B22" s="39" t="s">
        <v>31</v>
      </c>
      <c r="C22" s="40"/>
      <c r="D22" s="39" t="s">
        <v>32</v>
      </c>
      <c r="E22" s="40"/>
      <c r="F22" s="41">
        <v>200000</v>
      </c>
      <c r="G22" s="42"/>
      <c r="H22" s="40"/>
    </row>
    <row r="23" spans="2:8" ht="12.75">
      <c r="B23" s="39" t="s">
        <v>34</v>
      </c>
      <c r="C23" s="40"/>
      <c r="D23" s="39" t="s">
        <v>35</v>
      </c>
      <c r="E23" s="40"/>
      <c r="F23" s="41">
        <v>968760</v>
      </c>
      <c r="G23" s="42"/>
      <c r="H23" s="40"/>
    </row>
    <row r="24" spans="2:8" ht="12.75">
      <c r="B24" s="39" t="s">
        <v>36</v>
      </c>
      <c r="C24" s="40"/>
      <c r="D24" s="39" t="s">
        <v>37</v>
      </c>
      <c r="E24" s="40"/>
      <c r="F24" s="41">
        <f>7916400-189000</f>
        <v>7727400</v>
      </c>
      <c r="G24" s="42"/>
      <c r="H24" s="40"/>
    </row>
    <row r="25" spans="2:8" ht="12.75">
      <c r="B25" s="39" t="s">
        <v>38</v>
      </c>
      <c r="C25" s="40"/>
      <c r="D25" s="39" t="s">
        <v>39</v>
      </c>
      <c r="E25" s="40"/>
      <c r="F25" s="41">
        <v>189000</v>
      </c>
      <c r="G25" s="42"/>
      <c r="H25" s="40"/>
    </row>
    <row r="26" spans="2:8" ht="12.75">
      <c r="B26" s="39" t="s">
        <v>40</v>
      </c>
      <c r="C26" s="40"/>
      <c r="D26" s="39" t="s">
        <v>41</v>
      </c>
      <c r="E26" s="40"/>
      <c r="F26" s="41">
        <v>2794839</v>
      </c>
      <c r="G26" s="42"/>
      <c r="H26" s="40"/>
    </row>
    <row r="27" spans="2:8" ht="12.75">
      <c r="B27" s="39" t="s">
        <v>44</v>
      </c>
      <c r="C27" s="40"/>
      <c r="D27" s="39" t="s">
        <v>45</v>
      </c>
      <c r="E27" s="40"/>
      <c r="F27" s="41">
        <v>760000</v>
      </c>
      <c r="G27" s="42"/>
      <c r="H27" s="40"/>
    </row>
    <row r="28" spans="2:8" ht="12.75">
      <c r="B28" s="39" t="s">
        <v>46</v>
      </c>
      <c r="C28" s="40"/>
      <c r="D28" s="39" t="s">
        <v>4</v>
      </c>
      <c r="E28" s="40"/>
      <c r="F28" s="41">
        <v>380000</v>
      </c>
      <c r="G28" s="42"/>
      <c r="H28" s="40"/>
    </row>
    <row r="29" spans="2:8" ht="12.75">
      <c r="B29" s="39" t="s">
        <v>47</v>
      </c>
      <c r="C29" s="40"/>
      <c r="D29" s="39" t="s">
        <v>48</v>
      </c>
      <c r="E29" s="40"/>
      <c r="F29" s="41">
        <v>550000</v>
      </c>
      <c r="G29" s="42"/>
      <c r="H29" s="40"/>
    </row>
    <row r="30" spans="2:8" ht="12.75">
      <c r="B30" s="39" t="s">
        <v>49</v>
      </c>
      <c r="C30" s="40"/>
      <c r="D30" s="39" t="s">
        <v>50</v>
      </c>
      <c r="E30" s="40"/>
      <c r="F30" s="41">
        <v>240000</v>
      </c>
      <c r="G30" s="42"/>
      <c r="H30" s="40"/>
    </row>
    <row r="31" spans="2:8" ht="12.75">
      <c r="B31" s="39" t="s">
        <v>51</v>
      </c>
      <c r="C31" s="40"/>
      <c r="D31" s="39" t="s">
        <v>52</v>
      </c>
      <c r="E31" s="40"/>
      <c r="F31" s="41">
        <v>100000</v>
      </c>
      <c r="G31" s="42"/>
      <c r="H31" s="40"/>
    </row>
    <row r="32" spans="2:8" ht="12.75">
      <c r="B32" s="39" t="s">
        <v>53</v>
      </c>
      <c r="C32" s="40"/>
      <c r="D32" s="39" t="s">
        <v>54</v>
      </c>
      <c r="E32" s="40"/>
      <c r="F32" s="41">
        <v>400000</v>
      </c>
      <c r="G32" s="42"/>
      <c r="H32" s="40"/>
    </row>
    <row r="33" spans="2:8" ht="15.75" customHeight="1">
      <c r="B33" s="39" t="s">
        <v>55</v>
      </c>
      <c r="C33" s="40"/>
      <c r="D33" s="39" t="s">
        <v>56</v>
      </c>
      <c r="E33" s="40"/>
      <c r="F33" s="41">
        <v>200000</v>
      </c>
      <c r="G33" s="42"/>
      <c r="H33" s="40"/>
    </row>
    <row r="34" spans="2:8" ht="12.75">
      <c r="B34" s="39" t="s">
        <v>15</v>
      </c>
      <c r="C34" s="40"/>
      <c r="D34" s="39" t="s">
        <v>8</v>
      </c>
      <c r="E34" s="40"/>
      <c r="F34" s="41">
        <v>700000</v>
      </c>
      <c r="G34" s="42"/>
      <c r="H34" s="40"/>
    </row>
    <row r="35" spans="2:8" ht="12.75">
      <c r="B35" s="39" t="s">
        <v>57</v>
      </c>
      <c r="C35" s="40"/>
      <c r="D35" s="39" t="s">
        <v>58</v>
      </c>
      <c r="E35" s="40"/>
      <c r="F35" s="41">
        <v>50000</v>
      </c>
      <c r="G35" s="42"/>
      <c r="H35" s="40"/>
    </row>
    <row r="36" spans="2:8" ht="20.25" customHeight="1">
      <c r="B36" s="39" t="s">
        <v>59</v>
      </c>
      <c r="C36" s="40"/>
      <c r="D36" s="39" t="s">
        <v>60</v>
      </c>
      <c r="E36" s="40"/>
      <c r="F36" s="41">
        <v>50000</v>
      </c>
      <c r="G36" s="42"/>
      <c r="H36" s="40"/>
    </row>
    <row r="37" spans="2:8" ht="18.75" customHeight="1">
      <c r="B37" s="39" t="s">
        <v>61</v>
      </c>
      <c r="C37" s="40"/>
      <c r="D37" s="39" t="s">
        <v>10</v>
      </c>
      <c r="E37" s="40"/>
      <c r="F37" s="41">
        <v>530000</v>
      </c>
      <c r="G37" s="42"/>
      <c r="H37" s="40"/>
    </row>
    <row r="38" spans="2:8" ht="12.75">
      <c r="B38" s="39" t="s">
        <v>62</v>
      </c>
      <c r="C38" s="40"/>
      <c r="D38" s="39" t="s">
        <v>63</v>
      </c>
      <c r="E38" s="40"/>
      <c r="F38" s="41">
        <v>50000</v>
      </c>
      <c r="G38" s="42"/>
      <c r="H38" s="40"/>
    </row>
    <row r="39" spans="2:8" ht="12.75">
      <c r="B39" s="39" t="s">
        <v>64</v>
      </c>
      <c r="C39" s="40"/>
      <c r="D39" s="39" t="s">
        <v>65</v>
      </c>
      <c r="E39" s="40"/>
      <c r="F39" s="41">
        <v>200000</v>
      </c>
      <c r="G39" s="42"/>
      <c r="H39" s="40"/>
    </row>
    <row r="40" spans="2:8" ht="24.75" customHeight="1">
      <c r="B40" s="39" t="s">
        <v>67</v>
      </c>
      <c r="C40" s="40"/>
      <c r="D40" s="39" t="s">
        <v>68</v>
      </c>
      <c r="E40" s="40"/>
      <c r="F40" s="41">
        <v>4750000</v>
      </c>
      <c r="G40" s="42"/>
      <c r="H40" s="40"/>
    </row>
    <row r="41" spans="2:8" ht="20.25" customHeight="1">
      <c r="B41" s="39" t="s">
        <v>111</v>
      </c>
      <c r="C41" s="40"/>
      <c r="D41" s="39" t="s">
        <v>112</v>
      </c>
      <c r="E41" s="40"/>
      <c r="F41" s="41">
        <v>0</v>
      </c>
      <c r="G41" s="42"/>
      <c r="H41" s="40"/>
    </row>
    <row r="42" spans="2:8" ht="20.25" customHeight="1">
      <c r="B42" s="39" t="s">
        <v>113</v>
      </c>
      <c r="C42" s="40"/>
      <c r="D42" s="39" t="s">
        <v>114</v>
      </c>
      <c r="E42" s="40"/>
      <c r="F42" s="41">
        <v>0</v>
      </c>
      <c r="G42" s="42"/>
      <c r="H42" s="40"/>
    </row>
    <row r="43" spans="2:8" ht="12.75">
      <c r="B43" s="44" t="s">
        <v>12</v>
      </c>
      <c r="C43" s="42"/>
      <c r="D43" s="42"/>
      <c r="E43" s="40"/>
      <c r="F43" s="45">
        <f>SUM(F21:H42)</f>
        <v>24286499</v>
      </c>
      <c r="G43" s="42"/>
      <c r="H43" s="40"/>
    </row>
    <row r="44" spans="2:8" ht="42.75" customHeight="1">
      <c r="B44" s="47" t="s">
        <v>69</v>
      </c>
      <c r="C44" s="48"/>
      <c r="D44" s="48"/>
      <c r="E44" s="48"/>
      <c r="F44" s="48"/>
      <c r="G44" s="48"/>
      <c r="H44" s="48"/>
    </row>
    <row r="45" spans="2:8" ht="27" customHeight="1">
      <c r="B45" s="49" t="s">
        <v>0</v>
      </c>
      <c r="C45" s="40"/>
      <c r="D45" s="49" t="s">
        <v>1</v>
      </c>
      <c r="E45" s="40"/>
      <c r="F45" s="49" t="s">
        <v>2</v>
      </c>
      <c r="G45" s="42"/>
      <c r="H45" s="40"/>
    </row>
    <row r="46" spans="2:8" ht="12.75">
      <c r="B46" s="50" t="s">
        <v>3</v>
      </c>
      <c r="C46" s="42"/>
      <c r="D46" s="42"/>
      <c r="E46" s="42"/>
      <c r="F46" s="42"/>
      <c r="G46" s="42"/>
      <c r="H46" s="42"/>
    </row>
    <row r="47" spans="2:8" ht="12.75">
      <c r="B47" s="39" t="s">
        <v>49</v>
      </c>
      <c r="C47" s="40"/>
      <c r="D47" s="39" t="s">
        <v>50</v>
      </c>
      <c r="E47" s="40"/>
      <c r="F47" s="41">
        <v>30000</v>
      </c>
      <c r="G47" s="42"/>
      <c r="H47" s="40"/>
    </row>
    <row r="48" spans="2:8" ht="26.25" customHeight="1">
      <c r="B48" s="39" t="s">
        <v>61</v>
      </c>
      <c r="C48" s="40"/>
      <c r="D48" s="39" t="s">
        <v>10</v>
      </c>
      <c r="E48" s="40"/>
      <c r="F48" s="41">
        <v>8000</v>
      </c>
      <c r="G48" s="42"/>
      <c r="H48" s="40"/>
    </row>
    <row r="49" spans="2:8" ht="26.25" customHeight="1">
      <c r="B49" s="44" t="s">
        <v>12</v>
      </c>
      <c r="C49" s="42"/>
      <c r="D49" s="42"/>
      <c r="E49" s="40"/>
      <c r="F49" s="45">
        <v>38000</v>
      </c>
      <c r="G49" s="42"/>
      <c r="H49" s="40"/>
    </row>
    <row r="50" spans="2:8" ht="12.75">
      <c r="B50" s="65" t="s">
        <v>13</v>
      </c>
      <c r="C50" s="42"/>
      <c r="D50" s="42"/>
      <c r="E50" s="40"/>
      <c r="F50" s="66">
        <v>38000</v>
      </c>
      <c r="G50" s="42"/>
      <c r="H50" s="40"/>
    </row>
    <row r="51" spans="2:8" ht="12.75">
      <c r="B51" s="50" t="s">
        <v>14</v>
      </c>
      <c r="C51" s="42"/>
      <c r="D51" s="42"/>
      <c r="E51" s="40"/>
      <c r="F51" s="64">
        <v>0</v>
      </c>
      <c r="G51" s="42"/>
      <c r="H51" s="40"/>
    </row>
    <row r="52" spans="2:8" ht="12.75">
      <c r="B52" s="50" t="s">
        <v>12</v>
      </c>
      <c r="C52" s="42"/>
      <c r="D52" s="42"/>
      <c r="E52" s="40"/>
      <c r="F52" s="64">
        <v>38000</v>
      </c>
      <c r="G52" s="42"/>
      <c r="H52" s="40"/>
    </row>
    <row r="53" spans="2:8" ht="18.75" customHeight="1">
      <c r="B53" s="5"/>
      <c r="C53" s="2"/>
      <c r="D53" s="2"/>
      <c r="E53" s="2"/>
      <c r="F53" s="6"/>
      <c r="G53" s="2"/>
      <c r="H53" s="2"/>
    </row>
    <row r="54" spans="2:8" ht="33.75" customHeight="1">
      <c r="B54" s="47" t="s">
        <v>70</v>
      </c>
      <c r="C54" s="48"/>
      <c r="D54" s="48"/>
      <c r="E54" s="48"/>
      <c r="F54" s="48"/>
      <c r="G54" s="48"/>
      <c r="H54" s="48"/>
    </row>
    <row r="55" spans="2:8" ht="24" customHeight="1">
      <c r="B55" s="49" t="s">
        <v>0</v>
      </c>
      <c r="C55" s="40"/>
      <c r="D55" s="49" t="s">
        <v>1</v>
      </c>
      <c r="E55" s="40"/>
      <c r="F55" s="49" t="s">
        <v>2</v>
      </c>
      <c r="G55" s="42"/>
      <c r="H55" s="40"/>
    </row>
    <row r="56" spans="2:8" ht="12.75">
      <c r="B56" s="50" t="s">
        <v>3</v>
      </c>
      <c r="C56" s="42"/>
      <c r="D56" s="42"/>
      <c r="E56" s="42"/>
      <c r="F56" s="42"/>
      <c r="G56" s="42"/>
      <c r="H56" s="42"/>
    </row>
    <row r="57" spans="2:8" ht="21" customHeight="1">
      <c r="B57" s="39" t="s">
        <v>71</v>
      </c>
      <c r="C57" s="40"/>
      <c r="D57" s="39" t="s">
        <v>72</v>
      </c>
      <c r="E57" s="40"/>
      <c r="F57" s="41">
        <v>6378985</v>
      </c>
      <c r="G57" s="42"/>
      <c r="H57" s="40"/>
    </row>
    <row r="58" spans="2:8" ht="22.5" customHeight="1">
      <c r="B58" s="39" t="s">
        <v>73</v>
      </c>
      <c r="C58" s="40"/>
      <c r="D58" s="39" t="s">
        <v>74</v>
      </c>
      <c r="E58" s="40"/>
      <c r="F58" s="41">
        <v>14204466</v>
      </c>
      <c r="G58" s="42"/>
      <c r="H58" s="40"/>
    </row>
    <row r="59" spans="2:8" ht="29.25" customHeight="1">
      <c r="B59" s="39" t="s">
        <v>75</v>
      </c>
      <c r="C59" s="40"/>
      <c r="D59" s="39" t="s">
        <v>76</v>
      </c>
      <c r="E59" s="40"/>
      <c r="F59" s="41">
        <v>6704688</v>
      </c>
      <c r="G59" s="42"/>
      <c r="H59" s="40"/>
    </row>
    <row r="60" spans="2:8" ht="26.25" customHeight="1">
      <c r="B60" s="39" t="s">
        <v>77</v>
      </c>
      <c r="C60" s="40"/>
      <c r="D60" s="39" t="s">
        <v>78</v>
      </c>
      <c r="E60" s="40"/>
      <c r="F60" s="41">
        <v>1800000</v>
      </c>
      <c r="G60" s="42"/>
      <c r="H60" s="40"/>
    </row>
    <row r="61" spans="2:8" ht="23.25" customHeight="1">
      <c r="B61" s="39" t="s">
        <v>79</v>
      </c>
      <c r="C61" s="40"/>
      <c r="D61" s="39" t="s">
        <v>80</v>
      </c>
      <c r="E61" s="40"/>
      <c r="F61" s="41">
        <v>13980450</v>
      </c>
      <c r="G61" s="42"/>
      <c r="H61" s="40"/>
    </row>
    <row r="62" spans="2:8" ht="12.75">
      <c r="B62" s="39" t="s">
        <v>81</v>
      </c>
      <c r="C62" s="40"/>
      <c r="D62" s="39" t="s">
        <v>82</v>
      </c>
      <c r="E62" s="40"/>
      <c r="F62" s="41">
        <v>0</v>
      </c>
      <c r="G62" s="42"/>
      <c r="H62" s="40"/>
    </row>
    <row r="63" spans="2:8" ht="12.75">
      <c r="B63" s="39" t="s">
        <v>83</v>
      </c>
      <c r="C63" s="40"/>
      <c r="D63" s="39" t="s">
        <v>84</v>
      </c>
      <c r="E63" s="40"/>
      <c r="F63" s="41">
        <v>0</v>
      </c>
      <c r="G63" s="42"/>
      <c r="H63" s="40"/>
    </row>
    <row r="64" spans="2:8" ht="12.75">
      <c r="B64" s="44" t="s">
        <v>14</v>
      </c>
      <c r="C64" s="42"/>
      <c r="D64" s="42"/>
      <c r="E64" s="40"/>
      <c r="F64" s="45">
        <f>F57+F58+F59+F60+F61</f>
        <v>43068589</v>
      </c>
      <c r="G64" s="42"/>
      <c r="H64" s="40"/>
    </row>
    <row r="65" spans="2:8" ht="22.5" customHeight="1">
      <c r="B65" s="39" t="s">
        <v>85</v>
      </c>
      <c r="C65" s="40"/>
      <c r="D65" s="39" t="s">
        <v>66</v>
      </c>
      <c r="E65" s="40"/>
      <c r="F65" s="41">
        <v>0</v>
      </c>
      <c r="G65" s="42"/>
      <c r="H65" s="40"/>
    </row>
    <row r="66" spans="2:8" ht="20.25" customHeight="1">
      <c r="B66" s="39" t="s">
        <v>86</v>
      </c>
      <c r="C66" s="40"/>
      <c r="D66" s="39" t="s">
        <v>87</v>
      </c>
      <c r="E66" s="40"/>
      <c r="F66" s="41">
        <v>0</v>
      </c>
      <c r="G66" s="42"/>
      <c r="H66" s="40"/>
    </row>
    <row r="67" spans="2:8" ht="12.75">
      <c r="B67" s="44" t="s">
        <v>12</v>
      </c>
      <c r="C67" s="42"/>
      <c r="D67" s="42"/>
      <c r="E67" s="40"/>
      <c r="F67" s="45">
        <v>0</v>
      </c>
      <c r="G67" s="42"/>
      <c r="H67" s="40"/>
    </row>
    <row r="68" spans="2:8" ht="30" customHeight="1">
      <c r="B68" s="47" t="s">
        <v>88</v>
      </c>
      <c r="C68" s="48"/>
      <c r="D68" s="48"/>
      <c r="E68" s="48"/>
      <c r="F68" s="48"/>
      <c r="G68" s="48"/>
      <c r="H68" s="48"/>
    </row>
    <row r="69" spans="2:8" ht="18.75" customHeight="1">
      <c r="B69" s="49" t="s">
        <v>0</v>
      </c>
      <c r="C69" s="40"/>
      <c r="D69" s="49" t="s">
        <v>1</v>
      </c>
      <c r="E69" s="40"/>
      <c r="F69" s="49" t="s">
        <v>2</v>
      </c>
      <c r="G69" s="42"/>
      <c r="H69" s="40"/>
    </row>
    <row r="70" spans="2:8" ht="12.75">
      <c r="B70" s="50" t="s">
        <v>3</v>
      </c>
      <c r="C70" s="42"/>
      <c r="D70" s="42"/>
      <c r="E70" s="42"/>
      <c r="F70" s="42"/>
      <c r="G70" s="42"/>
      <c r="H70" s="42"/>
    </row>
    <row r="71" spans="2:8" ht="20.25" customHeight="1">
      <c r="B71" s="39" t="s">
        <v>89</v>
      </c>
      <c r="C71" s="40"/>
      <c r="D71" s="39" t="s">
        <v>26</v>
      </c>
      <c r="E71" s="40"/>
      <c r="F71" s="41">
        <v>0</v>
      </c>
      <c r="G71" s="42"/>
      <c r="H71" s="40"/>
    </row>
    <row r="72" spans="2:8" ht="12.75">
      <c r="B72" s="44" t="s">
        <v>14</v>
      </c>
      <c r="C72" s="42"/>
      <c r="D72" s="42"/>
      <c r="E72" s="40"/>
      <c r="F72" s="45">
        <v>0</v>
      </c>
      <c r="G72" s="42"/>
      <c r="H72" s="40"/>
    </row>
    <row r="73" spans="2:8" ht="19.5" customHeight="1">
      <c r="B73" s="39" t="s">
        <v>90</v>
      </c>
      <c r="C73" s="40"/>
      <c r="D73" s="39" t="s">
        <v>87</v>
      </c>
      <c r="E73" s="40"/>
      <c r="F73" s="41">
        <v>0</v>
      </c>
      <c r="G73" s="42"/>
      <c r="H73" s="40"/>
    </row>
    <row r="74" spans="2:8" ht="18.75" customHeight="1">
      <c r="B74" s="39" t="s">
        <v>91</v>
      </c>
      <c r="C74" s="40"/>
      <c r="D74" s="39" t="s">
        <v>92</v>
      </c>
      <c r="E74" s="40"/>
      <c r="F74" s="41">
        <v>0</v>
      </c>
      <c r="G74" s="42"/>
      <c r="H74" s="40"/>
    </row>
    <row r="75" spans="2:8" ht="12.75">
      <c r="B75" s="44" t="s">
        <v>12</v>
      </c>
      <c r="C75" s="42"/>
      <c r="D75" s="42"/>
      <c r="E75" s="40"/>
      <c r="F75" s="41">
        <v>17557369</v>
      </c>
      <c r="G75" s="42"/>
      <c r="H75" s="40"/>
    </row>
    <row r="76" spans="2:8" ht="12.75">
      <c r="B76" s="50" t="s">
        <v>12</v>
      </c>
      <c r="C76" s="42"/>
      <c r="D76" s="42"/>
      <c r="E76" s="40"/>
      <c r="F76" s="45">
        <v>17557370</v>
      </c>
      <c r="G76" s="57"/>
      <c r="H76" s="58"/>
    </row>
    <row r="77" spans="2:8" ht="31.5" customHeight="1">
      <c r="B77" s="47" t="s">
        <v>93</v>
      </c>
      <c r="C77" s="48"/>
      <c r="D77" s="48"/>
      <c r="E77" s="48"/>
      <c r="F77" s="48"/>
      <c r="G77" s="48"/>
      <c r="H77" s="48"/>
    </row>
    <row r="78" spans="2:8" ht="21" customHeight="1">
      <c r="B78" s="49" t="s">
        <v>0</v>
      </c>
      <c r="C78" s="40"/>
      <c r="D78" s="49" t="s">
        <v>1</v>
      </c>
      <c r="E78" s="40"/>
      <c r="F78" s="49" t="s">
        <v>2</v>
      </c>
      <c r="G78" s="42"/>
      <c r="H78" s="40"/>
    </row>
    <row r="79" spans="2:8" ht="17.25" customHeight="1">
      <c r="B79" s="50" t="s">
        <v>3</v>
      </c>
      <c r="C79" s="42"/>
      <c r="D79" s="42"/>
      <c r="E79" s="42"/>
      <c r="F79" s="42"/>
      <c r="G79" s="42"/>
      <c r="H79" s="42"/>
    </row>
    <row r="80" spans="2:8" ht="27.75" customHeight="1">
      <c r="B80" s="39" t="s">
        <v>94</v>
      </c>
      <c r="C80" s="40"/>
      <c r="D80" s="39" t="s">
        <v>18</v>
      </c>
      <c r="E80" s="40"/>
      <c r="F80" s="41"/>
      <c r="G80" s="42"/>
      <c r="H80" s="40"/>
    </row>
    <row r="81" spans="2:8" ht="24" customHeight="1">
      <c r="B81" s="44" t="s">
        <v>14</v>
      </c>
      <c r="C81" s="42"/>
      <c r="D81" s="42"/>
      <c r="E81" s="40"/>
      <c r="F81" s="45">
        <v>0</v>
      </c>
      <c r="G81" s="42"/>
      <c r="H81" s="40"/>
    </row>
    <row r="82" spans="2:8" ht="12.75">
      <c r="B82" s="39" t="s">
        <v>27</v>
      </c>
      <c r="C82" s="40"/>
      <c r="D82" s="39" t="s">
        <v>28</v>
      </c>
      <c r="E82" s="40"/>
      <c r="F82" s="41">
        <v>0</v>
      </c>
      <c r="G82" s="42"/>
      <c r="H82" s="40"/>
    </row>
    <row r="83" spans="2:8" ht="16.5" customHeight="1">
      <c r="B83" s="39" t="s">
        <v>95</v>
      </c>
      <c r="C83" s="40"/>
      <c r="D83" s="39" t="s">
        <v>96</v>
      </c>
      <c r="E83" s="40"/>
      <c r="F83" s="41"/>
      <c r="G83" s="42"/>
      <c r="H83" s="40"/>
    </row>
    <row r="84" spans="2:8" ht="12.75">
      <c r="B84" s="39" t="s">
        <v>97</v>
      </c>
      <c r="C84" s="40"/>
      <c r="D84" s="39" t="s">
        <v>98</v>
      </c>
      <c r="E84" s="40"/>
      <c r="F84" s="41">
        <v>0</v>
      </c>
      <c r="G84" s="42"/>
      <c r="H84" s="40"/>
    </row>
    <row r="85" spans="2:8" ht="12.75">
      <c r="B85" s="39" t="s">
        <v>99</v>
      </c>
      <c r="C85" s="40"/>
      <c r="D85" s="39" t="s">
        <v>41</v>
      </c>
      <c r="E85" s="40"/>
      <c r="F85" s="41"/>
      <c r="G85" s="42"/>
      <c r="H85" s="40"/>
    </row>
    <row r="86" spans="2:8" ht="12.75">
      <c r="B86" s="44" t="s">
        <v>12</v>
      </c>
      <c r="C86" s="42"/>
      <c r="D86" s="42"/>
      <c r="E86" s="40"/>
      <c r="F86" s="45">
        <f>F85+F83</f>
        <v>0</v>
      </c>
      <c r="G86" s="42"/>
      <c r="H86" s="40"/>
    </row>
    <row r="87" spans="2:8" ht="6.75" customHeight="1">
      <c r="B87" s="1"/>
      <c r="C87" s="2"/>
      <c r="D87" s="2"/>
      <c r="E87" s="2"/>
      <c r="F87" s="3"/>
      <c r="G87" s="2"/>
      <c r="H87" s="2"/>
    </row>
    <row r="88" spans="2:8" ht="21.75" customHeight="1">
      <c r="B88" s="47" t="s">
        <v>100</v>
      </c>
      <c r="C88" s="48"/>
      <c r="D88" s="48"/>
      <c r="E88" s="48"/>
      <c r="F88" s="48"/>
      <c r="G88" s="48"/>
      <c r="H88" s="48"/>
    </row>
    <row r="89" spans="2:8" ht="19.5" customHeight="1">
      <c r="B89" s="49" t="s">
        <v>0</v>
      </c>
      <c r="C89" s="40"/>
      <c r="D89" s="49" t="s">
        <v>1</v>
      </c>
      <c r="E89" s="40"/>
      <c r="F89" s="49" t="s">
        <v>2</v>
      </c>
      <c r="G89" s="42"/>
      <c r="H89" s="40"/>
    </row>
    <row r="90" spans="2:8" ht="12.75">
      <c r="B90" s="50" t="s">
        <v>3</v>
      </c>
      <c r="C90" s="42"/>
      <c r="D90" s="42"/>
      <c r="E90" s="42"/>
      <c r="F90" s="42"/>
      <c r="G90" s="42"/>
      <c r="H90" s="42"/>
    </row>
    <row r="91" spans="2:8" ht="27" customHeight="1">
      <c r="B91" s="39" t="s">
        <v>94</v>
      </c>
      <c r="C91" s="40"/>
      <c r="D91" s="39" t="s">
        <v>18</v>
      </c>
      <c r="E91" s="40"/>
      <c r="F91" s="41">
        <v>11374046</v>
      </c>
      <c r="G91" s="42"/>
      <c r="H91" s="40"/>
    </row>
    <row r="92" spans="2:8" ht="12.75">
      <c r="B92" s="44" t="s">
        <v>14</v>
      </c>
      <c r="C92" s="42"/>
      <c r="D92" s="42"/>
      <c r="E92" s="40"/>
      <c r="F92" s="61">
        <v>11374047</v>
      </c>
      <c r="G92" s="62"/>
      <c r="H92" s="63"/>
    </row>
    <row r="93" spans="2:8" ht="12.75">
      <c r="B93" s="39" t="s">
        <v>27</v>
      </c>
      <c r="C93" s="40"/>
      <c r="D93" s="39" t="s">
        <v>28</v>
      </c>
      <c r="E93" s="40"/>
      <c r="F93" s="41">
        <v>0</v>
      </c>
      <c r="G93" s="42"/>
      <c r="H93" s="40"/>
    </row>
    <row r="94" spans="2:8" ht="22.5" customHeight="1">
      <c r="B94" s="39" t="s">
        <v>95</v>
      </c>
      <c r="C94" s="40"/>
      <c r="D94" s="39" t="s">
        <v>96</v>
      </c>
      <c r="E94" s="40"/>
      <c r="F94" s="41">
        <v>10354310</v>
      </c>
      <c r="G94" s="42"/>
      <c r="H94" s="40"/>
    </row>
    <row r="95" spans="2:8" ht="12.75">
      <c r="B95" s="39" t="s">
        <v>103</v>
      </c>
      <c r="C95" s="40"/>
      <c r="D95" s="39" t="s">
        <v>98</v>
      </c>
      <c r="E95" s="40"/>
      <c r="F95" s="41">
        <v>0</v>
      </c>
      <c r="G95" s="42"/>
      <c r="H95" s="40"/>
    </row>
    <row r="96" spans="2:8" ht="12.75">
      <c r="B96" s="39" t="s">
        <v>99</v>
      </c>
      <c r="C96" s="40"/>
      <c r="D96" s="39" t="s">
        <v>41</v>
      </c>
      <c r="E96" s="40"/>
      <c r="F96" s="41">
        <v>1019736</v>
      </c>
      <c r="G96" s="42"/>
      <c r="H96" s="40"/>
    </row>
    <row r="97" spans="2:8" ht="12.75">
      <c r="B97" s="44" t="s">
        <v>12</v>
      </c>
      <c r="C97" s="42"/>
      <c r="D97" s="42"/>
      <c r="E97" s="40"/>
      <c r="F97" s="45">
        <f>F94+F96</f>
        <v>11374046</v>
      </c>
      <c r="G97" s="42"/>
      <c r="H97" s="40"/>
    </row>
    <row r="98" spans="2:8" ht="26.25" customHeight="1">
      <c r="B98" s="47" t="s">
        <v>106</v>
      </c>
      <c r="C98" s="48"/>
      <c r="D98" s="48"/>
      <c r="E98" s="48"/>
      <c r="F98" s="48"/>
      <c r="G98" s="48"/>
      <c r="H98" s="48"/>
    </row>
    <row r="99" spans="2:8" ht="22.5" customHeight="1">
      <c r="B99" s="49" t="s">
        <v>0</v>
      </c>
      <c r="C99" s="40"/>
      <c r="D99" s="49" t="s">
        <v>1</v>
      </c>
      <c r="E99" s="40"/>
      <c r="F99" s="49" t="s">
        <v>2</v>
      </c>
      <c r="G99" s="42"/>
      <c r="H99" s="40"/>
    </row>
    <row r="100" spans="2:8" ht="12.75">
      <c r="B100" s="50" t="s">
        <v>3</v>
      </c>
      <c r="C100" s="42"/>
      <c r="D100" s="42"/>
      <c r="E100" s="42"/>
      <c r="F100" s="42"/>
      <c r="G100" s="42"/>
      <c r="H100" s="42"/>
    </row>
    <row r="101" spans="2:8" ht="29.25" customHeight="1">
      <c r="B101" s="39" t="s">
        <v>94</v>
      </c>
      <c r="C101" s="40"/>
      <c r="D101" s="39" t="s">
        <v>18</v>
      </c>
      <c r="E101" s="40"/>
      <c r="F101" s="41">
        <v>0</v>
      </c>
      <c r="G101" s="42"/>
      <c r="H101" s="40"/>
    </row>
    <row r="102" spans="2:8" ht="20.25" customHeight="1">
      <c r="B102" s="39" t="s">
        <v>104</v>
      </c>
      <c r="C102" s="40"/>
      <c r="D102" s="39" t="s">
        <v>105</v>
      </c>
      <c r="E102" s="40"/>
      <c r="F102" s="41">
        <v>0</v>
      </c>
      <c r="G102" s="42"/>
      <c r="H102" s="40"/>
    </row>
    <row r="103" spans="2:8" ht="12.75">
      <c r="B103" s="39" t="s">
        <v>107</v>
      </c>
      <c r="C103" s="40"/>
      <c r="D103" s="39" t="s">
        <v>108</v>
      </c>
      <c r="E103" s="40"/>
      <c r="F103" s="41"/>
      <c r="G103" s="42"/>
      <c r="H103" s="40"/>
    </row>
    <row r="104" spans="2:8" ht="12.75">
      <c r="B104" s="39" t="s">
        <v>109</v>
      </c>
      <c r="C104" s="40"/>
      <c r="D104" s="39" t="s">
        <v>110</v>
      </c>
      <c r="E104" s="40"/>
      <c r="F104" s="41">
        <v>2900000</v>
      </c>
      <c r="G104" s="42"/>
      <c r="H104" s="40"/>
    </row>
    <row r="105" spans="2:8" ht="12.75">
      <c r="B105" s="44" t="s">
        <v>14</v>
      </c>
      <c r="C105" s="42"/>
      <c r="D105" s="42"/>
      <c r="E105" s="40"/>
      <c r="F105" s="45">
        <f>F103+F104</f>
        <v>2900000</v>
      </c>
      <c r="G105" s="42"/>
      <c r="H105" s="40"/>
    </row>
    <row r="106" spans="2:8" ht="12.75">
      <c r="B106" s="39" t="s">
        <v>27</v>
      </c>
      <c r="C106" s="40"/>
      <c r="D106" s="39" t="s">
        <v>28</v>
      </c>
      <c r="E106" s="40"/>
      <c r="F106" s="41">
        <v>0</v>
      </c>
      <c r="G106" s="42"/>
      <c r="H106" s="40"/>
    </row>
    <row r="107" spans="2:8" ht="12.75">
      <c r="B107" s="39" t="s">
        <v>29</v>
      </c>
      <c r="C107" s="40"/>
      <c r="D107" s="39" t="s">
        <v>30</v>
      </c>
      <c r="E107" s="40"/>
      <c r="F107" s="41">
        <v>1645500</v>
      </c>
      <c r="G107" s="42"/>
      <c r="H107" s="40"/>
    </row>
    <row r="108" spans="2:8" ht="12.75">
      <c r="B108" s="39" t="s">
        <v>40</v>
      </c>
      <c r="C108" s="40"/>
      <c r="D108" s="39" t="s">
        <v>41</v>
      </c>
      <c r="E108" s="40"/>
      <c r="F108" s="41">
        <v>324060</v>
      </c>
      <c r="G108" s="42"/>
      <c r="H108" s="40"/>
    </row>
    <row r="109" spans="2:8" ht="12.75">
      <c r="B109" s="39" t="s">
        <v>44</v>
      </c>
      <c r="C109" s="40"/>
      <c r="D109" s="39" t="s">
        <v>45</v>
      </c>
      <c r="E109" s="40"/>
      <c r="F109" s="41">
        <v>4500000</v>
      </c>
      <c r="G109" s="42"/>
      <c r="H109" s="40"/>
    </row>
    <row r="110" spans="2:8" ht="12.75">
      <c r="B110" s="39" t="s">
        <v>49</v>
      </c>
      <c r="C110" s="40"/>
      <c r="D110" s="39" t="s">
        <v>50</v>
      </c>
      <c r="E110" s="40"/>
      <c r="F110" s="41">
        <v>200000</v>
      </c>
      <c r="G110" s="42"/>
      <c r="H110" s="40"/>
    </row>
    <row r="111" spans="2:8" ht="12.75">
      <c r="B111" s="39" t="s">
        <v>51</v>
      </c>
      <c r="C111" s="40"/>
      <c r="D111" s="39" t="s">
        <v>52</v>
      </c>
      <c r="E111" s="40"/>
      <c r="F111" s="41">
        <v>0</v>
      </c>
      <c r="G111" s="42"/>
      <c r="H111" s="40"/>
    </row>
    <row r="112" spans="2:8" ht="12.75">
      <c r="B112" s="39" t="s">
        <v>53</v>
      </c>
      <c r="C112" s="40"/>
      <c r="D112" s="39" t="s">
        <v>54</v>
      </c>
      <c r="E112" s="40"/>
      <c r="F112" s="41">
        <v>1800000</v>
      </c>
      <c r="G112" s="42"/>
      <c r="H112" s="40"/>
    </row>
    <row r="113" spans="2:8" ht="12.75">
      <c r="B113" s="39" t="s">
        <v>15</v>
      </c>
      <c r="C113" s="40"/>
      <c r="D113" s="39" t="s">
        <v>8</v>
      </c>
      <c r="E113" s="40"/>
      <c r="F113" s="41">
        <v>600000</v>
      </c>
      <c r="G113" s="42"/>
      <c r="H113" s="40"/>
    </row>
    <row r="114" spans="2:8" ht="26.25" customHeight="1">
      <c r="B114" s="39" t="s">
        <v>61</v>
      </c>
      <c r="C114" s="40"/>
      <c r="D114" s="39" t="s">
        <v>10</v>
      </c>
      <c r="E114" s="40"/>
      <c r="F114" s="41">
        <v>1600000</v>
      </c>
      <c r="G114" s="42"/>
      <c r="H114" s="40"/>
    </row>
    <row r="115" spans="2:8" ht="26.25" customHeight="1">
      <c r="B115" s="69">
        <v>53551</v>
      </c>
      <c r="C115" s="70"/>
      <c r="D115" s="39" t="s">
        <v>161</v>
      </c>
      <c r="E115" s="40"/>
      <c r="F115" s="41">
        <v>10000</v>
      </c>
      <c r="G115" s="42"/>
      <c r="H115" s="40"/>
    </row>
    <row r="116" spans="2:8" ht="22.5" customHeight="1">
      <c r="B116" s="44" t="s">
        <v>12</v>
      </c>
      <c r="C116" s="42"/>
      <c r="D116" s="42"/>
      <c r="E116" s="40"/>
      <c r="F116" s="45">
        <f>F107+F108+F109+F110+F111+F112+F113+F114+F115</f>
        <v>10679560</v>
      </c>
      <c r="G116" s="42"/>
      <c r="H116" s="40"/>
    </row>
    <row r="117" spans="2:8" ht="28.5" customHeight="1">
      <c r="B117" s="47" t="s">
        <v>115</v>
      </c>
      <c r="C117" s="48"/>
      <c r="D117" s="48"/>
      <c r="E117" s="48"/>
      <c r="F117" s="48"/>
      <c r="G117" s="48"/>
      <c r="H117" s="48"/>
    </row>
    <row r="118" spans="2:8" ht="23.25" customHeight="1">
      <c r="B118" s="49" t="s">
        <v>0</v>
      </c>
      <c r="C118" s="40"/>
      <c r="D118" s="49" t="s">
        <v>1</v>
      </c>
      <c r="E118" s="40"/>
      <c r="F118" s="49" t="s">
        <v>2</v>
      </c>
      <c r="G118" s="42"/>
      <c r="H118" s="40"/>
    </row>
    <row r="119" spans="2:8" ht="12.75">
      <c r="B119" s="50" t="s">
        <v>3</v>
      </c>
      <c r="C119" s="42"/>
      <c r="D119" s="42"/>
      <c r="E119" s="42"/>
      <c r="F119" s="42"/>
      <c r="G119" s="42"/>
      <c r="H119" s="42"/>
    </row>
    <row r="120" spans="2:8" ht="12.75">
      <c r="B120" s="39" t="s">
        <v>49</v>
      </c>
      <c r="C120" s="40"/>
      <c r="D120" s="39" t="s">
        <v>50</v>
      </c>
      <c r="E120" s="40"/>
      <c r="F120" s="41">
        <v>210000</v>
      </c>
      <c r="G120" s="42"/>
      <c r="H120" s="40"/>
    </row>
    <row r="121" spans="2:8" ht="12.75">
      <c r="B121" s="39" t="s">
        <v>53</v>
      </c>
      <c r="C121" s="40"/>
      <c r="D121" s="39" t="s">
        <v>54</v>
      </c>
      <c r="E121" s="40"/>
      <c r="F121" s="41">
        <v>100000</v>
      </c>
      <c r="G121" s="42"/>
      <c r="H121" s="40"/>
    </row>
    <row r="122" spans="2:8" ht="20.25" customHeight="1">
      <c r="B122" s="39" t="s">
        <v>15</v>
      </c>
      <c r="C122" s="40"/>
      <c r="D122" s="39" t="s">
        <v>8</v>
      </c>
      <c r="E122" s="40"/>
      <c r="F122" s="41">
        <v>30000</v>
      </c>
      <c r="G122" s="42"/>
      <c r="H122" s="40"/>
    </row>
    <row r="123" spans="2:8" ht="21.75" customHeight="1">
      <c r="B123" s="39" t="s">
        <v>61</v>
      </c>
      <c r="C123" s="40"/>
      <c r="D123" s="39" t="s">
        <v>10</v>
      </c>
      <c r="E123" s="40"/>
      <c r="F123" s="41">
        <v>50000</v>
      </c>
      <c r="G123" s="42"/>
      <c r="H123" s="40"/>
    </row>
    <row r="124" spans="2:8" ht="12.75">
      <c r="B124" s="44" t="s">
        <v>12</v>
      </c>
      <c r="C124" s="42"/>
      <c r="D124" s="42"/>
      <c r="E124" s="40"/>
      <c r="F124" s="45">
        <f>F120+F121+F122+F123</f>
        <v>390000</v>
      </c>
      <c r="G124" s="42"/>
      <c r="H124" s="40"/>
    </row>
    <row r="125" spans="2:8" ht="30.75" customHeight="1">
      <c r="B125" s="47" t="s">
        <v>116</v>
      </c>
      <c r="C125" s="48"/>
      <c r="D125" s="48"/>
      <c r="E125" s="48"/>
      <c r="F125" s="48"/>
      <c r="G125" s="48"/>
      <c r="H125" s="48"/>
    </row>
    <row r="126" spans="2:8" ht="21" customHeight="1">
      <c r="B126" s="49" t="s">
        <v>0</v>
      </c>
      <c r="C126" s="40"/>
      <c r="D126" s="49" t="s">
        <v>1</v>
      </c>
      <c r="E126" s="40"/>
      <c r="F126" s="49" t="s">
        <v>2</v>
      </c>
      <c r="G126" s="42"/>
      <c r="H126" s="40"/>
    </row>
    <row r="127" spans="2:8" ht="12.75">
      <c r="B127" s="50" t="s">
        <v>3</v>
      </c>
      <c r="C127" s="42"/>
      <c r="D127" s="42"/>
      <c r="E127" s="42"/>
      <c r="F127" s="42"/>
      <c r="G127" s="42"/>
      <c r="H127" s="42"/>
    </row>
    <row r="128" spans="2:8" ht="12.75">
      <c r="B128" s="39" t="s">
        <v>15</v>
      </c>
      <c r="C128" s="40"/>
      <c r="D128" s="39" t="s">
        <v>8</v>
      </c>
      <c r="E128" s="40"/>
      <c r="F128" s="41">
        <v>0</v>
      </c>
      <c r="G128" s="42"/>
      <c r="H128" s="40"/>
    </row>
    <row r="129" spans="2:8" ht="24" customHeight="1">
      <c r="B129" s="51" t="s">
        <v>61</v>
      </c>
      <c r="C129" s="52"/>
      <c r="D129" s="51" t="s">
        <v>10</v>
      </c>
      <c r="E129" s="52"/>
      <c r="F129" s="54">
        <v>0</v>
      </c>
      <c r="G129" s="55"/>
      <c r="H129" s="56"/>
    </row>
    <row r="130" spans="2:8" ht="12.75">
      <c r="B130" s="44" t="s">
        <v>12</v>
      </c>
      <c r="C130" s="42"/>
      <c r="D130" s="42"/>
      <c r="E130" s="40"/>
      <c r="F130" s="45">
        <v>0</v>
      </c>
      <c r="G130" s="42"/>
      <c r="H130" s="40"/>
    </row>
    <row r="131" spans="2:8" ht="33" customHeight="1">
      <c r="B131" s="47" t="s">
        <v>119</v>
      </c>
      <c r="C131" s="48"/>
      <c r="D131" s="48"/>
      <c r="E131" s="48"/>
      <c r="F131" s="48"/>
      <c r="G131" s="48"/>
      <c r="H131" s="48"/>
    </row>
    <row r="132" spans="2:8" ht="21" customHeight="1">
      <c r="B132" s="49" t="s">
        <v>0</v>
      </c>
      <c r="C132" s="40"/>
      <c r="D132" s="49" t="s">
        <v>1</v>
      </c>
      <c r="E132" s="40"/>
      <c r="F132" s="49" t="s">
        <v>2</v>
      </c>
      <c r="G132" s="42"/>
      <c r="H132" s="40"/>
    </row>
    <row r="133" spans="2:8" ht="12.75">
      <c r="B133" s="50" t="s">
        <v>3</v>
      </c>
      <c r="C133" s="42"/>
      <c r="D133" s="42"/>
      <c r="E133" s="42"/>
      <c r="F133" s="42"/>
      <c r="G133" s="42"/>
      <c r="H133" s="42"/>
    </row>
    <row r="134" spans="2:8" ht="21" customHeight="1">
      <c r="B134" s="39" t="s">
        <v>120</v>
      </c>
      <c r="C134" s="40"/>
      <c r="D134" s="39" t="s">
        <v>121</v>
      </c>
      <c r="E134" s="40"/>
      <c r="F134" s="41">
        <v>3772800</v>
      </c>
      <c r="G134" s="42"/>
      <c r="H134" s="40"/>
    </row>
    <row r="135" spans="2:8" ht="12.75">
      <c r="B135" s="44" t="s">
        <v>14</v>
      </c>
      <c r="C135" s="42"/>
      <c r="D135" s="42"/>
      <c r="E135" s="40"/>
      <c r="F135" s="45">
        <f>F134</f>
        <v>3772800</v>
      </c>
      <c r="G135" s="42"/>
      <c r="H135" s="40"/>
    </row>
    <row r="136" spans="2:8" ht="12.75">
      <c r="B136" s="39" t="s">
        <v>27</v>
      </c>
      <c r="C136" s="40"/>
      <c r="D136" s="39" t="s">
        <v>28</v>
      </c>
      <c r="E136" s="40"/>
      <c r="F136" s="41">
        <v>0</v>
      </c>
      <c r="G136" s="42"/>
      <c r="H136" s="40"/>
    </row>
    <row r="137" spans="2:8" ht="12.75">
      <c r="B137" s="39" t="s">
        <v>101</v>
      </c>
      <c r="C137" s="40"/>
      <c r="D137" s="39" t="s">
        <v>102</v>
      </c>
      <c r="E137" s="40"/>
      <c r="F137" s="41">
        <v>3154440</v>
      </c>
      <c r="G137" s="42"/>
      <c r="H137" s="40"/>
    </row>
    <row r="138" spans="2:8" ht="11.25" customHeight="1">
      <c r="B138" s="51" t="s">
        <v>31</v>
      </c>
      <c r="C138" s="52"/>
      <c r="D138" s="51" t="s">
        <v>32</v>
      </c>
      <c r="E138" s="52"/>
      <c r="F138" s="54">
        <v>200000</v>
      </c>
      <c r="G138" s="55"/>
      <c r="H138" s="56"/>
    </row>
    <row r="139" spans="2:8" ht="12.75">
      <c r="B139" s="39" t="s">
        <v>40</v>
      </c>
      <c r="C139" s="40"/>
      <c r="D139" s="39" t="s">
        <v>41</v>
      </c>
      <c r="E139" s="40"/>
      <c r="F139" s="41">
        <v>621153</v>
      </c>
      <c r="G139" s="42"/>
      <c r="H139" s="40"/>
    </row>
    <row r="140" spans="2:8" ht="12.75">
      <c r="B140" s="39" t="s">
        <v>42</v>
      </c>
      <c r="C140" s="40"/>
      <c r="D140" s="39" t="s">
        <v>43</v>
      </c>
      <c r="E140" s="40"/>
      <c r="F140" s="41">
        <v>70000</v>
      </c>
      <c r="G140" s="42"/>
      <c r="H140" s="40"/>
    </row>
    <row r="141" spans="2:8" ht="12.75">
      <c r="B141" s="39" t="s">
        <v>44</v>
      </c>
      <c r="C141" s="40"/>
      <c r="D141" s="39" t="s">
        <v>45</v>
      </c>
      <c r="E141" s="40"/>
      <c r="F141" s="41">
        <v>20000</v>
      </c>
      <c r="G141" s="42"/>
      <c r="H141" s="40"/>
    </row>
    <row r="142" spans="2:8" ht="12.75">
      <c r="B142" s="39" t="s">
        <v>46</v>
      </c>
      <c r="C142" s="40"/>
      <c r="D142" s="39" t="s">
        <v>4</v>
      </c>
      <c r="E142" s="40"/>
      <c r="F142" s="41">
        <v>180000</v>
      </c>
      <c r="G142" s="42"/>
      <c r="H142" s="40"/>
    </row>
    <row r="143" spans="2:8" ht="12.75">
      <c r="B143" s="39" t="s">
        <v>47</v>
      </c>
      <c r="C143" s="40"/>
      <c r="D143" s="39" t="s">
        <v>48</v>
      </c>
      <c r="E143" s="40"/>
      <c r="F143" s="41">
        <v>30000</v>
      </c>
      <c r="G143" s="42"/>
      <c r="H143" s="40"/>
    </row>
    <row r="144" spans="2:8" ht="12.75">
      <c r="B144" s="39" t="s">
        <v>49</v>
      </c>
      <c r="C144" s="40"/>
      <c r="D144" s="39" t="s">
        <v>50</v>
      </c>
      <c r="E144" s="40"/>
      <c r="F144" s="41">
        <v>170000</v>
      </c>
      <c r="G144" s="42"/>
      <c r="H144" s="40"/>
    </row>
    <row r="145" spans="2:8" ht="12.75">
      <c r="B145" s="39" t="s">
        <v>53</v>
      </c>
      <c r="C145" s="40"/>
      <c r="D145" s="39" t="s">
        <v>54</v>
      </c>
      <c r="E145" s="40"/>
      <c r="F145" s="41">
        <v>100000</v>
      </c>
      <c r="G145" s="42"/>
      <c r="H145" s="40"/>
    </row>
    <row r="146" spans="2:8" ht="12.75">
      <c r="B146" s="39" t="s">
        <v>15</v>
      </c>
      <c r="C146" s="40"/>
      <c r="D146" s="39" t="s">
        <v>8</v>
      </c>
      <c r="E146" s="40"/>
      <c r="F146" s="41">
        <v>25000</v>
      </c>
      <c r="G146" s="42"/>
      <c r="H146" s="40"/>
    </row>
    <row r="147" spans="2:8" ht="12.75">
      <c r="B147" s="39" t="s">
        <v>57</v>
      </c>
      <c r="C147" s="40"/>
      <c r="D147" s="39" t="s">
        <v>58</v>
      </c>
      <c r="E147" s="40"/>
      <c r="F147" s="41">
        <v>430000</v>
      </c>
      <c r="G147" s="42"/>
      <c r="H147" s="40"/>
    </row>
    <row r="148" spans="2:8" ht="24.75" customHeight="1">
      <c r="B148" s="39" t="s">
        <v>61</v>
      </c>
      <c r="C148" s="40"/>
      <c r="D148" s="39" t="s">
        <v>10</v>
      </c>
      <c r="E148" s="40"/>
      <c r="F148" s="41">
        <v>120000</v>
      </c>
      <c r="G148" s="42"/>
      <c r="H148" s="40"/>
    </row>
    <row r="149" spans="2:8" ht="12.75">
      <c r="B149" s="44" t="s">
        <v>12</v>
      </c>
      <c r="C149" s="42"/>
      <c r="D149" s="42"/>
      <c r="E149" s="40"/>
      <c r="F149" s="45">
        <f>F137+F136+F138+F139+F140+F141+F142+F145+F148</f>
        <v>4465593</v>
      </c>
      <c r="G149" s="42"/>
      <c r="H149" s="40"/>
    </row>
    <row r="150" spans="2:8" ht="29.25" customHeight="1">
      <c r="B150" s="47" t="s">
        <v>122</v>
      </c>
      <c r="C150" s="48"/>
      <c r="D150" s="48"/>
      <c r="E150" s="48"/>
      <c r="F150" s="48"/>
      <c r="G150" s="48"/>
      <c r="H150" s="48"/>
    </row>
    <row r="151" spans="2:8" ht="20.25" customHeight="1">
      <c r="B151" s="49" t="s">
        <v>0</v>
      </c>
      <c r="C151" s="40"/>
      <c r="D151" s="49" t="s">
        <v>1</v>
      </c>
      <c r="E151" s="40"/>
      <c r="F151" s="49" t="s">
        <v>2</v>
      </c>
      <c r="G151" s="42"/>
      <c r="H151" s="40"/>
    </row>
    <row r="152" spans="2:8" ht="12.75">
      <c r="B152" s="50" t="s">
        <v>3</v>
      </c>
      <c r="C152" s="42"/>
      <c r="D152" s="42"/>
      <c r="E152" s="42"/>
      <c r="F152" s="42"/>
      <c r="G152" s="42"/>
      <c r="H152" s="42"/>
    </row>
    <row r="153" spans="2:8" ht="12.75">
      <c r="B153" s="39" t="s">
        <v>27</v>
      </c>
      <c r="C153" s="40"/>
      <c r="D153" s="39" t="s">
        <v>28</v>
      </c>
      <c r="E153" s="40"/>
      <c r="F153" s="41">
        <v>0</v>
      </c>
      <c r="G153" s="42"/>
      <c r="H153" s="40"/>
    </row>
    <row r="154" spans="2:8" ht="12.75">
      <c r="B154" s="39" t="s">
        <v>101</v>
      </c>
      <c r="C154" s="40"/>
      <c r="D154" s="39" t="s">
        <v>102</v>
      </c>
      <c r="E154" s="40"/>
      <c r="F154" s="41">
        <v>1720900</v>
      </c>
      <c r="G154" s="42"/>
      <c r="H154" s="40"/>
    </row>
    <row r="155" spans="2:8" ht="12.75">
      <c r="B155" s="39" t="s">
        <v>31</v>
      </c>
      <c r="C155" s="40"/>
      <c r="D155" s="39" t="s">
        <v>32</v>
      </c>
      <c r="E155" s="40"/>
      <c r="F155" s="41">
        <v>200000</v>
      </c>
      <c r="G155" s="42"/>
      <c r="H155" s="40"/>
    </row>
    <row r="156" spans="2:8" ht="12.75">
      <c r="B156" s="39" t="s">
        <v>40</v>
      </c>
      <c r="C156" s="40"/>
      <c r="D156" s="39" t="s">
        <v>41</v>
      </c>
      <c r="E156" s="40"/>
      <c r="F156" s="41">
        <v>328900</v>
      </c>
      <c r="G156" s="42"/>
      <c r="H156" s="40"/>
    </row>
    <row r="157" spans="2:8" ht="12.75" customHeight="1">
      <c r="B157" s="39" t="s">
        <v>49</v>
      </c>
      <c r="C157" s="40"/>
      <c r="D157" s="39" t="s">
        <v>50</v>
      </c>
      <c r="E157" s="40"/>
      <c r="F157" s="41">
        <v>280000</v>
      </c>
      <c r="G157" s="42"/>
      <c r="H157" s="40"/>
    </row>
    <row r="158" spans="2:8" ht="12.75" customHeight="1">
      <c r="B158" s="39" t="s">
        <v>44</v>
      </c>
      <c r="C158" s="40"/>
      <c r="D158" s="39" t="s">
        <v>45</v>
      </c>
      <c r="E158" s="40"/>
      <c r="F158" s="41">
        <v>200000</v>
      </c>
      <c r="G158" s="42"/>
      <c r="H158" s="40"/>
    </row>
    <row r="159" spans="2:8" ht="12.75" customHeight="1">
      <c r="B159" s="39" t="s">
        <v>53</v>
      </c>
      <c r="C159" s="40"/>
      <c r="D159" s="39" t="s">
        <v>54</v>
      </c>
      <c r="E159" s="40"/>
      <c r="F159" s="41">
        <v>200000</v>
      </c>
      <c r="G159" s="42"/>
      <c r="H159" s="40"/>
    </row>
    <row r="160" spans="2:8" ht="12.75">
      <c r="B160" s="39" t="s">
        <v>15</v>
      </c>
      <c r="C160" s="40"/>
      <c r="D160" s="39" t="s">
        <v>8</v>
      </c>
      <c r="E160" s="40"/>
      <c r="F160" s="41">
        <v>10000</v>
      </c>
      <c r="G160" s="42"/>
      <c r="H160" s="40"/>
    </row>
    <row r="161" spans="2:8" ht="22.5" customHeight="1">
      <c r="B161" s="39" t="s">
        <v>61</v>
      </c>
      <c r="C161" s="40"/>
      <c r="D161" s="39" t="s">
        <v>10</v>
      </c>
      <c r="E161" s="40"/>
      <c r="F161" s="41">
        <v>190000</v>
      </c>
      <c r="G161" s="42"/>
      <c r="H161" s="40"/>
    </row>
    <row r="162" spans="2:8" ht="22.5" customHeight="1">
      <c r="B162" s="69">
        <v>53551</v>
      </c>
      <c r="C162" s="70"/>
      <c r="D162" s="39" t="s">
        <v>161</v>
      </c>
      <c r="E162" s="40"/>
      <c r="F162" s="41">
        <v>10000</v>
      </c>
      <c r="G162" s="42"/>
      <c r="H162" s="40"/>
    </row>
    <row r="163" spans="2:8" ht="12.75">
      <c r="B163" s="44" t="s">
        <v>12</v>
      </c>
      <c r="C163" s="42"/>
      <c r="D163" s="42"/>
      <c r="E163" s="40"/>
      <c r="F163" s="45">
        <f>SUM(F153:H162)</f>
        <v>3139800</v>
      </c>
      <c r="G163" s="42"/>
      <c r="H163" s="40"/>
    </row>
    <row r="164" spans="2:8" ht="27" customHeight="1">
      <c r="B164" s="47" t="s">
        <v>123</v>
      </c>
      <c r="C164" s="48"/>
      <c r="D164" s="48"/>
      <c r="E164" s="48"/>
      <c r="F164" s="48"/>
      <c r="G164" s="48"/>
      <c r="H164" s="48"/>
    </row>
    <row r="165" spans="2:8" ht="22.5" customHeight="1">
      <c r="B165" s="49" t="s">
        <v>0</v>
      </c>
      <c r="C165" s="40"/>
      <c r="D165" s="49" t="s">
        <v>1</v>
      </c>
      <c r="E165" s="40"/>
      <c r="F165" s="49" t="s">
        <v>2</v>
      </c>
      <c r="G165" s="42"/>
      <c r="H165" s="40"/>
    </row>
    <row r="166" spans="2:8" ht="12.75">
      <c r="B166" s="50" t="s">
        <v>3</v>
      </c>
      <c r="C166" s="42"/>
      <c r="D166" s="42"/>
      <c r="E166" s="42"/>
      <c r="F166" s="42"/>
      <c r="G166" s="42"/>
      <c r="H166" s="42"/>
    </row>
    <row r="167" spans="2:8" ht="41.25" customHeight="1">
      <c r="B167" s="39" t="s">
        <v>117</v>
      </c>
      <c r="C167" s="40"/>
      <c r="D167" s="39" t="s">
        <v>118</v>
      </c>
      <c r="E167" s="40"/>
      <c r="F167" s="41">
        <v>1500000</v>
      </c>
      <c r="G167" s="42"/>
      <c r="H167" s="40"/>
    </row>
    <row r="168" spans="2:8" ht="12.75">
      <c r="B168" s="44" t="s">
        <v>12</v>
      </c>
      <c r="C168" s="42"/>
      <c r="D168" s="42"/>
      <c r="E168" s="40"/>
      <c r="F168" s="45">
        <v>1500001</v>
      </c>
      <c r="G168" s="57"/>
      <c r="H168" s="58"/>
    </row>
    <row r="169" spans="2:8" ht="32.25" customHeight="1">
      <c r="B169" s="47" t="s">
        <v>126</v>
      </c>
      <c r="C169" s="48"/>
      <c r="D169" s="48"/>
      <c r="E169" s="48"/>
      <c r="F169" s="48"/>
      <c r="G169" s="48"/>
      <c r="H169" s="48"/>
    </row>
    <row r="170" spans="2:8" ht="24" customHeight="1">
      <c r="B170" s="49" t="s">
        <v>0</v>
      </c>
      <c r="C170" s="40"/>
      <c r="D170" s="49" t="s">
        <v>1</v>
      </c>
      <c r="E170" s="40"/>
      <c r="F170" s="49" t="s">
        <v>2</v>
      </c>
      <c r="G170" s="42"/>
      <c r="H170" s="40"/>
    </row>
    <row r="171" spans="2:8" ht="12.75">
      <c r="B171" s="50" t="s">
        <v>3</v>
      </c>
      <c r="C171" s="42"/>
      <c r="D171" s="42"/>
      <c r="E171" s="42"/>
      <c r="F171" s="42"/>
      <c r="G171" s="42"/>
      <c r="H171" s="42"/>
    </row>
    <row r="172" spans="2:8" ht="21" customHeight="1">
      <c r="B172" s="39" t="s">
        <v>67</v>
      </c>
      <c r="C172" s="40"/>
      <c r="D172" s="39" t="s">
        <v>68</v>
      </c>
      <c r="E172" s="40"/>
      <c r="F172" s="41">
        <v>570000</v>
      </c>
      <c r="G172" s="42"/>
      <c r="H172" s="40"/>
    </row>
    <row r="173" spans="2:8" ht="12.75">
      <c r="B173" s="44" t="s">
        <v>12</v>
      </c>
      <c r="C173" s="42"/>
      <c r="D173" s="42"/>
      <c r="E173" s="40"/>
      <c r="F173" s="45">
        <f>F172</f>
        <v>570000</v>
      </c>
      <c r="G173" s="42"/>
      <c r="H173" s="40"/>
    </row>
    <row r="174" spans="2:8" ht="12.75">
      <c r="B174" s="1"/>
      <c r="C174" s="2"/>
      <c r="D174" s="2"/>
      <c r="E174" s="2"/>
      <c r="F174" s="3"/>
      <c r="G174" s="2"/>
      <c r="H174" s="2"/>
    </row>
    <row r="175" spans="2:8" ht="6.75" customHeight="1">
      <c r="B175" s="1"/>
      <c r="C175" s="2"/>
      <c r="D175" s="2"/>
      <c r="E175" s="2"/>
      <c r="F175" s="3"/>
      <c r="G175" s="2"/>
      <c r="H175" s="2"/>
    </row>
    <row r="176" spans="2:8" ht="12.75">
      <c r="B176" s="47" t="s">
        <v>127</v>
      </c>
      <c r="C176" s="48"/>
      <c r="D176" s="48"/>
      <c r="E176" s="48"/>
      <c r="F176" s="48"/>
      <c r="G176" s="48"/>
      <c r="H176" s="48"/>
    </row>
    <row r="177" spans="2:8" ht="24" customHeight="1">
      <c r="B177" s="49" t="s">
        <v>0</v>
      </c>
      <c r="C177" s="40"/>
      <c r="D177" s="49" t="s">
        <v>1</v>
      </c>
      <c r="E177" s="40"/>
      <c r="F177" s="49" t="s">
        <v>2</v>
      </c>
      <c r="G177" s="42"/>
      <c r="H177" s="40"/>
    </row>
    <row r="178" spans="2:8" ht="23.25" customHeight="1">
      <c r="B178" s="51">
        <v>925011</v>
      </c>
      <c r="C178" s="52"/>
      <c r="D178" s="51" t="s">
        <v>128</v>
      </c>
      <c r="E178" s="52"/>
      <c r="F178" s="54"/>
      <c r="G178" s="55"/>
      <c r="H178" s="56"/>
    </row>
    <row r="179" spans="2:8" ht="23.25" customHeight="1">
      <c r="B179" s="44" t="s">
        <v>14</v>
      </c>
      <c r="C179" s="42"/>
      <c r="D179" s="42"/>
      <c r="E179" s="40"/>
      <c r="F179" s="45"/>
      <c r="G179" s="42"/>
      <c r="H179" s="40"/>
    </row>
    <row r="180" spans="2:8" ht="12.75">
      <c r="B180" s="39" t="s">
        <v>101</v>
      </c>
      <c r="C180" s="40"/>
      <c r="D180" s="39" t="s">
        <v>102</v>
      </c>
      <c r="E180" s="40"/>
      <c r="F180" s="41">
        <v>2260000</v>
      </c>
      <c r="G180" s="42"/>
      <c r="H180" s="40"/>
    </row>
    <row r="181" spans="2:8" ht="12.75">
      <c r="B181" s="39" t="s">
        <v>33</v>
      </c>
      <c r="C181" s="40"/>
      <c r="D181" s="53" t="s">
        <v>32</v>
      </c>
      <c r="E181" s="40"/>
      <c r="F181" s="41">
        <v>200000</v>
      </c>
      <c r="G181" s="42"/>
      <c r="H181" s="40"/>
    </row>
    <row r="182" spans="2:8" ht="12.75">
      <c r="B182" s="39" t="s">
        <v>97</v>
      </c>
      <c r="C182" s="40"/>
      <c r="D182" s="39" t="s">
        <v>98</v>
      </c>
      <c r="E182" s="40"/>
      <c r="F182" s="41">
        <v>0</v>
      </c>
      <c r="G182" s="42"/>
      <c r="H182" s="40"/>
    </row>
    <row r="183" spans="2:8" ht="12.75">
      <c r="B183" s="39" t="s">
        <v>99</v>
      </c>
      <c r="C183" s="40"/>
      <c r="D183" s="39" t="s">
        <v>41</v>
      </c>
      <c r="E183" s="40"/>
      <c r="F183" s="41">
        <v>444950</v>
      </c>
      <c r="G183" s="42"/>
      <c r="H183" s="40"/>
    </row>
    <row r="184" spans="2:8" ht="12.75">
      <c r="B184" s="39" t="s">
        <v>44</v>
      </c>
      <c r="C184" s="40"/>
      <c r="D184" s="39" t="s">
        <v>45</v>
      </c>
      <c r="E184" s="40"/>
      <c r="F184" s="41">
        <v>700000</v>
      </c>
      <c r="G184" s="42"/>
      <c r="H184" s="40"/>
    </row>
    <row r="185" spans="2:8" ht="20.25" customHeight="1">
      <c r="B185" s="39" t="s">
        <v>53</v>
      </c>
      <c r="C185" s="40"/>
      <c r="D185" s="39" t="s">
        <v>54</v>
      </c>
      <c r="E185" s="40"/>
      <c r="F185" s="41">
        <v>500000</v>
      </c>
      <c r="G185" s="42"/>
      <c r="H185" s="40"/>
    </row>
    <row r="186" spans="2:8" ht="20.25" customHeight="1">
      <c r="B186" s="39" t="s">
        <v>57</v>
      </c>
      <c r="C186" s="40"/>
      <c r="D186" s="39" t="s">
        <v>162</v>
      </c>
      <c r="E186" s="40"/>
      <c r="F186" s="41">
        <v>200000</v>
      </c>
      <c r="G186" s="42"/>
      <c r="H186" s="40"/>
    </row>
    <row r="187" spans="2:8" ht="12.75">
      <c r="B187" s="39" t="s">
        <v>129</v>
      </c>
      <c r="C187" s="40"/>
      <c r="D187" s="53" t="s">
        <v>8</v>
      </c>
      <c r="E187" s="40"/>
      <c r="F187" s="41">
        <v>100000</v>
      </c>
      <c r="G187" s="42"/>
      <c r="H187" s="40"/>
    </row>
    <row r="188" spans="2:8" ht="24.75" customHeight="1">
      <c r="B188" s="39" t="s">
        <v>61</v>
      </c>
      <c r="C188" s="40"/>
      <c r="D188" s="39" t="s">
        <v>10</v>
      </c>
      <c r="E188" s="40"/>
      <c r="F188" s="41">
        <v>400000</v>
      </c>
      <c r="G188" s="42"/>
      <c r="H188" s="40"/>
    </row>
    <row r="189" spans="2:8" ht="12.75">
      <c r="B189" s="39" t="s">
        <v>130</v>
      </c>
      <c r="C189" s="40"/>
      <c r="D189" s="39" t="s">
        <v>163</v>
      </c>
      <c r="E189" s="40"/>
      <c r="F189" s="41">
        <v>50000</v>
      </c>
      <c r="G189" s="42"/>
      <c r="H189" s="40"/>
    </row>
    <row r="190" spans="2:8" ht="20.25" customHeight="1">
      <c r="B190" s="39" t="s">
        <v>111</v>
      </c>
      <c r="C190" s="40"/>
      <c r="D190" s="39" t="s">
        <v>112</v>
      </c>
      <c r="E190" s="40"/>
      <c r="F190" s="41"/>
      <c r="G190" s="42"/>
      <c r="H190" s="40"/>
    </row>
    <row r="191" spans="2:8" ht="20.25" customHeight="1">
      <c r="B191" s="39" t="s">
        <v>113</v>
      </c>
      <c r="C191" s="40"/>
      <c r="D191" s="39" t="s">
        <v>114</v>
      </c>
      <c r="E191" s="40"/>
      <c r="F191" s="41"/>
      <c r="G191" s="42"/>
      <c r="H191" s="40"/>
    </row>
    <row r="192" spans="2:8" ht="12.75">
      <c r="B192" s="44" t="s">
        <v>12</v>
      </c>
      <c r="C192" s="42"/>
      <c r="D192" s="42"/>
      <c r="E192" s="40"/>
      <c r="F192" s="45">
        <f>F180+F181+F183+F184+F185+F187+F188+F190+F191</f>
        <v>4604950</v>
      </c>
      <c r="G192" s="42"/>
      <c r="H192" s="40"/>
    </row>
    <row r="193" spans="2:8" ht="12.75">
      <c r="B193" s="1"/>
      <c r="C193" s="2"/>
      <c r="D193" s="2"/>
      <c r="E193" s="2"/>
      <c r="F193" s="3"/>
      <c r="G193" s="2"/>
      <c r="H193" s="2"/>
    </row>
    <row r="194" spans="2:8" ht="21.75" customHeight="1">
      <c r="B194" s="47" t="s">
        <v>131</v>
      </c>
      <c r="C194" s="48"/>
      <c r="D194" s="48"/>
      <c r="E194" s="48"/>
      <c r="F194" s="48"/>
      <c r="G194" s="48"/>
      <c r="H194" s="48"/>
    </row>
    <row r="195" spans="2:8" ht="19.5" customHeight="1">
      <c r="B195" s="49" t="s">
        <v>0</v>
      </c>
      <c r="C195" s="40"/>
      <c r="D195" s="49" t="s">
        <v>1</v>
      </c>
      <c r="E195" s="40"/>
      <c r="F195" s="49" t="s">
        <v>2</v>
      </c>
      <c r="G195" s="42"/>
      <c r="H195" s="40"/>
    </row>
    <row r="196" spans="2:8" ht="12.75">
      <c r="B196" s="50" t="s">
        <v>3</v>
      </c>
      <c r="C196" s="42"/>
      <c r="D196" s="42"/>
      <c r="E196" s="42"/>
      <c r="F196" s="42"/>
      <c r="G196" s="42"/>
      <c r="H196" s="42"/>
    </row>
    <row r="197" spans="2:8" ht="18.75" customHeight="1">
      <c r="B197" s="39" t="s">
        <v>132</v>
      </c>
      <c r="C197" s="40"/>
      <c r="D197" s="39" t="s">
        <v>133</v>
      </c>
      <c r="E197" s="40"/>
      <c r="F197" s="41">
        <v>2050000</v>
      </c>
      <c r="G197" s="42"/>
      <c r="H197" s="40"/>
    </row>
    <row r="198" spans="2:8" ht="31.5" customHeight="1">
      <c r="B198" s="39" t="s">
        <v>134</v>
      </c>
      <c r="C198" s="40"/>
      <c r="D198" s="39" t="s">
        <v>135</v>
      </c>
      <c r="E198" s="40"/>
      <c r="F198" s="41">
        <v>1300000</v>
      </c>
      <c r="G198" s="42"/>
      <c r="H198" s="40"/>
    </row>
    <row r="199" spans="2:8" ht="33.75" customHeight="1">
      <c r="B199" s="39" t="s">
        <v>136</v>
      </c>
      <c r="C199" s="40"/>
      <c r="D199" s="39" t="s">
        <v>11</v>
      </c>
      <c r="E199" s="40"/>
      <c r="F199" s="41">
        <v>400000</v>
      </c>
      <c r="G199" s="42"/>
      <c r="H199" s="40"/>
    </row>
    <row r="200" spans="2:8" ht="33.75" customHeight="1">
      <c r="B200" s="39" t="s">
        <v>137</v>
      </c>
      <c r="C200" s="40"/>
      <c r="D200" s="39" t="s">
        <v>124</v>
      </c>
      <c r="E200" s="40"/>
      <c r="F200" s="41">
        <v>300000</v>
      </c>
      <c r="G200" s="42"/>
      <c r="H200" s="40"/>
    </row>
    <row r="201" spans="2:8" ht="29.25" customHeight="1">
      <c r="B201" s="39" t="s">
        <v>138</v>
      </c>
      <c r="C201" s="40"/>
      <c r="D201" s="39" t="s">
        <v>125</v>
      </c>
      <c r="E201" s="40"/>
      <c r="F201" s="41">
        <v>300000</v>
      </c>
      <c r="G201" s="42"/>
      <c r="H201" s="40"/>
    </row>
    <row r="202" spans="2:8" ht="21" customHeight="1">
      <c r="B202" s="44" t="s">
        <v>12</v>
      </c>
      <c r="C202" s="42"/>
      <c r="D202" s="42"/>
      <c r="E202" s="40"/>
      <c r="F202" s="45">
        <f>SUM(F197:H201)</f>
        <v>4350000</v>
      </c>
      <c r="G202" s="42"/>
      <c r="H202" s="40"/>
    </row>
    <row r="203" spans="2:8" ht="36" customHeight="1">
      <c r="B203" s="47" t="s">
        <v>139</v>
      </c>
      <c r="C203" s="48"/>
      <c r="D203" s="48"/>
      <c r="E203" s="48"/>
      <c r="F203" s="48"/>
      <c r="G203" s="48"/>
      <c r="H203" s="48"/>
    </row>
    <row r="204" spans="2:8" ht="23.25" customHeight="1">
      <c r="B204" s="49" t="s">
        <v>0</v>
      </c>
      <c r="C204" s="40"/>
      <c r="D204" s="49" t="s">
        <v>1</v>
      </c>
      <c r="E204" s="40"/>
      <c r="F204" s="49" t="s">
        <v>2</v>
      </c>
      <c r="G204" s="42"/>
      <c r="H204" s="40"/>
    </row>
    <row r="205" spans="2:8" ht="12.75">
      <c r="B205" s="50" t="s">
        <v>3</v>
      </c>
      <c r="C205" s="42"/>
      <c r="D205" s="42"/>
      <c r="E205" s="42"/>
      <c r="F205" s="42"/>
      <c r="G205" s="42"/>
      <c r="H205" s="42"/>
    </row>
    <row r="206" spans="2:8" ht="20.25" customHeight="1">
      <c r="B206" s="39" t="s">
        <v>140</v>
      </c>
      <c r="C206" s="40"/>
      <c r="D206" s="51" t="s">
        <v>141</v>
      </c>
      <c r="E206" s="52"/>
      <c r="F206" s="41">
        <v>0</v>
      </c>
      <c r="G206" s="42"/>
      <c r="H206" s="40"/>
    </row>
    <row r="207" spans="2:8" ht="12.75">
      <c r="B207" s="39" t="s">
        <v>142</v>
      </c>
      <c r="C207" s="40"/>
      <c r="D207" s="39" t="s">
        <v>143</v>
      </c>
      <c r="E207" s="40"/>
      <c r="F207" s="41">
        <v>2000000</v>
      </c>
      <c r="G207" s="42"/>
      <c r="H207" s="40"/>
    </row>
    <row r="208" spans="2:8" ht="21.75" customHeight="1">
      <c r="B208" s="39" t="s">
        <v>144</v>
      </c>
      <c r="C208" s="40"/>
      <c r="D208" s="39" t="s">
        <v>145</v>
      </c>
      <c r="E208" s="40"/>
      <c r="F208" s="41">
        <v>2000000</v>
      </c>
      <c r="G208" s="42"/>
      <c r="H208" s="40"/>
    </row>
    <row r="209" spans="2:8" ht="24.75" customHeight="1">
      <c r="B209" s="39" t="s">
        <v>146</v>
      </c>
      <c r="C209" s="40"/>
      <c r="D209" s="39" t="s">
        <v>147</v>
      </c>
      <c r="E209" s="40"/>
      <c r="F209" s="41">
        <v>24150000</v>
      </c>
      <c r="G209" s="42"/>
      <c r="H209" s="40"/>
    </row>
    <row r="210" spans="2:8" ht="12.75">
      <c r="B210" s="39" t="s">
        <v>148</v>
      </c>
      <c r="C210" s="40"/>
      <c r="D210" s="39" t="s">
        <v>149</v>
      </c>
      <c r="E210" s="40"/>
      <c r="F210" s="41">
        <v>1150000</v>
      </c>
      <c r="G210" s="42"/>
      <c r="H210" s="40"/>
    </row>
    <row r="211" spans="2:8" ht="23.25" customHeight="1">
      <c r="B211" s="39" t="s">
        <v>150</v>
      </c>
      <c r="C211" s="40"/>
      <c r="D211" s="39" t="s">
        <v>151</v>
      </c>
      <c r="E211" s="40"/>
      <c r="F211" s="41">
        <v>0</v>
      </c>
      <c r="G211" s="42"/>
      <c r="H211" s="40"/>
    </row>
    <row r="212" spans="2:8" ht="12.75">
      <c r="B212" s="39" t="s">
        <v>152</v>
      </c>
      <c r="C212" s="40"/>
      <c r="D212" s="39" t="s">
        <v>20</v>
      </c>
      <c r="E212" s="40"/>
      <c r="F212" s="41">
        <v>0</v>
      </c>
      <c r="G212" s="42"/>
      <c r="H212" s="40"/>
    </row>
    <row r="213" spans="2:8" ht="12.75">
      <c r="B213" s="39" t="s">
        <v>153</v>
      </c>
      <c r="C213" s="40"/>
      <c r="D213" s="39" t="s">
        <v>154</v>
      </c>
      <c r="E213" s="40"/>
      <c r="F213" s="41">
        <v>0</v>
      </c>
      <c r="G213" s="42"/>
      <c r="H213" s="40"/>
    </row>
    <row r="214" spans="2:8" ht="12.75">
      <c r="B214" s="44" t="s">
        <v>14</v>
      </c>
      <c r="C214" s="42"/>
      <c r="D214" s="42"/>
      <c r="E214" s="40"/>
      <c r="F214" s="45">
        <f>F207+F208+F209+F210</f>
        <v>29300000</v>
      </c>
      <c r="G214" s="42"/>
      <c r="H214" s="40"/>
    </row>
    <row r="215" ht="409.5" customHeight="1" hidden="1"/>
    <row r="216" ht="3" customHeight="1"/>
    <row r="218" spans="2:9" ht="12.75" customHeight="1">
      <c r="B218" s="35" t="s">
        <v>156</v>
      </c>
      <c r="C218" s="35"/>
      <c r="D218" s="35"/>
      <c r="E218" s="35"/>
      <c r="F218" s="35"/>
      <c r="G218" s="35"/>
      <c r="H218" s="35"/>
      <c r="I218" s="35"/>
    </row>
    <row r="219" spans="2:9" ht="19.5" customHeight="1">
      <c r="B219" s="34" t="s">
        <v>0</v>
      </c>
      <c r="C219" s="34"/>
      <c r="D219" s="29" t="s">
        <v>1</v>
      </c>
      <c r="E219" s="30"/>
      <c r="F219" s="31" t="s">
        <v>2</v>
      </c>
      <c r="G219" s="32"/>
      <c r="H219" s="33"/>
      <c r="I219" s="13"/>
    </row>
    <row r="220" spans="2:9" ht="12.75" customHeight="1">
      <c r="B220" s="24" t="s">
        <v>155</v>
      </c>
      <c r="C220" s="24"/>
      <c r="D220" s="24" t="s">
        <v>102</v>
      </c>
      <c r="E220" s="24"/>
      <c r="F220" s="22">
        <v>10740690</v>
      </c>
      <c r="G220" s="22"/>
      <c r="H220" s="22"/>
      <c r="I220" s="14"/>
    </row>
    <row r="221" spans="2:9" ht="12.75" customHeight="1">
      <c r="B221" s="38"/>
      <c r="C221" s="38"/>
      <c r="D221" s="24" t="s">
        <v>159</v>
      </c>
      <c r="E221" s="24"/>
      <c r="F221" s="22">
        <v>0</v>
      </c>
      <c r="G221" s="22"/>
      <c r="H221" s="22"/>
      <c r="I221" s="72"/>
    </row>
    <row r="222" spans="2:9" ht="12.75">
      <c r="B222" s="24" t="s">
        <v>31</v>
      </c>
      <c r="C222" s="24"/>
      <c r="D222" s="24" t="s">
        <v>32</v>
      </c>
      <c r="E222" s="24"/>
      <c r="F222" s="22">
        <v>600000</v>
      </c>
      <c r="G222" s="22"/>
      <c r="H222" s="22"/>
      <c r="I222" s="15"/>
    </row>
    <row r="223" spans="2:9" ht="12.75" customHeight="1">
      <c r="B223" s="24" t="s">
        <v>103</v>
      </c>
      <c r="C223" s="24"/>
      <c r="D223" s="24" t="s">
        <v>98</v>
      </c>
      <c r="E223" s="24"/>
      <c r="F223" s="22">
        <v>200000</v>
      </c>
      <c r="G223" s="22"/>
      <c r="H223" s="22"/>
      <c r="I223" s="15"/>
    </row>
    <row r="224" spans="2:9" ht="12.75">
      <c r="B224" s="24" t="s">
        <v>40</v>
      </c>
      <c r="C224" s="24"/>
      <c r="D224" s="24" t="s">
        <v>41</v>
      </c>
      <c r="E224" s="24"/>
      <c r="F224" s="22">
        <v>2215750</v>
      </c>
      <c r="G224" s="22"/>
      <c r="H224" s="22"/>
      <c r="I224" s="15"/>
    </row>
    <row r="225" spans="2:14" ht="28.5" customHeight="1">
      <c r="B225" s="21" t="s">
        <v>55</v>
      </c>
      <c r="C225" s="21"/>
      <c r="D225" s="21" t="s">
        <v>56</v>
      </c>
      <c r="E225" s="21"/>
      <c r="F225" s="22">
        <v>40000</v>
      </c>
      <c r="G225" s="22"/>
      <c r="H225" s="22"/>
      <c r="I225" s="15"/>
      <c r="N225" s="7"/>
    </row>
    <row r="226" spans="2:9" ht="12.75">
      <c r="B226" s="24" t="s">
        <v>42</v>
      </c>
      <c r="C226" s="24"/>
      <c r="D226" s="24" t="s">
        <v>43</v>
      </c>
      <c r="E226" s="24"/>
      <c r="F226" s="22">
        <v>100000</v>
      </c>
      <c r="G226" s="22"/>
      <c r="H226" s="22"/>
      <c r="I226" s="15"/>
    </row>
    <row r="227" spans="2:26" ht="24" customHeight="1">
      <c r="B227" s="24" t="s">
        <v>61</v>
      </c>
      <c r="C227" s="24"/>
      <c r="D227" s="24" t="s">
        <v>10</v>
      </c>
      <c r="E227" s="24"/>
      <c r="F227" s="22">
        <v>35000</v>
      </c>
      <c r="G227" s="22"/>
      <c r="H227" s="22"/>
      <c r="I227" s="15"/>
      <c r="T227" s="59"/>
      <c r="U227" s="59"/>
      <c r="V227" s="59"/>
      <c r="W227" s="59"/>
      <c r="X227" s="60"/>
      <c r="Y227" s="60"/>
      <c r="Z227" s="60"/>
    </row>
    <row r="228" spans="2:9" ht="12.75" customHeight="1">
      <c r="B228" s="28" t="s">
        <v>12</v>
      </c>
      <c r="C228" s="28"/>
      <c r="D228" s="28"/>
      <c r="E228" s="28"/>
      <c r="F228" s="27">
        <f>F220+F222+F223+F224+F226+F227+F225+F221</f>
        <v>13931440</v>
      </c>
      <c r="G228" s="27"/>
      <c r="H228" s="27"/>
      <c r="I228" s="16"/>
    </row>
    <row r="230" ht="12.75">
      <c r="Q230" s="7"/>
    </row>
    <row r="231" spans="2:9" ht="12.75" customHeight="1">
      <c r="B231" s="26" t="s">
        <v>157</v>
      </c>
      <c r="C231" s="26"/>
      <c r="D231" s="26"/>
      <c r="E231" s="26"/>
      <c r="F231" s="26"/>
      <c r="G231" s="26"/>
      <c r="H231" s="26"/>
      <c r="I231" s="9"/>
    </row>
    <row r="232" spans="2:9" ht="21" customHeight="1">
      <c r="B232" s="23" t="s">
        <v>0</v>
      </c>
      <c r="C232" s="23"/>
      <c r="D232" s="25" t="s">
        <v>1</v>
      </c>
      <c r="E232" s="25"/>
      <c r="F232" s="36" t="s">
        <v>2</v>
      </c>
      <c r="G232" s="36"/>
      <c r="H232" s="36"/>
      <c r="I232" s="2"/>
    </row>
    <row r="233" spans="2:9" ht="12.75">
      <c r="B233" s="19" t="s">
        <v>44</v>
      </c>
      <c r="C233" s="19"/>
      <c r="D233" s="24" t="s">
        <v>45</v>
      </c>
      <c r="E233" s="24"/>
      <c r="F233" s="22">
        <v>400000</v>
      </c>
      <c r="G233" s="22"/>
      <c r="H233" s="22"/>
      <c r="I233" s="2"/>
    </row>
    <row r="234" spans="2:9" ht="12.75">
      <c r="B234" s="20" t="s">
        <v>46</v>
      </c>
      <c r="C234" s="20"/>
      <c r="D234" s="21" t="s">
        <v>4</v>
      </c>
      <c r="E234" s="21"/>
      <c r="F234" s="22">
        <v>100000</v>
      </c>
      <c r="G234" s="22"/>
      <c r="H234" s="22"/>
      <c r="I234" s="2"/>
    </row>
    <row r="235" spans="2:9" ht="12.75">
      <c r="B235" s="20" t="s">
        <v>47</v>
      </c>
      <c r="C235" s="20"/>
      <c r="D235" s="21" t="s">
        <v>48</v>
      </c>
      <c r="E235" s="21"/>
      <c r="F235" s="22">
        <v>25000</v>
      </c>
      <c r="G235" s="22"/>
      <c r="H235" s="22"/>
      <c r="I235" s="2"/>
    </row>
    <row r="236" spans="2:9" ht="12.75">
      <c r="B236" s="19" t="s">
        <v>49</v>
      </c>
      <c r="C236" s="19"/>
      <c r="D236" s="24" t="s">
        <v>50</v>
      </c>
      <c r="E236" s="24"/>
      <c r="F236" s="22">
        <v>400000</v>
      </c>
      <c r="G236" s="22"/>
      <c r="H236" s="22"/>
      <c r="I236" s="2"/>
    </row>
    <row r="237" spans="2:9" ht="12.75">
      <c r="B237" s="19" t="s">
        <v>53</v>
      </c>
      <c r="C237" s="19"/>
      <c r="D237" s="24" t="s">
        <v>54</v>
      </c>
      <c r="E237" s="24"/>
      <c r="F237" s="22">
        <v>200000</v>
      </c>
      <c r="G237" s="22"/>
      <c r="H237" s="22"/>
      <c r="I237" s="2"/>
    </row>
    <row r="238" spans="2:9" ht="12.75">
      <c r="B238" s="19" t="s">
        <v>7</v>
      </c>
      <c r="C238" s="19"/>
      <c r="D238" s="24" t="s">
        <v>8</v>
      </c>
      <c r="E238" s="24"/>
      <c r="F238" s="22">
        <v>250000</v>
      </c>
      <c r="G238" s="22"/>
      <c r="H238" s="22"/>
      <c r="I238" s="2"/>
    </row>
    <row r="239" spans="2:9" ht="24.75" customHeight="1">
      <c r="B239" s="19" t="s">
        <v>61</v>
      </c>
      <c r="C239" s="19"/>
      <c r="D239" s="24" t="s">
        <v>10</v>
      </c>
      <c r="E239" s="24"/>
      <c r="F239" s="22">
        <v>415000</v>
      </c>
      <c r="G239" s="22"/>
      <c r="H239" s="22"/>
      <c r="I239" s="2"/>
    </row>
    <row r="240" spans="2:9" ht="12.75">
      <c r="B240" s="19" t="s">
        <v>64</v>
      </c>
      <c r="C240" s="19"/>
      <c r="D240" s="24" t="s">
        <v>65</v>
      </c>
      <c r="E240" s="24"/>
      <c r="F240" s="22">
        <v>20000</v>
      </c>
      <c r="G240" s="22"/>
      <c r="H240" s="22"/>
      <c r="I240" s="2"/>
    </row>
    <row r="241" spans="2:9" ht="12.75" customHeight="1">
      <c r="B241" s="20" t="s">
        <v>57</v>
      </c>
      <c r="C241" s="20"/>
      <c r="D241" s="21" t="s">
        <v>171</v>
      </c>
      <c r="E241" s="21"/>
      <c r="F241" s="22">
        <v>5000</v>
      </c>
      <c r="G241" s="22"/>
      <c r="H241" s="22"/>
      <c r="I241" s="2"/>
    </row>
    <row r="242" spans="2:9" ht="12.75" customHeight="1">
      <c r="B242" s="21">
        <v>53531</v>
      </c>
      <c r="C242" s="21"/>
      <c r="D242" s="21" t="s">
        <v>58</v>
      </c>
      <c r="E242" s="21"/>
      <c r="F242" s="22">
        <v>100000</v>
      </c>
      <c r="G242" s="22"/>
      <c r="H242" s="22"/>
      <c r="I242" s="2"/>
    </row>
    <row r="243" spans="2:9" ht="12.75" customHeight="1">
      <c r="B243" s="46" t="s">
        <v>12</v>
      </c>
      <c r="C243" s="28" t="s">
        <v>12</v>
      </c>
      <c r="D243" s="28"/>
      <c r="E243" s="28"/>
      <c r="F243" s="27">
        <f>SUM(F233:F242)</f>
        <v>1915000</v>
      </c>
      <c r="G243" s="27"/>
      <c r="H243" s="27"/>
      <c r="I243" s="17"/>
    </row>
    <row r="244" ht="21" customHeight="1"/>
    <row r="245" spans="2:9" ht="12.75" customHeight="1">
      <c r="B245" s="37" t="s">
        <v>164</v>
      </c>
      <c r="C245" s="37"/>
      <c r="D245" s="37"/>
      <c r="E245" s="37"/>
      <c r="F245" s="37"/>
      <c r="G245" s="18"/>
      <c r="H245" s="18"/>
      <c r="I245" s="18"/>
    </row>
    <row r="246" spans="2:9" ht="18.75" customHeight="1">
      <c r="B246" s="25" t="s">
        <v>0</v>
      </c>
      <c r="C246" s="25"/>
      <c r="D246" s="25" t="s">
        <v>1</v>
      </c>
      <c r="E246" s="25"/>
      <c r="F246" s="36" t="s">
        <v>2</v>
      </c>
      <c r="G246" s="36"/>
      <c r="H246" s="36"/>
      <c r="I246" s="13"/>
    </row>
    <row r="247" spans="2:9" ht="12.75" customHeight="1">
      <c r="B247" s="28" t="s">
        <v>14</v>
      </c>
      <c r="C247" s="28"/>
      <c r="D247" s="28"/>
      <c r="E247" s="28"/>
      <c r="F247" s="43"/>
      <c r="G247" s="43"/>
      <c r="H247" s="43"/>
      <c r="I247" s="17"/>
    </row>
    <row r="248" spans="2:9" ht="12.75">
      <c r="B248" s="24" t="s">
        <v>5</v>
      </c>
      <c r="C248" s="24"/>
      <c r="D248" s="24" t="s">
        <v>6</v>
      </c>
      <c r="E248" s="24"/>
      <c r="F248" s="22">
        <v>773000</v>
      </c>
      <c r="G248" s="22"/>
      <c r="H248" s="22"/>
      <c r="I248" s="15"/>
    </row>
    <row r="249" spans="2:9" ht="26.25" customHeight="1">
      <c r="B249" s="24" t="s">
        <v>9</v>
      </c>
      <c r="C249" s="24"/>
      <c r="D249" s="24" t="s">
        <v>10</v>
      </c>
      <c r="E249" s="24"/>
      <c r="F249" s="22">
        <v>209000</v>
      </c>
      <c r="G249" s="22"/>
      <c r="H249" s="22"/>
      <c r="I249" s="15"/>
    </row>
    <row r="250" spans="2:9" ht="12.75" customHeight="1">
      <c r="B250" s="28" t="s">
        <v>12</v>
      </c>
      <c r="C250" s="28"/>
      <c r="D250" s="28"/>
      <c r="E250" s="28"/>
      <c r="F250" s="27">
        <f>F248+F249</f>
        <v>982000</v>
      </c>
      <c r="G250" s="27"/>
      <c r="H250" s="27"/>
      <c r="I250" s="17"/>
    </row>
    <row r="252" ht="6" customHeight="1"/>
    <row r="253" spans="2:9" ht="12.75" customHeight="1">
      <c r="B253" s="37" t="s">
        <v>165</v>
      </c>
      <c r="C253" s="37"/>
      <c r="D253" s="37"/>
      <c r="E253" s="37"/>
      <c r="F253" s="37"/>
      <c r="G253" s="37"/>
      <c r="H253" s="18"/>
      <c r="I253" s="18"/>
    </row>
    <row r="254" spans="2:9" ht="21" customHeight="1">
      <c r="B254" s="25" t="s">
        <v>0</v>
      </c>
      <c r="C254" s="25"/>
      <c r="D254" s="25" t="s">
        <v>1</v>
      </c>
      <c r="E254" s="25"/>
      <c r="F254" s="36" t="s">
        <v>2</v>
      </c>
      <c r="G254" s="36"/>
      <c r="H254" s="36"/>
      <c r="I254" s="13"/>
    </row>
    <row r="255" spans="2:9" ht="12.75">
      <c r="B255" s="46" t="s">
        <v>167</v>
      </c>
      <c r="C255" s="46"/>
      <c r="D255" s="46"/>
      <c r="E255" s="46"/>
      <c r="F255" s="43"/>
      <c r="G255" s="43"/>
      <c r="H255" s="43"/>
      <c r="I255" s="17"/>
    </row>
    <row r="256" spans="2:9" ht="12.75">
      <c r="B256" s="24">
        <v>925331</v>
      </c>
      <c r="C256" s="24"/>
      <c r="D256" s="21" t="s">
        <v>166</v>
      </c>
      <c r="E256" s="21"/>
      <c r="F256" s="22">
        <v>41169513</v>
      </c>
      <c r="G256" s="22"/>
      <c r="H256" s="22"/>
      <c r="I256" s="15"/>
    </row>
    <row r="257" spans="2:9" ht="12.75" customHeight="1">
      <c r="B257" s="46" t="s">
        <v>14</v>
      </c>
      <c r="C257" s="46"/>
      <c r="D257" s="46"/>
      <c r="E257" s="46"/>
      <c r="F257" s="22">
        <v>41169513</v>
      </c>
      <c r="G257" s="22"/>
      <c r="H257" s="22"/>
      <c r="I257" s="15"/>
    </row>
    <row r="258" ht="7.5" customHeight="1"/>
    <row r="260" spans="3:9" ht="12.75" customHeight="1">
      <c r="C260" s="71" t="s">
        <v>168</v>
      </c>
      <c r="D260" s="71"/>
      <c r="E260" s="71"/>
      <c r="F260" s="71"/>
      <c r="G260" s="71"/>
      <c r="H260" s="71"/>
      <c r="I260" s="71"/>
    </row>
    <row r="261" spans="2:9" ht="18" customHeight="1">
      <c r="B261" s="25" t="s">
        <v>0</v>
      </c>
      <c r="C261" s="25"/>
      <c r="D261" s="25" t="s">
        <v>1</v>
      </c>
      <c r="E261" s="25"/>
      <c r="F261" s="36" t="s">
        <v>2</v>
      </c>
      <c r="G261" s="36"/>
      <c r="H261" s="36"/>
      <c r="I261" s="13"/>
    </row>
    <row r="262" spans="2:9" ht="12.75">
      <c r="B262" s="46" t="s">
        <v>169</v>
      </c>
      <c r="C262" s="46"/>
      <c r="D262" s="46"/>
      <c r="E262" s="46"/>
      <c r="F262" s="43"/>
      <c r="G262" s="43"/>
      <c r="H262" s="43"/>
      <c r="I262" s="17"/>
    </row>
    <row r="263" spans="2:9" ht="12.75">
      <c r="B263" s="24">
        <v>55131</v>
      </c>
      <c r="C263" s="24"/>
      <c r="D263" s="21" t="s">
        <v>170</v>
      </c>
      <c r="E263" s="21"/>
      <c r="F263" s="22">
        <v>41169513</v>
      </c>
      <c r="G263" s="22"/>
      <c r="H263" s="22"/>
      <c r="I263" s="15"/>
    </row>
    <row r="264" spans="2:9" ht="12.75" customHeight="1">
      <c r="B264" s="46" t="s">
        <v>14</v>
      </c>
      <c r="C264" s="46"/>
      <c r="D264" s="46"/>
      <c r="E264" s="46"/>
      <c r="F264" s="22">
        <v>41169513</v>
      </c>
      <c r="G264" s="22"/>
      <c r="H264" s="22"/>
      <c r="I264" s="15"/>
    </row>
  </sheetData>
  <sheetProtection/>
  <mergeCells count="613">
    <mergeCell ref="C260:I260"/>
    <mergeCell ref="F118:H118"/>
    <mergeCell ref="B157:C157"/>
    <mergeCell ref="D157:E157"/>
    <mergeCell ref="F157:H157"/>
    <mergeCell ref="B159:C159"/>
    <mergeCell ref="B162:C162"/>
    <mergeCell ref="D162:E162"/>
    <mergeCell ref="F162:H162"/>
    <mergeCell ref="B123:C123"/>
    <mergeCell ref="D11:E11"/>
    <mergeCell ref="F11:H11"/>
    <mergeCell ref="B115:C115"/>
    <mergeCell ref="D115:E115"/>
    <mergeCell ref="F115:H115"/>
    <mergeCell ref="B158:C158"/>
    <mergeCell ref="D158:E158"/>
    <mergeCell ref="F158:H158"/>
    <mergeCell ref="B117:H117"/>
    <mergeCell ref="B118:C118"/>
    <mergeCell ref="B15:C15"/>
    <mergeCell ref="D15:E15"/>
    <mergeCell ref="F15:H15"/>
    <mergeCell ref="C2:G2"/>
    <mergeCell ref="C4:G4"/>
    <mergeCell ref="B13:H13"/>
    <mergeCell ref="B14:C14"/>
    <mergeCell ref="D14:E14"/>
    <mergeCell ref="F14:H14"/>
    <mergeCell ref="B11:C11"/>
    <mergeCell ref="B17:C17"/>
    <mergeCell ref="D17:E17"/>
    <mergeCell ref="F17:H17"/>
    <mergeCell ref="B16:C16"/>
    <mergeCell ref="D16:E16"/>
    <mergeCell ref="F16:H16"/>
    <mergeCell ref="B20:E20"/>
    <mergeCell ref="F20:H20"/>
    <mergeCell ref="B19:C19"/>
    <mergeCell ref="D19:E19"/>
    <mergeCell ref="F19:H19"/>
    <mergeCell ref="B18:C18"/>
    <mergeCell ref="D18:E18"/>
    <mergeCell ref="F18:H18"/>
    <mergeCell ref="B22:C22"/>
    <mergeCell ref="D22:E22"/>
    <mergeCell ref="F22:H22"/>
    <mergeCell ref="B21:C21"/>
    <mergeCell ref="D21:E21"/>
    <mergeCell ref="F21:H21"/>
    <mergeCell ref="B24:C24"/>
    <mergeCell ref="D24:E24"/>
    <mergeCell ref="F24:H24"/>
    <mergeCell ref="B23:C23"/>
    <mergeCell ref="D23:E23"/>
    <mergeCell ref="F23:H23"/>
    <mergeCell ref="B26:C26"/>
    <mergeCell ref="D26:E26"/>
    <mergeCell ref="F26:H26"/>
    <mergeCell ref="B25:C25"/>
    <mergeCell ref="D25:E25"/>
    <mergeCell ref="F25:H25"/>
    <mergeCell ref="B28:C28"/>
    <mergeCell ref="D28:E28"/>
    <mergeCell ref="F28:H28"/>
    <mergeCell ref="B27:C27"/>
    <mergeCell ref="D27:E27"/>
    <mergeCell ref="F27:H27"/>
    <mergeCell ref="B30:C30"/>
    <mergeCell ref="D30:E30"/>
    <mergeCell ref="F30:H30"/>
    <mergeCell ref="B29:C29"/>
    <mergeCell ref="D29:E29"/>
    <mergeCell ref="F29:H29"/>
    <mergeCell ref="B32:C32"/>
    <mergeCell ref="D32:E32"/>
    <mergeCell ref="F32:H32"/>
    <mergeCell ref="B31:C31"/>
    <mergeCell ref="D31:E31"/>
    <mergeCell ref="F31:H31"/>
    <mergeCell ref="B34:C34"/>
    <mergeCell ref="D34:E34"/>
    <mergeCell ref="F34:H34"/>
    <mergeCell ref="B33:C33"/>
    <mergeCell ref="D33:E33"/>
    <mergeCell ref="F33:H33"/>
    <mergeCell ref="B36:C36"/>
    <mergeCell ref="D36:E36"/>
    <mergeCell ref="F36:H36"/>
    <mergeCell ref="B35:C35"/>
    <mergeCell ref="D35:E35"/>
    <mergeCell ref="F35:H35"/>
    <mergeCell ref="B38:C38"/>
    <mergeCell ref="D38:E38"/>
    <mergeCell ref="F38:H38"/>
    <mergeCell ref="B37:C37"/>
    <mergeCell ref="D37:E37"/>
    <mergeCell ref="F37:H37"/>
    <mergeCell ref="B40:C40"/>
    <mergeCell ref="D40:E40"/>
    <mergeCell ref="F40:H40"/>
    <mergeCell ref="B39:C39"/>
    <mergeCell ref="D39:E39"/>
    <mergeCell ref="F39:H39"/>
    <mergeCell ref="B44:H44"/>
    <mergeCell ref="B45:C45"/>
    <mergeCell ref="D45:E45"/>
    <mergeCell ref="F45:H45"/>
    <mergeCell ref="B43:E43"/>
    <mergeCell ref="F43:H43"/>
    <mergeCell ref="B49:E49"/>
    <mergeCell ref="F49:H49"/>
    <mergeCell ref="B48:C48"/>
    <mergeCell ref="D48:E48"/>
    <mergeCell ref="F48:H48"/>
    <mergeCell ref="B46:H46"/>
    <mergeCell ref="B47:C47"/>
    <mergeCell ref="D47:E47"/>
    <mergeCell ref="F47:H47"/>
    <mergeCell ref="B52:E52"/>
    <mergeCell ref="F52:H52"/>
    <mergeCell ref="B51:E51"/>
    <mergeCell ref="F51:H51"/>
    <mergeCell ref="B50:E50"/>
    <mergeCell ref="F50:H50"/>
    <mergeCell ref="B56:H56"/>
    <mergeCell ref="B57:C57"/>
    <mergeCell ref="D57:E57"/>
    <mergeCell ref="F57:H57"/>
    <mergeCell ref="B54:H54"/>
    <mergeCell ref="B55:C55"/>
    <mergeCell ref="D55:E55"/>
    <mergeCell ref="F55:H55"/>
    <mergeCell ref="B59:C59"/>
    <mergeCell ref="D59:E59"/>
    <mergeCell ref="F59:H59"/>
    <mergeCell ref="B58:C58"/>
    <mergeCell ref="D58:E58"/>
    <mergeCell ref="F58:H58"/>
    <mergeCell ref="B61:C61"/>
    <mergeCell ref="D61:E61"/>
    <mergeCell ref="F61:H61"/>
    <mergeCell ref="B60:C60"/>
    <mergeCell ref="D60:E60"/>
    <mergeCell ref="F60:H60"/>
    <mergeCell ref="B64:E64"/>
    <mergeCell ref="F64:H64"/>
    <mergeCell ref="B63:C63"/>
    <mergeCell ref="D63:E63"/>
    <mergeCell ref="F63:H63"/>
    <mergeCell ref="B62:C62"/>
    <mergeCell ref="D62:E62"/>
    <mergeCell ref="F62:H62"/>
    <mergeCell ref="B66:C66"/>
    <mergeCell ref="D66:E66"/>
    <mergeCell ref="F66:H66"/>
    <mergeCell ref="B65:C65"/>
    <mergeCell ref="D65:E65"/>
    <mergeCell ref="F65:H65"/>
    <mergeCell ref="B67:E67"/>
    <mergeCell ref="F67:H67"/>
    <mergeCell ref="B68:H68"/>
    <mergeCell ref="B69:C69"/>
    <mergeCell ref="D69:E69"/>
    <mergeCell ref="F69:H69"/>
    <mergeCell ref="B72:E72"/>
    <mergeCell ref="F72:H72"/>
    <mergeCell ref="B70:H70"/>
    <mergeCell ref="B71:C71"/>
    <mergeCell ref="D71:E71"/>
    <mergeCell ref="F71:H71"/>
    <mergeCell ref="B75:E75"/>
    <mergeCell ref="F75:H75"/>
    <mergeCell ref="B74:C74"/>
    <mergeCell ref="D74:E74"/>
    <mergeCell ref="F74:H74"/>
    <mergeCell ref="B73:C73"/>
    <mergeCell ref="D73:E73"/>
    <mergeCell ref="F73:H73"/>
    <mergeCell ref="B77:H77"/>
    <mergeCell ref="B78:C78"/>
    <mergeCell ref="D78:E78"/>
    <mergeCell ref="F78:H78"/>
    <mergeCell ref="B76:E76"/>
    <mergeCell ref="F76:H76"/>
    <mergeCell ref="B81:E81"/>
    <mergeCell ref="F81:H81"/>
    <mergeCell ref="B79:H79"/>
    <mergeCell ref="B80:C80"/>
    <mergeCell ref="D80:E80"/>
    <mergeCell ref="F80:H80"/>
    <mergeCell ref="B83:C83"/>
    <mergeCell ref="D83:E83"/>
    <mergeCell ref="F83:H83"/>
    <mergeCell ref="B82:C82"/>
    <mergeCell ref="D82:E82"/>
    <mergeCell ref="F82:H82"/>
    <mergeCell ref="B85:C85"/>
    <mergeCell ref="D85:E85"/>
    <mergeCell ref="F85:H85"/>
    <mergeCell ref="B84:C84"/>
    <mergeCell ref="D84:E84"/>
    <mergeCell ref="F84:H84"/>
    <mergeCell ref="B88:H88"/>
    <mergeCell ref="B89:C89"/>
    <mergeCell ref="D89:E89"/>
    <mergeCell ref="F89:H89"/>
    <mergeCell ref="B86:E86"/>
    <mergeCell ref="F86:H86"/>
    <mergeCell ref="B92:E92"/>
    <mergeCell ref="F92:H92"/>
    <mergeCell ref="B90:H90"/>
    <mergeCell ref="B91:C91"/>
    <mergeCell ref="D91:E91"/>
    <mergeCell ref="F91:H91"/>
    <mergeCell ref="B94:C94"/>
    <mergeCell ref="D94:E94"/>
    <mergeCell ref="F94:H94"/>
    <mergeCell ref="B93:C93"/>
    <mergeCell ref="D93:E93"/>
    <mergeCell ref="F93:H93"/>
    <mergeCell ref="B97:E97"/>
    <mergeCell ref="F97:H97"/>
    <mergeCell ref="B96:C96"/>
    <mergeCell ref="D96:E96"/>
    <mergeCell ref="F96:H96"/>
    <mergeCell ref="B95:C95"/>
    <mergeCell ref="D95:E95"/>
    <mergeCell ref="F95:H95"/>
    <mergeCell ref="B100:H100"/>
    <mergeCell ref="B101:C101"/>
    <mergeCell ref="D101:E101"/>
    <mergeCell ref="F101:H101"/>
    <mergeCell ref="B98:H98"/>
    <mergeCell ref="B99:C99"/>
    <mergeCell ref="D99:E99"/>
    <mergeCell ref="F99:H99"/>
    <mergeCell ref="B103:C103"/>
    <mergeCell ref="D103:E103"/>
    <mergeCell ref="F103:H103"/>
    <mergeCell ref="B102:C102"/>
    <mergeCell ref="D102:E102"/>
    <mergeCell ref="F102:H102"/>
    <mergeCell ref="B106:C106"/>
    <mergeCell ref="D106:E106"/>
    <mergeCell ref="F106:H106"/>
    <mergeCell ref="B105:E105"/>
    <mergeCell ref="F105:H105"/>
    <mergeCell ref="B104:C104"/>
    <mergeCell ref="D104:E104"/>
    <mergeCell ref="F104:H104"/>
    <mergeCell ref="B108:C108"/>
    <mergeCell ref="D108:E108"/>
    <mergeCell ref="F108:H108"/>
    <mergeCell ref="B107:C107"/>
    <mergeCell ref="D107:E107"/>
    <mergeCell ref="F107:H107"/>
    <mergeCell ref="B110:C110"/>
    <mergeCell ref="D110:E110"/>
    <mergeCell ref="F110:H110"/>
    <mergeCell ref="B109:C109"/>
    <mergeCell ref="D109:E109"/>
    <mergeCell ref="F109:H109"/>
    <mergeCell ref="B112:C112"/>
    <mergeCell ref="D112:E112"/>
    <mergeCell ref="F112:H112"/>
    <mergeCell ref="B111:C111"/>
    <mergeCell ref="D111:E111"/>
    <mergeCell ref="F111:H111"/>
    <mergeCell ref="B114:C114"/>
    <mergeCell ref="D114:E114"/>
    <mergeCell ref="F114:H114"/>
    <mergeCell ref="B113:C113"/>
    <mergeCell ref="D113:E113"/>
    <mergeCell ref="F113:H113"/>
    <mergeCell ref="B116:E116"/>
    <mergeCell ref="F116:H116"/>
    <mergeCell ref="B121:C121"/>
    <mergeCell ref="D121:E121"/>
    <mergeCell ref="F121:H121"/>
    <mergeCell ref="B119:H119"/>
    <mergeCell ref="B120:C120"/>
    <mergeCell ref="D120:E120"/>
    <mergeCell ref="F120:H120"/>
    <mergeCell ref="D118:E118"/>
    <mergeCell ref="D123:E123"/>
    <mergeCell ref="F123:H123"/>
    <mergeCell ref="B122:C122"/>
    <mergeCell ref="D122:E122"/>
    <mergeCell ref="F122:H122"/>
    <mergeCell ref="B125:H125"/>
    <mergeCell ref="B126:C126"/>
    <mergeCell ref="D126:E126"/>
    <mergeCell ref="F126:H126"/>
    <mergeCell ref="B124:E124"/>
    <mergeCell ref="F124:H124"/>
    <mergeCell ref="B129:C129"/>
    <mergeCell ref="D129:E129"/>
    <mergeCell ref="F129:H129"/>
    <mergeCell ref="B127:H127"/>
    <mergeCell ref="B128:C128"/>
    <mergeCell ref="D128:E128"/>
    <mergeCell ref="F128:H128"/>
    <mergeCell ref="B131:H131"/>
    <mergeCell ref="B132:C132"/>
    <mergeCell ref="D132:E132"/>
    <mergeCell ref="F132:H132"/>
    <mergeCell ref="B130:E130"/>
    <mergeCell ref="F130:H130"/>
    <mergeCell ref="B135:E135"/>
    <mergeCell ref="F135:H135"/>
    <mergeCell ref="B133:H133"/>
    <mergeCell ref="B134:C134"/>
    <mergeCell ref="D134:E134"/>
    <mergeCell ref="F134:H134"/>
    <mergeCell ref="B137:C137"/>
    <mergeCell ref="D137:E137"/>
    <mergeCell ref="F137:H137"/>
    <mergeCell ref="B136:C136"/>
    <mergeCell ref="D136:E136"/>
    <mergeCell ref="F136:H136"/>
    <mergeCell ref="B139:C139"/>
    <mergeCell ref="D139:E139"/>
    <mergeCell ref="F139:H139"/>
    <mergeCell ref="B138:C138"/>
    <mergeCell ref="D138:E138"/>
    <mergeCell ref="F138:H138"/>
    <mergeCell ref="B141:C141"/>
    <mergeCell ref="D141:E141"/>
    <mergeCell ref="F141:H141"/>
    <mergeCell ref="B140:C140"/>
    <mergeCell ref="D140:E140"/>
    <mergeCell ref="F140:H140"/>
    <mergeCell ref="B143:C143"/>
    <mergeCell ref="D143:E143"/>
    <mergeCell ref="F143:H143"/>
    <mergeCell ref="B142:C142"/>
    <mergeCell ref="D142:E142"/>
    <mergeCell ref="F142:H142"/>
    <mergeCell ref="B144:C144"/>
    <mergeCell ref="D144:E144"/>
    <mergeCell ref="F144:H144"/>
    <mergeCell ref="T227:U227"/>
    <mergeCell ref="V227:W227"/>
    <mergeCell ref="X227:Z227"/>
    <mergeCell ref="B146:C146"/>
    <mergeCell ref="D146:E146"/>
    <mergeCell ref="F146:H146"/>
    <mergeCell ref="B145:C145"/>
    <mergeCell ref="D145:E145"/>
    <mergeCell ref="F145:H145"/>
    <mergeCell ref="B149:E149"/>
    <mergeCell ref="F149:H149"/>
    <mergeCell ref="B148:C148"/>
    <mergeCell ref="D148:E148"/>
    <mergeCell ref="F148:H148"/>
    <mergeCell ref="B147:C147"/>
    <mergeCell ref="D147:E147"/>
    <mergeCell ref="F147:H147"/>
    <mergeCell ref="B152:H152"/>
    <mergeCell ref="B153:C153"/>
    <mergeCell ref="D153:E153"/>
    <mergeCell ref="F153:H153"/>
    <mergeCell ref="B150:H150"/>
    <mergeCell ref="B151:C151"/>
    <mergeCell ref="D151:E151"/>
    <mergeCell ref="F151:H151"/>
    <mergeCell ref="B155:C155"/>
    <mergeCell ref="D155:E155"/>
    <mergeCell ref="F155:H155"/>
    <mergeCell ref="B154:C154"/>
    <mergeCell ref="D154:E154"/>
    <mergeCell ref="F154:H154"/>
    <mergeCell ref="D159:E159"/>
    <mergeCell ref="F159:H159"/>
    <mergeCell ref="B156:C156"/>
    <mergeCell ref="D156:E156"/>
    <mergeCell ref="F156:H156"/>
    <mergeCell ref="B161:C161"/>
    <mergeCell ref="D161:E161"/>
    <mergeCell ref="F161:H161"/>
    <mergeCell ref="B160:C160"/>
    <mergeCell ref="D160:E160"/>
    <mergeCell ref="F160:H160"/>
    <mergeCell ref="B164:H164"/>
    <mergeCell ref="B165:C165"/>
    <mergeCell ref="D165:E165"/>
    <mergeCell ref="F165:H165"/>
    <mergeCell ref="B163:E163"/>
    <mergeCell ref="F163:H163"/>
    <mergeCell ref="B168:E168"/>
    <mergeCell ref="F168:H168"/>
    <mergeCell ref="B167:C167"/>
    <mergeCell ref="D167:E167"/>
    <mergeCell ref="F167:H167"/>
    <mergeCell ref="B166:H166"/>
    <mergeCell ref="B171:H171"/>
    <mergeCell ref="B172:C172"/>
    <mergeCell ref="D172:E172"/>
    <mergeCell ref="F172:H172"/>
    <mergeCell ref="B169:H169"/>
    <mergeCell ref="B170:C170"/>
    <mergeCell ref="D170:E170"/>
    <mergeCell ref="F170:H170"/>
    <mergeCell ref="B176:H176"/>
    <mergeCell ref="B177:C177"/>
    <mergeCell ref="D177:E177"/>
    <mergeCell ref="F177:H177"/>
    <mergeCell ref="B173:E173"/>
    <mergeCell ref="F173:H173"/>
    <mergeCell ref="B180:C180"/>
    <mergeCell ref="D180:E180"/>
    <mergeCell ref="F180:H180"/>
    <mergeCell ref="B179:E179"/>
    <mergeCell ref="F179:H179"/>
    <mergeCell ref="B178:C178"/>
    <mergeCell ref="D178:E178"/>
    <mergeCell ref="F178:H178"/>
    <mergeCell ref="B182:C182"/>
    <mergeCell ref="D182:E182"/>
    <mergeCell ref="F182:H182"/>
    <mergeCell ref="B181:C181"/>
    <mergeCell ref="D181:E181"/>
    <mergeCell ref="F181:H181"/>
    <mergeCell ref="B184:C184"/>
    <mergeCell ref="D184:E184"/>
    <mergeCell ref="F184:H184"/>
    <mergeCell ref="B183:C183"/>
    <mergeCell ref="D183:E183"/>
    <mergeCell ref="F183:H183"/>
    <mergeCell ref="B187:C187"/>
    <mergeCell ref="D187:E187"/>
    <mergeCell ref="F187:H187"/>
    <mergeCell ref="B185:C185"/>
    <mergeCell ref="D185:E185"/>
    <mergeCell ref="F185:H185"/>
    <mergeCell ref="B186:C186"/>
    <mergeCell ref="D186:E186"/>
    <mergeCell ref="F186:H186"/>
    <mergeCell ref="B189:C189"/>
    <mergeCell ref="D189:E189"/>
    <mergeCell ref="F189:H189"/>
    <mergeCell ref="B188:C188"/>
    <mergeCell ref="D188:E188"/>
    <mergeCell ref="F188:H188"/>
    <mergeCell ref="B192:E192"/>
    <mergeCell ref="F192:H192"/>
    <mergeCell ref="B191:C191"/>
    <mergeCell ref="D191:E191"/>
    <mergeCell ref="F191:H191"/>
    <mergeCell ref="B190:C190"/>
    <mergeCell ref="D190:E190"/>
    <mergeCell ref="F190:H190"/>
    <mergeCell ref="B194:H194"/>
    <mergeCell ref="B195:C195"/>
    <mergeCell ref="D195:E195"/>
    <mergeCell ref="F195:H195"/>
    <mergeCell ref="B196:H196"/>
    <mergeCell ref="B197:C197"/>
    <mergeCell ref="D197:E197"/>
    <mergeCell ref="F197:H197"/>
    <mergeCell ref="F201:H201"/>
    <mergeCell ref="B200:C200"/>
    <mergeCell ref="D200:E200"/>
    <mergeCell ref="F200:H200"/>
    <mergeCell ref="B198:C198"/>
    <mergeCell ref="D198:E198"/>
    <mergeCell ref="F198:H198"/>
    <mergeCell ref="B202:E202"/>
    <mergeCell ref="F202:H202"/>
    <mergeCell ref="F262:H262"/>
    <mergeCell ref="B264:E264"/>
    <mergeCell ref="F264:H264"/>
    <mergeCell ref="B199:C199"/>
    <mergeCell ref="D199:E199"/>
    <mergeCell ref="F199:H199"/>
    <mergeCell ref="B201:C201"/>
    <mergeCell ref="D201:E201"/>
    <mergeCell ref="B205:H205"/>
    <mergeCell ref="B206:C206"/>
    <mergeCell ref="D206:E206"/>
    <mergeCell ref="F206:H206"/>
    <mergeCell ref="B209:C209"/>
    <mergeCell ref="D209:E209"/>
    <mergeCell ref="F209:H209"/>
    <mergeCell ref="B203:H203"/>
    <mergeCell ref="B204:C204"/>
    <mergeCell ref="D204:E204"/>
    <mergeCell ref="F204:H204"/>
    <mergeCell ref="B208:C208"/>
    <mergeCell ref="D208:E208"/>
    <mergeCell ref="F208:H208"/>
    <mergeCell ref="B207:C207"/>
    <mergeCell ref="D207:E207"/>
    <mergeCell ref="F207:H207"/>
    <mergeCell ref="B263:C263"/>
    <mergeCell ref="B261:C261"/>
    <mergeCell ref="D263:E263"/>
    <mergeCell ref="D261:E261"/>
    <mergeCell ref="F263:H263"/>
    <mergeCell ref="F261:H261"/>
    <mergeCell ref="B262:E262"/>
    <mergeCell ref="B210:C210"/>
    <mergeCell ref="D210:E210"/>
    <mergeCell ref="F210:H210"/>
    <mergeCell ref="B212:C212"/>
    <mergeCell ref="D212:E212"/>
    <mergeCell ref="F212:H212"/>
    <mergeCell ref="B211:C211"/>
    <mergeCell ref="D211:E211"/>
    <mergeCell ref="F211:H211"/>
    <mergeCell ref="B214:E214"/>
    <mergeCell ref="F214:H214"/>
    <mergeCell ref="F254:H254"/>
    <mergeCell ref="B257:E257"/>
    <mergeCell ref="F257:H257"/>
    <mergeCell ref="B255:E255"/>
    <mergeCell ref="F255:H255"/>
    <mergeCell ref="B253:G253"/>
    <mergeCell ref="F243:H243"/>
    <mergeCell ref="B243:E243"/>
    <mergeCell ref="B213:C213"/>
    <mergeCell ref="D213:E213"/>
    <mergeCell ref="F213:H213"/>
    <mergeCell ref="B250:E250"/>
    <mergeCell ref="F250:H250"/>
    <mergeCell ref="B256:C256"/>
    <mergeCell ref="B254:C254"/>
    <mergeCell ref="D254:E254"/>
    <mergeCell ref="D256:E256"/>
    <mergeCell ref="F256:H256"/>
    <mergeCell ref="B249:C249"/>
    <mergeCell ref="B248:C248"/>
    <mergeCell ref="B247:E247"/>
    <mergeCell ref="D249:E249"/>
    <mergeCell ref="D248:E248"/>
    <mergeCell ref="F249:H249"/>
    <mergeCell ref="F248:H248"/>
    <mergeCell ref="F247:H247"/>
    <mergeCell ref="B41:C41"/>
    <mergeCell ref="D41:E41"/>
    <mergeCell ref="F41:H41"/>
    <mergeCell ref="B42:C42"/>
    <mergeCell ref="D42:E42"/>
    <mergeCell ref="F42:H42"/>
    <mergeCell ref="B221:C221"/>
    <mergeCell ref="D221:E221"/>
    <mergeCell ref="F238:H238"/>
    <mergeCell ref="F237:H237"/>
    <mergeCell ref="F242:H242"/>
    <mergeCell ref="F241:H241"/>
    <mergeCell ref="F240:H240"/>
    <mergeCell ref="F239:H239"/>
    <mergeCell ref="F233:H233"/>
    <mergeCell ref="F236:H236"/>
    <mergeCell ref="F235:H235"/>
    <mergeCell ref="F221:H221"/>
    <mergeCell ref="B222:C222"/>
    <mergeCell ref="D222:E222"/>
    <mergeCell ref="F222:H222"/>
    <mergeCell ref="B223:C223"/>
    <mergeCell ref="D223:E223"/>
    <mergeCell ref="F223:H223"/>
    <mergeCell ref="F224:H224"/>
    <mergeCell ref="F225:H225"/>
    <mergeCell ref="D236:E236"/>
    <mergeCell ref="D235:E235"/>
    <mergeCell ref="B218:I218"/>
    <mergeCell ref="B246:C246"/>
    <mergeCell ref="D246:E246"/>
    <mergeCell ref="F246:H246"/>
    <mergeCell ref="B245:F245"/>
    <mergeCell ref="B224:C224"/>
    <mergeCell ref="F232:H232"/>
    <mergeCell ref="F234:H234"/>
    <mergeCell ref="B220:C220"/>
    <mergeCell ref="D220:E220"/>
    <mergeCell ref="D234:E234"/>
    <mergeCell ref="D242:E242"/>
    <mergeCell ref="D241:E241"/>
    <mergeCell ref="D240:E240"/>
    <mergeCell ref="D239:E239"/>
    <mergeCell ref="D238:E238"/>
    <mergeCell ref="B226:C226"/>
    <mergeCell ref="D237:E237"/>
    <mergeCell ref="F220:H220"/>
    <mergeCell ref="D219:E219"/>
    <mergeCell ref="F219:H219"/>
    <mergeCell ref="B225:C225"/>
    <mergeCell ref="B227:C227"/>
    <mergeCell ref="D224:E224"/>
    <mergeCell ref="D225:E225"/>
    <mergeCell ref="D226:E226"/>
    <mergeCell ref="D227:E227"/>
    <mergeCell ref="B219:C219"/>
    <mergeCell ref="F226:H226"/>
    <mergeCell ref="F227:H227"/>
    <mergeCell ref="B233:C233"/>
    <mergeCell ref="B232:C232"/>
    <mergeCell ref="D233:E233"/>
    <mergeCell ref="D232:E232"/>
    <mergeCell ref="B231:H231"/>
    <mergeCell ref="F228:H228"/>
    <mergeCell ref="B228:E228"/>
    <mergeCell ref="B236:C236"/>
    <mergeCell ref="B235:C235"/>
    <mergeCell ref="B234:C234"/>
    <mergeCell ref="B242:C242"/>
    <mergeCell ref="B241:C241"/>
    <mergeCell ref="B240:C240"/>
    <mergeCell ref="B239:C239"/>
    <mergeCell ref="B238:C238"/>
    <mergeCell ref="B237:C237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2016-02-08T17:19:28Z</dcterms:created>
  <dcterms:modified xsi:type="dcterms:W3CDTF">2018-02-12T06:04:01Z</dcterms:modified>
  <cp:category/>
  <cp:version/>
  <cp:contentType/>
  <cp:contentStatus/>
</cp:coreProperties>
</file>