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1. sz. mell Kornisné Kp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'9.6.1. sz. mell Kornisné Kp.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<sst xmlns="http://schemas.openxmlformats.org/spreadsheetml/2006/main" count="111" uniqueCount="97">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</sst>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7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b/>
      <sz val="8"/>
      <color indexed="10"/>
      <name val="Times New Roman CE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8"/>
      <color theme="1"/>
      <name val="Times New Roman CE"/>
      <family val="1"/>
    </font>
    <font>
      <sz val="8"/>
      <color theme="1"/>
      <name val="Times New Roman CE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1"/>
    </font>
    <font>
      <sz val="10"/>
      <color theme="1"/>
      <name val="Times New Roman CE"/>
      <family val="0"/>
    </font>
    <font>
      <b/>
      <sz val="10"/>
      <color theme="1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5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4" fillId="27" borderId="7" applyNumberFormat="0" applyFon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57" fillId="0" borderId="9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35" borderId="1" applyNumberFormat="0" applyAlignment="0" applyProtection="0"/>
    <xf numFmtId="9" fontId="4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61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6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6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6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64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6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64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1" applyFont="1" applyFill="1" applyBorder="1" applyAlignment="1" applyProtection="1">
      <alignment horizontal="left" vertical="center" wrapText="1" indent="1"/>
      <protection/>
    </xf>
    <xf numFmtId="164" fontId="6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1" applyFont="1" applyFill="1" applyBorder="1" applyAlignment="1" applyProtection="1">
      <alignment horizontal="left" vertical="center" wrapText="1" indent="1"/>
      <protection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6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1" applyFont="1" applyFill="1" applyBorder="1" applyAlignment="1" applyProtection="1">
      <alignment horizontal="left" vertical="center" wrapText="1" indent="1"/>
      <protection/>
    </xf>
    <xf numFmtId="164" fontId="6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164" fontId="6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1" applyFont="1" applyFill="1" applyBorder="1" applyAlignment="1" applyProtection="1">
      <alignment horizontal="left" vertical="center" wrapText="1" indent="1"/>
      <protection/>
    </xf>
    <xf numFmtId="164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164" fontId="6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 applyProtection="1">
      <alignment horizontal="left" wrapText="1" indent="1"/>
      <protection/>
    </xf>
    <xf numFmtId="164" fontId="6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6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65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6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6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6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68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165" fontId="6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6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77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1799336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1416800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382536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1799336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99630334</v>
      </c>
    </row>
    <row r="38" spans="1:3" s="28" customFormat="1" ht="12" customHeight="1">
      <c r="A38" s="43" t="s">
        <v>73</v>
      </c>
      <c r="B38" s="44" t="s">
        <v>74</v>
      </c>
      <c r="C38" s="45"/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53">
        <f>82063132+15757091+601216+40000+7662+768600+49073+343560</f>
        <v>99630334</v>
      </c>
    </row>
    <row r="41" spans="1:3" s="37" customFormat="1" ht="15" customHeight="1" thickBot="1">
      <c r="A41" s="52" t="s">
        <v>79</v>
      </c>
      <c r="B41" s="54" t="s">
        <v>80</v>
      </c>
      <c r="C41" s="55">
        <f>+C36+C37</f>
        <v>101429670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64"/>
    </row>
    <row r="45" spans="1:3" s="66" customFormat="1" ht="12" customHeight="1" thickBot="1">
      <c r="A45" s="40" t="s">
        <v>14</v>
      </c>
      <c r="B45" s="41" t="s">
        <v>82</v>
      </c>
      <c r="C45" s="65">
        <f>SUM(C46:C50)</f>
        <v>101324670</v>
      </c>
    </row>
    <row r="46" spans="1:3" ht="12" customHeight="1">
      <c r="A46" s="32" t="s">
        <v>16</v>
      </c>
      <c r="B46" s="39" t="s">
        <v>83</v>
      </c>
      <c r="C46" s="45">
        <f>59218235+12959485+492800+7662+630000-242106</f>
        <v>73066076</v>
      </c>
    </row>
    <row r="47" spans="1:3" ht="12" customHeight="1">
      <c r="A47" s="32" t="s">
        <v>18</v>
      </c>
      <c r="B47" s="33" t="s">
        <v>84</v>
      </c>
      <c r="C47" s="67">
        <f>13243515+2797606+108416+138600-3565</f>
        <v>16284572</v>
      </c>
    </row>
    <row r="48" spans="1:3" ht="12" customHeight="1">
      <c r="A48" s="32" t="s">
        <v>20</v>
      </c>
      <c r="B48" s="33" t="s">
        <v>85</v>
      </c>
      <c r="C48" s="68">
        <f>11335718+294744+343560</f>
        <v>11974022</v>
      </c>
    </row>
    <row r="49" spans="1:3" ht="12" customHeight="1">
      <c r="A49" s="32" t="s">
        <v>22</v>
      </c>
      <c r="B49" s="33" t="s">
        <v>86</v>
      </c>
      <c r="C49" s="67"/>
    </row>
    <row r="50" spans="1:3" ht="12" customHeight="1" thickBot="1">
      <c r="A50" s="32" t="s">
        <v>24</v>
      </c>
      <c r="B50" s="33" t="s">
        <v>87</v>
      </c>
      <c r="C50" s="67"/>
    </row>
    <row r="51" spans="1:3" ht="12" customHeight="1" thickBot="1">
      <c r="A51" s="40" t="s">
        <v>38</v>
      </c>
      <c r="B51" s="41" t="s">
        <v>88</v>
      </c>
      <c r="C51" s="27">
        <f>SUM(C52:C54)</f>
        <v>105000</v>
      </c>
    </row>
    <row r="52" spans="1:3" s="66" customFormat="1" ht="12" customHeight="1">
      <c r="A52" s="32" t="s">
        <v>40</v>
      </c>
      <c r="B52" s="39" t="s">
        <v>89</v>
      </c>
      <c r="C52" s="45">
        <f>65000+40000</f>
        <v>105000</v>
      </c>
    </row>
    <row r="53" spans="1:3" ht="12" customHeight="1">
      <c r="A53" s="32" t="s">
        <v>42</v>
      </c>
      <c r="B53" s="33" t="s">
        <v>90</v>
      </c>
      <c r="C53" s="67"/>
    </row>
    <row r="54" spans="1:3" ht="12" customHeight="1">
      <c r="A54" s="32" t="s">
        <v>44</v>
      </c>
      <c r="B54" s="33" t="s">
        <v>91</v>
      </c>
      <c r="C54" s="67"/>
    </row>
    <row r="55" spans="1:3" ht="12" customHeight="1" thickBot="1">
      <c r="A55" s="32" t="s">
        <v>46</v>
      </c>
      <c r="B55" s="33" t="s">
        <v>92</v>
      </c>
      <c r="C55" s="67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9" t="s">
        <v>94</v>
      </c>
      <c r="C57" s="70">
        <f>+C45+C51+C56</f>
        <v>101429670</v>
      </c>
    </row>
    <row r="58" ht="15" customHeight="1" thickBot="1">
      <c r="C58" s="72"/>
    </row>
    <row r="59" spans="1:3" ht="14.25" customHeight="1" thickBot="1">
      <c r="A59" s="73" t="s">
        <v>95</v>
      </c>
      <c r="B59" s="74"/>
      <c r="C59" s="75">
        <v>27</v>
      </c>
    </row>
    <row r="60" spans="1:3" ht="13.5" thickBot="1">
      <c r="A60" s="73" t="s">
        <v>96</v>
      </c>
      <c r="B60" s="74"/>
      <c r="C60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28/2017.(X.27.)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2017-10-30T08:17:46Z</dcterms:created>
  <dcterms:modified xsi:type="dcterms:W3CDTF">2017-10-30T08:17:46Z</dcterms:modified>
  <cp:category/>
  <cp:version/>
  <cp:contentType/>
  <cp:contentStatus/>
</cp:coreProperties>
</file>