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filterPrivacy="1" defaultThemeVersion="124226"/>
  <xr:revisionPtr revIDLastSave="0" documentId="13_ncr:1_{18096E35-8B73-4BE0-A9E5-63E73F9DF64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2" i="1" l="1"/>
  <c r="C21" i="1"/>
  <c r="C19" i="1"/>
  <c r="C51" i="1" l="1"/>
  <c r="C53" i="1"/>
  <c r="C43" i="1"/>
  <c r="C40" i="1"/>
  <c r="C54" i="1" l="1"/>
  <c r="C56" i="1" s="1"/>
  <c r="C57" i="1" s="1"/>
  <c r="C31" i="1"/>
  <c r="C32" i="1" s="1"/>
  <c r="C58" i="1" l="1"/>
  <c r="C59" i="1" s="1"/>
</calcChain>
</file>

<file path=xl/sharedStrings.xml><?xml version="1.0" encoding="utf-8"?>
<sst xmlns="http://schemas.openxmlformats.org/spreadsheetml/2006/main" count="111" uniqueCount="104">
  <si>
    <t>01</t>
  </si>
  <si>
    <t>Törvény szerinti illetmények, munkabérek (K1101)</t>
  </si>
  <si>
    <t>09</t>
  </si>
  <si>
    <t>Közlekedési költségtérítés (K1109)</t>
  </si>
  <si>
    <t>13</t>
  </si>
  <si>
    <t>Foglalkoztatottak egyéb személyi juttatásai (&gt;=14) (K1113)</t>
  </si>
  <si>
    <t>15</t>
  </si>
  <si>
    <t>Foglalkoztatottak személyi juttatásai (=01+…+13) (K11)</t>
  </si>
  <si>
    <t>17</t>
  </si>
  <si>
    <t>20</t>
  </si>
  <si>
    <t>Személyi juttatások (=15+19) (K1)</t>
  </si>
  <si>
    <t>21</t>
  </si>
  <si>
    <t>Munkaadókat terhelő járulékok és szociális hozzájárulási adó (=22+…+28) (K2)</t>
  </si>
  <si>
    <t>22</t>
  </si>
  <si>
    <t>ebből: szociális hozzájárulási adó (K2)</t>
  </si>
  <si>
    <t>25</t>
  </si>
  <si>
    <t>ebből: egészségügyi hozzájárulás (K2)</t>
  </si>
  <si>
    <t>26</t>
  </si>
  <si>
    <t>ebből: táppénz hozzájárulás (K2)</t>
  </si>
  <si>
    <t>28</t>
  </si>
  <si>
    <t>ebből: munkáltatót terhelő személyi jövedelemadó (K2)</t>
  </si>
  <si>
    <t>29</t>
  </si>
  <si>
    <t>Szakmai anyagok beszerzése (K311)</t>
  </si>
  <si>
    <t>30</t>
  </si>
  <si>
    <t>Üzemeltetési anyagok beszerzése (K312)</t>
  </si>
  <si>
    <t>32</t>
  </si>
  <si>
    <t>Készletbeszerzés (=29+30+31) (K31)</t>
  </si>
  <si>
    <t>33</t>
  </si>
  <si>
    <t>Informatikai szolgáltatások igénybevétele (K321)</t>
  </si>
  <si>
    <t>34</t>
  </si>
  <si>
    <t>Egyéb kommunikációs szolgáltatások (K322)</t>
  </si>
  <si>
    <t>35</t>
  </si>
  <si>
    <t>Kommunikációs szolgáltatások (=33+34) (K32)</t>
  </si>
  <si>
    <t>36</t>
  </si>
  <si>
    <t>Közüzemi díjak (K331)</t>
  </si>
  <si>
    <t>40</t>
  </si>
  <si>
    <t>Karbantartási, kisjavítási szolgáltatások (K334)</t>
  </si>
  <si>
    <t>41</t>
  </si>
  <si>
    <t>Közvetített szolgáltatások  (&gt;=42) (K335)</t>
  </si>
  <si>
    <t>42</t>
  </si>
  <si>
    <t>ebből: államháztartáson belül (K335)</t>
  </si>
  <si>
    <t>43</t>
  </si>
  <si>
    <t>Szakmai tevékenységet segítő szolgáltatások  (K336)</t>
  </si>
  <si>
    <t>44</t>
  </si>
  <si>
    <t>Egyéb szolgáltatások  (K337)</t>
  </si>
  <si>
    <t>45</t>
  </si>
  <si>
    <t>ebből: biztosítási díjak (K337)</t>
  </si>
  <si>
    <t>46</t>
  </si>
  <si>
    <t>Szolgáltatási kiadások (=36+37+38+40+41+43+44) (K33)</t>
  </si>
  <si>
    <t>47</t>
  </si>
  <si>
    <t>Kiküldetések kiadásai (K341)</t>
  </si>
  <si>
    <t>49</t>
  </si>
  <si>
    <t>Kiküldetések, reklám- és propagandakiadások (=47+48) (K34)</t>
  </si>
  <si>
    <t>50</t>
  </si>
  <si>
    <t>Működési célú előzetesen felszámított általános forgalmi adó (K351)</t>
  </si>
  <si>
    <t>59</t>
  </si>
  <si>
    <t>Egyéb dologi kiadások (K355)</t>
  </si>
  <si>
    <t>60</t>
  </si>
  <si>
    <t>Különféle befizetések és egyéb dologi kiadások (=50+51+52+55+59) (K35)</t>
  </si>
  <si>
    <t>61</t>
  </si>
  <si>
    <t>Dologi kiadások (=32+35+46+49+60) (K3)</t>
  </si>
  <si>
    <t>268</t>
  </si>
  <si>
    <t>Költségvetési kiadások (=20+21+61+121+191+200+205+267) (K1-K8)</t>
  </si>
  <si>
    <t>309</t>
  </si>
  <si>
    <t>Kiadások összesen (=268+308) (K1-K9)</t>
  </si>
  <si>
    <t>310</t>
  </si>
  <si>
    <t>Átlagos statisztikai állományi létszám</t>
  </si>
  <si>
    <t>2020. évi költségvetés Hivatal</t>
  </si>
  <si>
    <t>#</t>
  </si>
  <si>
    <t>Megnevezés</t>
  </si>
  <si>
    <t>Eredeti előirányzat</t>
  </si>
  <si>
    <t>Egyéb működési célú támogatások bevételei államháztartáson belülről (=33+…+42) (B16)</t>
  </si>
  <si>
    <t>ebből: egyéb fejezeti kezelésű előirányzatok (B16)</t>
  </si>
  <si>
    <t>Működési célú támogatások államháztartáson belülről (=07+...+10+21+32) (B1)</t>
  </si>
  <si>
    <t>169</t>
  </si>
  <si>
    <t>Egyéb közhatalmi bevételek (&gt;=170+…+184) (B36)</t>
  </si>
  <si>
    <t>172</t>
  </si>
  <si>
    <t>ebből: igazgatási szolgáltatási díjak (B36)</t>
  </si>
  <si>
    <t>185</t>
  </si>
  <si>
    <t>Közhatalmi bevételek (=93+94+104+109+168+169) (B3)</t>
  </si>
  <si>
    <t>186</t>
  </si>
  <si>
    <t>Készletértékesítés ellenértéke (B401)</t>
  </si>
  <si>
    <t>187</t>
  </si>
  <si>
    <t>Szolgáltatások ellenértéke (&gt;=188+189) (B402)</t>
  </si>
  <si>
    <t>190</t>
  </si>
  <si>
    <t>Közvetített szolgáltatások ellenértéke  (&gt;=191) (B403)</t>
  </si>
  <si>
    <t>200</t>
  </si>
  <si>
    <t>Kiszámlázott általános forgalmi adó (B406)</t>
  </si>
  <si>
    <t>205</t>
  </si>
  <si>
    <t>Egyéb kapott (járó) kamatok és kamatjellegű bevételek (&gt;=206+207) (B4082)</t>
  </si>
  <si>
    <t>208</t>
  </si>
  <si>
    <t>Kamatbevételek és más nyereségjellegű bevételek (=202+205) (B408)</t>
  </si>
  <si>
    <t>218</t>
  </si>
  <si>
    <t>Egyéb működési bevételek (&gt;=219+220) (B411)</t>
  </si>
  <si>
    <t>220</t>
  </si>
  <si>
    <t>ebből: kiadások visszatérítései (B411)</t>
  </si>
  <si>
    <t>221</t>
  </si>
  <si>
    <t>Működési bevételek (=186+187+190+192+199+…+201+208+216+217+218) (B4)</t>
  </si>
  <si>
    <t>Központi, irányító szervi támogatás (B816)</t>
  </si>
  <si>
    <t>Finanszírozási bevételek (=23+29+30+31) (B8)</t>
  </si>
  <si>
    <t>283</t>
  </si>
  <si>
    <t>K1-K9. Költségvetési kiadások</t>
  </si>
  <si>
    <t>Költségvetési bevételek (=43+79+185+221+230+256+282) (B1-B8)</t>
  </si>
  <si>
    <t>B1-B8. Költségvetési bevételek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</si>
</sst>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165" fontId="0" fillId="0" borderId="0" xfId="1" applyNumberFormat="1" applyFont="1"/>
    <xf numFmtId="0" fontId="3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8" fillId="3" borderId="8" xfId="0" applyFont="1" applyFill="1" applyBorder="1" applyAlignment="1">
      <alignment horizontal="center" vertical="top"/>
    </xf>
    <xf numFmtId="0" fontId="8" fillId="3" borderId="4" xfId="0" applyFont="1" applyFill="1" applyBorder="1" applyAlignment="1">
      <alignment horizontal="center" vertical="top"/>
    </xf>
    <xf numFmtId="0" fontId="8" fillId="3" borderId="9" xfId="0" applyFont="1" applyFill="1" applyBorder="1" applyAlignment="1">
      <alignment horizontal="center" vertical="top"/>
    </xf>
    <xf numFmtId="0" fontId="8" fillId="3" borderId="10" xfId="0" applyFont="1" applyFill="1" applyBorder="1" applyAlignment="1">
      <alignment horizontal="center" vertical="top"/>
    </xf>
    <xf numFmtId="0" fontId="8" fillId="3" borderId="11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3" fillId="0" borderId="17" xfId="0" applyFont="1" applyBorder="1" applyAlignment="1">
      <alignment horizontal="left" vertical="top"/>
    </xf>
    <xf numFmtId="3" fontId="3" fillId="0" borderId="18" xfId="0" applyNumberFormat="1" applyFont="1" applyBorder="1" applyAlignment="1">
      <alignment horizontal="right" vertical="top"/>
    </xf>
    <xf numFmtId="0" fontId="3" fillId="0" borderId="8" xfId="0" applyFont="1" applyBorder="1" applyAlignment="1">
      <alignment horizontal="center" vertical="top"/>
    </xf>
    <xf numFmtId="0" fontId="3" fillId="0" borderId="4" xfId="0" applyFont="1" applyBorder="1" applyAlignment="1">
      <alignment horizontal="left" vertical="top"/>
    </xf>
    <xf numFmtId="3" fontId="3" fillId="0" borderId="9" xfId="0" applyNumberFormat="1" applyFont="1" applyBorder="1" applyAlignment="1">
      <alignment horizontal="right" vertical="top"/>
    </xf>
    <xf numFmtId="0" fontId="4" fillId="0" borderId="8" xfId="0" applyFont="1" applyBorder="1" applyAlignment="1">
      <alignment horizontal="center" vertical="top"/>
    </xf>
    <xf numFmtId="0" fontId="4" fillId="0" borderId="4" xfId="0" applyFont="1" applyBorder="1" applyAlignment="1">
      <alignment horizontal="left" vertical="top"/>
    </xf>
    <xf numFmtId="3" fontId="4" fillId="0" borderId="9" xfId="0" applyNumberFormat="1" applyFont="1" applyBorder="1" applyAlignment="1">
      <alignment horizontal="right" vertical="top"/>
    </xf>
    <xf numFmtId="3" fontId="4" fillId="0" borderId="9" xfId="0" applyNumberFormat="1" applyFont="1" applyFill="1" applyBorder="1" applyAlignment="1">
      <alignment horizontal="right" vertical="top"/>
    </xf>
    <xf numFmtId="0" fontId="4" fillId="0" borderId="13" xfId="0" applyFont="1" applyBorder="1" applyAlignment="1">
      <alignment horizontal="center" vertical="top"/>
    </xf>
    <xf numFmtId="0" fontId="4" fillId="0" borderId="14" xfId="0" applyFont="1" applyBorder="1" applyAlignment="1">
      <alignment horizontal="left" vertical="top"/>
    </xf>
    <xf numFmtId="0" fontId="9" fillId="3" borderId="1" xfId="0" applyFont="1" applyFill="1" applyBorder="1" applyAlignment="1">
      <alignment horizontal="center" vertical="top"/>
    </xf>
    <xf numFmtId="0" fontId="9" fillId="3" borderId="2" xfId="0" applyFont="1" applyFill="1" applyBorder="1" applyAlignment="1">
      <alignment horizontal="left" vertical="top"/>
    </xf>
    <xf numFmtId="3" fontId="9" fillId="3" borderId="3" xfId="0" applyNumberFormat="1" applyFont="1" applyFill="1" applyBorder="1" applyAlignment="1">
      <alignment horizontal="right" vertical="top"/>
    </xf>
    <xf numFmtId="0" fontId="8" fillId="2" borderId="8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/>
    </xf>
    <xf numFmtId="0" fontId="8" fillId="2" borderId="9" xfId="0" applyFont="1" applyFill="1" applyBorder="1" applyAlignment="1">
      <alignment horizontal="center" vertical="top"/>
    </xf>
    <xf numFmtId="0" fontId="8" fillId="2" borderId="10" xfId="0" applyFont="1" applyFill="1" applyBorder="1" applyAlignment="1">
      <alignment horizontal="center" vertical="top"/>
    </xf>
    <xf numFmtId="0" fontId="8" fillId="2" borderId="11" xfId="0" applyFont="1" applyFill="1" applyBorder="1" applyAlignment="1">
      <alignment horizontal="center" vertical="top"/>
    </xf>
    <xf numFmtId="0" fontId="8" fillId="2" borderId="12" xfId="0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top" wrapText="1"/>
    </xf>
    <xf numFmtId="165" fontId="0" fillId="0" borderId="7" xfId="1" applyNumberFormat="1" applyFont="1" applyBorder="1"/>
    <xf numFmtId="0" fontId="3" fillId="0" borderId="8" xfId="0" applyFont="1" applyBorder="1" applyAlignment="1">
      <alignment horizontal="center" vertical="center"/>
    </xf>
    <xf numFmtId="165" fontId="0" fillId="0" borderId="9" xfId="1" applyNumberFormat="1" applyFont="1" applyBorder="1"/>
    <xf numFmtId="165" fontId="6" fillId="0" borderId="9" xfId="1" applyNumberFormat="1" applyFont="1" applyBorder="1"/>
    <xf numFmtId="0" fontId="4" fillId="0" borderId="8" xfId="0" applyFont="1" applyBorder="1" applyAlignment="1">
      <alignment horizontal="center" vertical="center"/>
    </xf>
    <xf numFmtId="165" fontId="2" fillId="2" borderId="9" xfId="1" applyNumberFormat="1" applyFont="1" applyFill="1" applyBorder="1"/>
    <xf numFmtId="165" fontId="2" fillId="0" borderId="9" xfId="1" applyNumberFormat="1" applyFont="1" applyBorder="1"/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top" wrapText="1"/>
    </xf>
    <xf numFmtId="165" fontId="0" fillId="0" borderId="12" xfId="1" applyNumberFormat="1" applyFont="1" applyBorder="1"/>
    <xf numFmtId="3" fontId="4" fillId="0" borderId="15" xfId="0" applyNumberFormat="1" applyFont="1" applyFill="1" applyBorder="1" applyAlignment="1">
      <alignment horizontal="right" vertical="top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7" fillId="3" borderId="5" xfId="0" applyFont="1" applyFill="1" applyBorder="1" applyAlignment="1">
      <alignment horizontal="left" vertical="top"/>
    </xf>
    <xf numFmtId="0" fontId="2" fillId="3" borderId="6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7" fillId="2" borderId="20" xfId="0" applyFont="1" applyFill="1" applyBorder="1" applyAlignment="1">
      <alignment horizontal="left" vertical="top"/>
    </xf>
    <xf numFmtId="0" fontId="7" fillId="2" borderId="21" xfId="0" applyFont="1" applyFill="1" applyBorder="1" applyAlignment="1">
      <alignment horizontal="left" vertical="top"/>
    </xf>
    <xf numFmtId="0" fontId="7" fillId="2" borderId="22" xfId="0" applyFont="1" applyFill="1" applyBorder="1" applyAlignment="1">
      <alignment horizontal="left" vertical="top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3"/>
  <sheetViews>
    <sheetView tabSelected="1" workbookViewId="0">
      <selection activeCell="A25" sqref="A25:C25"/>
    </sheetView>
  </sheetViews>
  <sheetFormatPr defaultRowHeight="15" x14ac:dyDescent="0.25"/>
  <cols>
    <col min="1" max="1" width="4.42578125" style="2" bestFit="1" customWidth="1"/>
    <col min="2" max="2" width="77.28515625" style="1" bestFit="1" customWidth="1"/>
    <col min="3" max="3" width="20" style="3" bestFit="1" customWidth="1"/>
  </cols>
  <sheetData>
    <row r="1" spans="1:3" ht="19.5" thickBot="1" x14ac:dyDescent="0.35">
      <c r="A1" s="48" t="s">
        <v>67</v>
      </c>
      <c r="B1" s="49"/>
      <c r="C1" s="50"/>
    </row>
    <row r="2" spans="1:3" ht="15.75" x14ac:dyDescent="0.25">
      <c r="A2" s="51" t="s">
        <v>103</v>
      </c>
      <c r="B2" s="52"/>
      <c r="C2" s="53"/>
    </row>
    <row r="3" spans="1:3" x14ac:dyDescent="0.25">
      <c r="A3" s="8" t="s">
        <v>68</v>
      </c>
      <c r="B3" s="9" t="s">
        <v>69</v>
      </c>
      <c r="C3" s="10" t="s">
        <v>70</v>
      </c>
    </row>
    <row r="4" spans="1:3" ht="15.75" thickBot="1" x14ac:dyDescent="0.3">
      <c r="A4" s="11">
        <v>2</v>
      </c>
      <c r="B4" s="12">
        <v>3</v>
      </c>
      <c r="C4" s="13">
        <v>4</v>
      </c>
    </row>
    <row r="5" spans="1:3" x14ac:dyDescent="0.25">
      <c r="A5" s="14" t="s">
        <v>25</v>
      </c>
      <c r="B5" s="15" t="s">
        <v>71</v>
      </c>
      <c r="C5" s="16">
        <v>0</v>
      </c>
    </row>
    <row r="6" spans="1:3" x14ac:dyDescent="0.25">
      <c r="A6" s="17" t="s">
        <v>33</v>
      </c>
      <c r="B6" s="18" t="s">
        <v>72</v>
      </c>
      <c r="C6" s="19">
        <v>0</v>
      </c>
    </row>
    <row r="7" spans="1:3" x14ac:dyDescent="0.25">
      <c r="A7" s="20" t="s">
        <v>41</v>
      </c>
      <c r="B7" s="21" t="s">
        <v>73</v>
      </c>
      <c r="C7" s="22">
        <v>0</v>
      </c>
    </row>
    <row r="8" spans="1:3" x14ac:dyDescent="0.25">
      <c r="A8" s="17" t="s">
        <v>74</v>
      </c>
      <c r="B8" s="18" t="s">
        <v>75</v>
      </c>
      <c r="C8" s="19">
        <v>0</v>
      </c>
    </row>
    <row r="9" spans="1:3" x14ac:dyDescent="0.25">
      <c r="A9" s="17" t="s">
        <v>76</v>
      </c>
      <c r="B9" s="18" t="s">
        <v>77</v>
      </c>
      <c r="C9" s="19">
        <v>0</v>
      </c>
    </row>
    <row r="10" spans="1:3" x14ac:dyDescent="0.25">
      <c r="A10" s="20" t="s">
        <v>78</v>
      </c>
      <c r="B10" s="21" t="s">
        <v>79</v>
      </c>
      <c r="C10" s="22">
        <v>0</v>
      </c>
    </row>
    <row r="11" spans="1:3" x14ac:dyDescent="0.25">
      <c r="A11" s="17" t="s">
        <v>80</v>
      </c>
      <c r="B11" s="18" t="s">
        <v>81</v>
      </c>
      <c r="C11" s="19">
        <v>0</v>
      </c>
    </row>
    <row r="12" spans="1:3" x14ac:dyDescent="0.25">
      <c r="A12" s="17" t="s">
        <v>82</v>
      </c>
      <c r="B12" s="18" t="s">
        <v>83</v>
      </c>
      <c r="C12" s="19">
        <v>0</v>
      </c>
    </row>
    <row r="13" spans="1:3" x14ac:dyDescent="0.25">
      <c r="A13" s="17" t="s">
        <v>84</v>
      </c>
      <c r="B13" s="18" t="s">
        <v>85</v>
      </c>
      <c r="C13" s="19">
        <v>0</v>
      </c>
    </row>
    <row r="14" spans="1:3" x14ac:dyDescent="0.25">
      <c r="A14" s="17" t="s">
        <v>86</v>
      </c>
      <c r="B14" s="18" t="s">
        <v>87</v>
      </c>
      <c r="C14" s="19">
        <v>0</v>
      </c>
    </row>
    <row r="15" spans="1:3" x14ac:dyDescent="0.25">
      <c r="A15" s="17" t="s">
        <v>88</v>
      </c>
      <c r="B15" s="18" t="s">
        <v>89</v>
      </c>
      <c r="C15" s="19">
        <v>0</v>
      </c>
    </row>
    <row r="16" spans="1:3" x14ac:dyDescent="0.25">
      <c r="A16" s="17" t="s">
        <v>90</v>
      </c>
      <c r="B16" s="18" t="s">
        <v>91</v>
      </c>
      <c r="C16" s="19">
        <v>0</v>
      </c>
    </row>
    <row r="17" spans="1:3" x14ac:dyDescent="0.25">
      <c r="A17" s="17" t="s">
        <v>92</v>
      </c>
      <c r="B17" s="18" t="s">
        <v>93</v>
      </c>
      <c r="C17" s="19">
        <v>0</v>
      </c>
    </row>
    <row r="18" spans="1:3" x14ac:dyDescent="0.25">
      <c r="A18" s="17" t="s">
        <v>94</v>
      </c>
      <c r="B18" s="18" t="s">
        <v>95</v>
      </c>
      <c r="C18" s="19">
        <v>0</v>
      </c>
    </row>
    <row r="19" spans="1:3" x14ac:dyDescent="0.25">
      <c r="A19" s="20" t="s">
        <v>96</v>
      </c>
      <c r="B19" s="21" t="s">
        <v>97</v>
      </c>
      <c r="C19" s="23">
        <f>SUM(C12:C14)</f>
        <v>0</v>
      </c>
    </row>
    <row r="20" spans="1:3" x14ac:dyDescent="0.25">
      <c r="A20" s="17" t="s">
        <v>8</v>
      </c>
      <c r="B20" s="18" t="s">
        <v>98</v>
      </c>
      <c r="C20" s="19">
        <v>27983800</v>
      </c>
    </row>
    <row r="21" spans="1:3" ht="15.75" thickBot="1" x14ac:dyDescent="0.3">
      <c r="A21" s="24" t="s">
        <v>25</v>
      </c>
      <c r="B21" s="25" t="s">
        <v>99</v>
      </c>
      <c r="C21" s="47">
        <f>SUM(C20)</f>
        <v>27983800</v>
      </c>
    </row>
    <row r="22" spans="1:3" ht="15.75" thickBot="1" x14ac:dyDescent="0.3">
      <c r="A22" s="26" t="s">
        <v>100</v>
      </c>
      <c r="B22" s="27" t="s">
        <v>102</v>
      </c>
      <c r="C22" s="28">
        <f>SUM(C7,C10,C19,C21)</f>
        <v>27983800</v>
      </c>
    </row>
    <row r="23" spans="1:3" x14ac:dyDescent="0.25">
      <c r="A23" s="54"/>
      <c r="B23" s="55"/>
      <c r="C23" s="56"/>
    </row>
    <row r="24" spans="1:3" ht="15.75" thickBot="1" x14ac:dyDescent="0.3">
      <c r="A24" s="57"/>
      <c r="B24" s="58"/>
      <c r="C24" s="59"/>
    </row>
    <row r="25" spans="1:3" ht="15.75" x14ac:dyDescent="0.25">
      <c r="A25" s="60" t="s">
        <v>101</v>
      </c>
      <c r="B25" s="61"/>
      <c r="C25" s="62"/>
    </row>
    <row r="26" spans="1:3" x14ac:dyDescent="0.25">
      <c r="A26" s="29" t="s">
        <v>68</v>
      </c>
      <c r="B26" s="30" t="s">
        <v>69</v>
      </c>
      <c r="C26" s="31" t="s">
        <v>70</v>
      </c>
    </row>
    <row r="27" spans="1:3" ht="15.75" thickBot="1" x14ac:dyDescent="0.3">
      <c r="A27" s="32">
        <v>2</v>
      </c>
      <c r="B27" s="33">
        <v>3</v>
      </c>
      <c r="C27" s="34">
        <v>4</v>
      </c>
    </row>
    <row r="28" spans="1:3" x14ac:dyDescent="0.25">
      <c r="A28" s="35" t="s">
        <v>0</v>
      </c>
      <c r="B28" s="36" t="s">
        <v>1</v>
      </c>
      <c r="C28" s="37">
        <v>23816000</v>
      </c>
    </row>
    <row r="29" spans="1:3" x14ac:dyDescent="0.25">
      <c r="A29" s="38" t="s">
        <v>2</v>
      </c>
      <c r="B29" s="4" t="s">
        <v>3</v>
      </c>
      <c r="C29" s="39">
        <v>0</v>
      </c>
    </row>
    <row r="30" spans="1:3" x14ac:dyDescent="0.25">
      <c r="A30" s="38" t="s">
        <v>4</v>
      </c>
      <c r="B30" s="4" t="s">
        <v>5</v>
      </c>
      <c r="C30" s="39">
        <v>0</v>
      </c>
    </row>
    <row r="31" spans="1:3" x14ac:dyDescent="0.25">
      <c r="A31" s="38" t="s">
        <v>6</v>
      </c>
      <c r="B31" s="5" t="s">
        <v>7</v>
      </c>
      <c r="C31" s="40">
        <f>SUM(C28:C30)</f>
        <v>23816000</v>
      </c>
    </row>
    <row r="32" spans="1:3" x14ac:dyDescent="0.25">
      <c r="A32" s="41" t="s">
        <v>9</v>
      </c>
      <c r="B32" s="7" t="s">
        <v>10</v>
      </c>
      <c r="C32" s="42">
        <f>SUM(C31)</f>
        <v>23816000</v>
      </c>
    </row>
    <row r="33" spans="1:3" x14ac:dyDescent="0.25">
      <c r="A33" s="41" t="s">
        <v>11</v>
      </c>
      <c r="B33" s="7" t="s">
        <v>12</v>
      </c>
      <c r="C33" s="42">
        <v>4167800</v>
      </c>
    </row>
    <row r="34" spans="1:3" x14ac:dyDescent="0.25">
      <c r="A34" s="38" t="s">
        <v>13</v>
      </c>
      <c r="B34" s="5" t="s">
        <v>14</v>
      </c>
      <c r="C34" s="40">
        <v>4167800</v>
      </c>
    </row>
    <row r="35" spans="1:3" x14ac:dyDescent="0.25">
      <c r="A35" s="38" t="s">
        <v>15</v>
      </c>
      <c r="B35" s="5" t="s">
        <v>16</v>
      </c>
      <c r="C35" s="40">
        <v>0</v>
      </c>
    </row>
    <row r="36" spans="1:3" x14ac:dyDescent="0.25">
      <c r="A36" s="38" t="s">
        <v>17</v>
      </c>
      <c r="B36" s="5" t="s">
        <v>18</v>
      </c>
      <c r="C36" s="40">
        <v>0</v>
      </c>
    </row>
    <row r="37" spans="1:3" x14ac:dyDescent="0.25">
      <c r="A37" s="38" t="s">
        <v>19</v>
      </c>
      <c r="B37" s="5" t="s">
        <v>20</v>
      </c>
      <c r="C37" s="40">
        <v>0</v>
      </c>
    </row>
    <row r="38" spans="1:3" x14ac:dyDescent="0.25">
      <c r="A38" s="38" t="s">
        <v>21</v>
      </c>
      <c r="B38" s="4" t="s">
        <v>22</v>
      </c>
      <c r="C38" s="39">
        <v>0</v>
      </c>
    </row>
    <row r="39" spans="1:3" x14ac:dyDescent="0.25">
      <c r="A39" s="38" t="s">
        <v>23</v>
      </c>
      <c r="B39" s="4" t="s">
        <v>24</v>
      </c>
      <c r="C39" s="39">
        <v>0</v>
      </c>
    </row>
    <row r="40" spans="1:3" x14ac:dyDescent="0.25">
      <c r="A40" s="38" t="s">
        <v>25</v>
      </c>
      <c r="B40" s="5" t="s">
        <v>26</v>
      </c>
      <c r="C40" s="40">
        <f>SUM(C38:C39)</f>
        <v>0</v>
      </c>
    </row>
    <row r="41" spans="1:3" x14ac:dyDescent="0.25">
      <c r="A41" s="38" t="s">
        <v>27</v>
      </c>
      <c r="B41" s="4" t="s">
        <v>28</v>
      </c>
      <c r="C41" s="39">
        <v>0</v>
      </c>
    </row>
    <row r="42" spans="1:3" x14ac:dyDescent="0.25">
      <c r="A42" s="38" t="s">
        <v>29</v>
      </c>
      <c r="B42" s="4" t="s">
        <v>30</v>
      </c>
      <c r="C42" s="39">
        <v>0</v>
      </c>
    </row>
    <row r="43" spans="1:3" x14ac:dyDescent="0.25">
      <c r="A43" s="38" t="s">
        <v>31</v>
      </c>
      <c r="B43" s="5" t="s">
        <v>32</v>
      </c>
      <c r="C43" s="40">
        <f>SUM(C41:C42)</f>
        <v>0</v>
      </c>
    </row>
    <row r="44" spans="1:3" x14ac:dyDescent="0.25">
      <c r="A44" s="38" t="s">
        <v>33</v>
      </c>
      <c r="B44" s="4" t="s">
        <v>34</v>
      </c>
      <c r="C44" s="39">
        <v>0</v>
      </c>
    </row>
    <row r="45" spans="1:3" x14ac:dyDescent="0.25">
      <c r="A45" s="38" t="s">
        <v>35</v>
      </c>
      <c r="B45" s="4" t="s">
        <v>36</v>
      </c>
      <c r="C45" s="39">
        <v>0</v>
      </c>
    </row>
    <row r="46" spans="1:3" x14ac:dyDescent="0.25">
      <c r="A46" s="38" t="s">
        <v>37</v>
      </c>
      <c r="B46" s="4" t="s">
        <v>38</v>
      </c>
      <c r="C46" s="39">
        <v>0</v>
      </c>
    </row>
    <row r="47" spans="1:3" x14ac:dyDescent="0.25">
      <c r="A47" s="38" t="s">
        <v>39</v>
      </c>
      <c r="B47" s="4" t="s">
        <v>40</v>
      </c>
      <c r="C47" s="39">
        <v>0</v>
      </c>
    </row>
    <row r="48" spans="1:3" x14ac:dyDescent="0.25">
      <c r="A48" s="38" t="s">
        <v>41</v>
      </c>
      <c r="B48" s="4" t="s">
        <v>42</v>
      </c>
      <c r="C48" s="39">
        <v>0</v>
      </c>
    </row>
    <row r="49" spans="1:3" x14ac:dyDescent="0.25">
      <c r="A49" s="38" t="s">
        <v>43</v>
      </c>
      <c r="B49" s="4" t="s">
        <v>44</v>
      </c>
      <c r="C49" s="39">
        <v>0</v>
      </c>
    </row>
    <row r="50" spans="1:3" x14ac:dyDescent="0.25">
      <c r="A50" s="38" t="s">
        <v>45</v>
      </c>
      <c r="B50" s="4" t="s">
        <v>46</v>
      </c>
      <c r="C50" s="39">
        <v>0</v>
      </c>
    </row>
    <row r="51" spans="1:3" x14ac:dyDescent="0.25">
      <c r="A51" s="38" t="s">
        <v>47</v>
      </c>
      <c r="B51" s="5" t="s">
        <v>48</v>
      </c>
      <c r="C51" s="40">
        <f>SUM(C44:C46,C48,C49)</f>
        <v>0</v>
      </c>
    </row>
    <row r="52" spans="1:3" x14ac:dyDescent="0.25">
      <c r="A52" s="38" t="s">
        <v>49</v>
      </c>
      <c r="B52" s="4" t="s">
        <v>50</v>
      </c>
      <c r="C52" s="39">
        <v>0</v>
      </c>
    </row>
    <row r="53" spans="1:3" x14ac:dyDescent="0.25">
      <c r="A53" s="38" t="s">
        <v>51</v>
      </c>
      <c r="B53" s="5" t="s">
        <v>52</v>
      </c>
      <c r="C53" s="40">
        <f>SUM(C52:C52)</f>
        <v>0</v>
      </c>
    </row>
    <row r="54" spans="1:3" x14ac:dyDescent="0.25">
      <c r="A54" s="38" t="s">
        <v>53</v>
      </c>
      <c r="B54" s="4" t="s">
        <v>54</v>
      </c>
      <c r="C54" s="39">
        <f>SUM(C40,C43,C44,C49)*0.27</f>
        <v>0</v>
      </c>
    </row>
    <row r="55" spans="1:3" x14ac:dyDescent="0.25">
      <c r="A55" s="38" t="s">
        <v>55</v>
      </c>
      <c r="B55" s="4" t="s">
        <v>56</v>
      </c>
      <c r="C55" s="39">
        <v>0</v>
      </c>
    </row>
    <row r="56" spans="1:3" x14ac:dyDescent="0.25">
      <c r="A56" s="38" t="s">
        <v>57</v>
      </c>
      <c r="B56" s="5" t="s">
        <v>58</v>
      </c>
      <c r="C56" s="40">
        <f>SUM(C54:C55)</f>
        <v>0</v>
      </c>
    </row>
    <row r="57" spans="1:3" x14ac:dyDescent="0.25">
      <c r="A57" s="41" t="s">
        <v>59</v>
      </c>
      <c r="B57" s="7" t="s">
        <v>60</v>
      </c>
      <c r="C57" s="42">
        <f>SUM(C56,C53,C51,C43,C40)</f>
        <v>0</v>
      </c>
    </row>
    <row r="58" spans="1:3" ht="15.75" customHeight="1" x14ac:dyDescent="0.25">
      <c r="A58" s="41" t="s">
        <v>61</v>
      </c>
      <c r="B58" s="6" t="s">
        <v>62</v>
      </c>
      <c r="C58" s="43">
        <f>SUM(C57,C32:C33)</f>
        <v>27983800</v>
      </c>
    </row>
    <row r="59" spans="1:3" ht="15.75" customHeight="1" x14ac:dyDescent="0.25">
      <c r="A59" s="41" t="s">
        <v>63</v>
      </c>
      <c r="B59" s="6" t="s">
        <v>64</v>
      </c>
      <c r="C59" s="43">
        <f>C58</f>
        <v>27983800</v>
      </c>
    </row>
    <row r="60" spans="1:3" ht="15.75" customHeight="1" thickBot="1" x14ac:dyDescent="0.3">
      <c r="A60" s="44" t="s">
        <v>65</v>
      </c>
      <c r="B60" s="45" t="s">
        <v>66</v>
      </c>
      <c r="C60" s="46">
        <v>6</v>
      </c>
    </row>
    <row r="61" spans="1:3" ht="15.75" customHeight="1" x14ac:dyDescent="0.25"/>
    <row r="62" spans="1:3" ht="15.75" customHeight="1" x14ac:dyDescent="0.25"/>
    <row r="63" spans="1:3" ht="15.75" customHeight="1" x14ac:dyDescent="0.25"/>
    <row r="64" spans="1:3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</sheetData>
  <mergeCells count="4">
    <mergeCell ref="A1:C1"/>
    <mergeCell ref="A2:C2"/>
    <mergeCell ref="A23:C24"/>
    <mergeCell ref="A25:C25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2020-01-28T08:44:20Z</dcterms:modified>
</cp:coreProperties>
</file>