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<sst xmlns="http://schemas.openxmlformats.org/spreadsheetml/2006/main" count="42" uniqueCount="42">
  <si>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MŰKÖDÉSI ÉS FELHALMOZÁSI CÉLÚ BEVÉTELEK ÉS KIADÁSOK ALAKULÁSA A 2014. ÉVI KÖLTSÉGVETÉSBEN</t>
  </si>
  <si>
    <t>(ADATOK E/FT-BAN)</t>
  </si>
  <si>
    <t>9. sz. melléklet</t>
  </si>
  <si>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</si>
  <si>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</si>
  <si>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</si>
  <si>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</si>
  <si>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</si>
  <si>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</si>
  <si>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</si>
  <si>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</si>
  <si>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</si>
  <si>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</si>
  <si>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</si>
  <si>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Rövid lejáratú hitel felvétel</t>
  </si>
  <si>
    <t>Államháztartáson belüli megelőlegezések</t>
  </si>
  <si>
    <t>Működési célú kölcsön visszatérülése</t>
  </si>
  <si>
    <t>MŰKÖDÉSI CÉLÚ BEVÉTEL ÖSSZESEN</t>
  </si>
  <si>
    <t>Felhalmozási bevételek</t>
  </si>
  <si>
    <t>Felhalmozási célú önkormányzati támogatás</t>
  </si>
  <si>
    <t>Felhalmozási célú támogatások áh.kívülről</t>
  </si>
  <si>
    <t>Felhalmozási célú támogatások áh. Belülről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</si>
  <si>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</si>
  <si>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</si>
  <si>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</si>
  <si>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</si>
  <si>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</si>
  <si>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</si>
  <si>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</si>
  <si>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</si>
  <si>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Elvonások, befizetések</t>
  </si>
  <si>
    <t>Hiteltörlesztés</t>
  </si>
  <si>
    <t>Működési célú kölcsön nyújtása</t>
  </si>
  <si>
    <t>Tartalék</t>
  </si>
  <si>
    <t>MŰKÖDÉSI CÉLÚ KIADÁSOK ÖSSZESEN</t>
  </si>
  <si>
    <t>Felújítás</t>
  </si>
  <si>
    <t>Beruházás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</si>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</sst>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21">
      <selection activeCell="K33" sqref="K33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ht="15">
      <c r="B2" s="2" t="s">
        <v>1</v>
      </c>
    </row>
    <row r="3" spans="5:6" ht="15">
      <c r="E3" s="2" t="s">
        <v>2</v>
      </c>
      <c r="F3" s="2"/>
    </row>
    <row r="5" spans="1:6" ht="15">
      <c r="A5" s="3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 ht="15">
      <c r="A6" s="3" t="s">
        <v>8</v>
      </c>
      <c r="B6" s="3">
        <v>31385</v>
      </c>
      <c r="C6" s="3">
        <v>22210</v>
      </c>
      <c r="D6" s="3">
        <f>SUM(B6:C6)</f>
        <v>53595</v>
      </c>
      <c r="E6" s="3">
        <v>45591</v>
      </c>
      <c r="F6" s="3">
        <f>(E6/D6)*100</f>
        <v>85.06577106073327</v>
      </c>
    </row>
    <row r="7" spans="1:6" ht="15">
      <c r="A7" s="3" t="s">
        <v>9</v>
      </c>
      <c r="B7" s="3">
        <v>150446</v>
      </c>
      <c r="C7" s="3">
        <v>6640</v>
      </c>
      <c r="D7" s="3">
        <f>SUM(B7:C7)</f>
        <v>157086</v>
      </c>
      <c r="E7" s="3">
        <v>157086</v>
      </c>
      <c r="F7" s="3">
        <f>(E7/D7)*100</f>
        <v>100</v>
      </c>
    </row>
    <row r="8" spans="1:6" ht="15">
      <c r="A8" s="3" t="s">
        <v>10</v>
      </c>
      <c r="B8" s="3">
        <v>31000</v>
      </c>
      <c r="C8" s="3"/>
      <c r="D8" s="3">
        <f>SUM(B8:C8)</f>
        <v>31000</v>
      </c>
      <c r="E8" s="3">
        <v>39261</v>
      </c>
      <c r="F8" s="3">
        <f>(E8/D8)*100</f>
        <v>126.6483870967742</v>
      </c>
    </row>
    <row r="9" spans="1:6" ht="15.75">
      <c r="A9" s="3" t="s">
        <v>11</v>
      </c>
      <c r="B9" s="3">
        <v>50</v>
      </c>
      <c r="C9" s="3">
        <v>4518</v>
      </c>
      <c r="D9" s="3">
        <f>SUM(B9:C9)</f>
        <v>4568</v>
      </c>
      <c r="E9" s="3">
        <v>4679</v>
      </c>
      <c r="F9" s="3">
        <f>(E9/D9)*100</f>
        <v>102.42994746059544</v>
      </c>
    </row>
    <row r="10" spans="1:6" ht="15">
      <c r="A10" s="3" t="s">
        <v>12</v>
      </c>
      <c r="B10" s="3">
        <v>43376</v>
      </c>
      <c r="C10" s="3">
        <v>17593</v>
      </c>
      <c r="D10" s="3">
        <f>SUM(B10:C10)</f>
        <v>60969</v>
      </c>
      <c r="E10" s="3">
        <v>59765</v>
      </c>
      <c r="F10" s="3">
        <f>(E10/D10)*100</f>
        <v>98.0252259344913</v>
      </c>
    </row>
    <row r="11" spans="1:6" ht="15.75">
      <c r="A11" s="3" t="s">
        <v>13</v>
      </c>
      <c r="B11" s="3">
        <v>36385</v>
      </c>
      <c r="C11" s="3">
        <v>879</v>
      </c>
      <c r="D11" s="3">
        <f>SUM(B11:C11)</f>
        <v>37264</v>
      </c>
      <c r="E11" s="3">
        <v>35686</v>
      </c>
      <c r="F11" s="3">
        <f>(E11/D11)*100</f>
        <v>95.76534993559468</v>
      </c>
    </row>
    <row r="12" spans="1:6" ht="15.75">
      <c r="A12" s="3" t="s">
        <v>14</v>
      </c>
      <c r="B12" s="3"/>
      <c r="C12" s="3">
        <v>10000</v>
      </c>
      <c r="D12" s="3">
        <f>SUM(B12:C12)</f>
        <v>10000</v>
      </c>
      <c r="E12" s="3">
        <v>10000</v>
      </c>
      <c r="F12" s="3">
        <f>(E12/D12)*100</f>
        <v>100</v>
      </c>
    </row>
    <row r="13" spans="1:6" ht="15.75">
      <c r="A13" s="3" t="s">
        <v>15</v>
      </c>
      <c r="B13" s="3"/>
      <c r="C13" s="3">
        <v>5193</v>
      </c>
      <c r="D13" s="3">
        <f>SUM(B13:C13)</f>
        <v>5193</v>
      </c>
      <c r="E13" s="3">
        <v>5193</v>
      </c>
      <c r="F13" s="3">
        <f>(E13/D13)*100</f>
        <v>100</v>
      </c>
    </row>
    <row r="14" spans="1:6" ht="15">
      <c r="A14" s="3" t="s">
        <v>16</v>
      </c>
      <c r="B14" s="3">
        <v>15</v>
      </c>
      <c r="C14" s="3"/>
      <c r="D14" s="3">
        <f>SUM(B14:C14)</f>
        <v>15</v>
      </c>
      <c r="E14" s="3">
        <v>15</v>
      </c>
      <c r="F14" s="3">
        <f>(E14/D14)*100</f>
        <v>100</v>
      </c>
    </row>
    <row r="15" spans="1:6" ht="15">
      <c r="A15" s="5" t="s">
        <v>17</v>
      </c>
      <c r="B15" s="5">
        <f>SUM(B6:B14)</f>
        <v>292657</v>
      </c>
      <c r="C15" s="5">
        <f>SUM(C6:C14)</f>
        <v>67033</v>
      </c>
      <c r="D15" s="5">
        <f>SUM(D6:D14)</f>
        <v>359690</v>
      </c>
      <c r="E15" s="5">
        <f>SUM(E6:E14)</f>
        <v>357276</v>
      </c>
      <c r="F15" s="5">
        <f>(E15/D15)*100</f>
        <v>99.32886652395118</v>
      </c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 t="s">
        <v>18</v>
      </c>
      <c r="B18" s="3"/>
      <c r="C18" s="3"/>
      <c r="D18" s="3"/>
      <c r="E18" s="3"/>
      <c r="F18" s="3"/>
    </row>
    <row r="19" spans="1:6" ht="15.75">
      <c r="A19" s="3" t="s">
        <v>19</v>
      </c>
      <c r="B19" s="3"/>
      <c r="C19" s="3">
        <v>476</v>
      </c>
      <c r="D19" s="3">
        <f>SUM(B19:C19)</f>
        <v>476</v>
      </c>
      <c r="E19" s="3">
        <v>476</v>
      </c>
      <c r="F19" s="3">
        <f>(E19/D19)*100</f>
        <v>100</v>
      </c>
    </row>
    <row r="20" spans="1:6" ht="15.75">
      <c r="A20" s="3" t="s">
        <v>20</v>
      </c>
      <c r="B20" s="3"/>
      <c r="C20" s="3">
        <v>3000</v>
      </c>
      <c r="D20" s="3">
        <f>SUM(B20:C20)</f>
        <v>3000</v>
      </c>
      <c r="E20" s="3">
        <v>3000</v>
      </c>
      <c r="F20" s="3">
        <f>(E20/D20)*100</f>
        <v>100</v>
      </c>
    </row>
    <row r="21" spans="1:6" ht="15.75">
      <c r="A21" s="3" t="s">
        <v>21</v>
      </c>
      <c r="B21" s="3">
        <v>197645</v>
      </c>
      <c r="C21" s="3">
        <v>49783</v>
      </c>
      <c r="D21" s="3">
        <f>SUM(B21:C21)</f>
        <v>247428</v>
      </c>
      <c r="E21" s="3">
        <v>179144</v>
      </c>
      <c r="F21" s="3">
        <f>(E21/D21)*100</f>
        <v>72.40247668008472</v>
      </c>
    </row>
    <row r="22" spans="1:6" ht="15">
      <c r="A22" s="3" t="s">
        <v>22</v>
      </c>
      <c r="B22" s="3">
        <v>105</v>
      </c>
      <c r="C22" s="3"/>
      <c r="D22" s="3">
        <f>SUM(B22:C22)</f>
        <v>105</v>
      </c>
      <c r="E22" s="3">
        <v>86</v>
      </c>
      <c r="F22" s="3">
        <f>(E22/D22)*100</f>
        <v>81.9047619047619</v>
      </c>
    </row>
    <row r="23" spans="1:6" ht="15">
      <c r="A23" s="5" t="s">
        <v>23</v>
      </c>
      <c r="B23" s="5">
        <f>SUM(B18:B22)</f>
        <v>197750</v>
      </c>
      <c r="C23" s="5">
        <f>SUM(C18:C22)</f>
        <v>53259</v>
      </c>
      <c r="D23" s="5">
        <f>SUM(D18:D22)</f>
        <v>251009</v>
      </c>
      <c r="E23" s="5">
        <f>SUM(E18:E22)</f>
        <v>182706</v>
      </c>
      <c r="F23" s="5">
        <f>(E23/D23)*100</f>
        <v>72.78862510905984</v>
      </c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 t="s">
        <v>24</v>
      </c>
      <c r="B26" s="3">
        <v>109961</v>
      </c>
      <c r="C26" s="3">
        <v>19786</v>
      </c>
      <c r="D26" s="3">
        <f>SUM(B26:C26)</f>
        <v>129747</v>
      </c>
      <c r="E26" s="3">
        <v>127087</v>
      </c>
      <c r="F26" s="3">
        <f>(E26/D26)*100</f>
        <v>97.9498562587189</v>
      </c>
    </row>
    <row r="27" spans="1:6" ht="15">
      <c r="A27" s="3" t="s">
        <v>25</v>
      </c>
      <c r="B27" s="3">
        <v>26895</v>
      </c>
      <c r="C27" s="3">
        <v>7599</v>
      </c>
      <c r="D27" s="3">
        <f>SUM(B27:C27)</f>
        <v>34494</v>
      </c>
      <c r="E27" s="3">
        <v>29282</v>
      </c>
      <c r="F27" s="3">
        <f>(E27/D27)*100</f>
        <v>84.89012581898301</v>
      </c>
    </row>
    <row r="28" spans="1:6" ht="15">
      <c r="A28" s="3" t="s">
        <v>26</v>
      </c>
      <c r="B28" s="3">
        <v>77711</v>
      </c>
      <c r="C28" s="3">
        <v>41584</v>
      </c>
      <c r="D28" s="3">
        <f>SUM(B28:C28)</f>
        <v>119295</v>
      </c>
      <c r="E28" s="3">
        <v>106602</v>
      </c>
      <c r="F28" s="3">
        <f>(E28/D28)*100</f>
        <v>89.3599899409028</v>
      </c>
    </row>
    <row r="29" spans="1:6" ht="15">
      <c r="A29" s="3" t="s">
        <v>27</v>
      </c>
      <c r="B29" s="3">
        <v>220</v>
      </c>
      <c r="C29" s="3"/>
      <c r="D29" s="3">
        <f>SUM(B29:C29)</f>
        <v>220</v>
      </c>
      <c r="E29" s="3">
        <v>205</v>
      </c>
      <c r="F29" s="3">
        <f>(E29/D29)*100</f>
        <v>93.18181818181817</v>
      </c>
    </row>
    <row r="30" spans="1:6" ht="15">
      <c r="A30" s="3" t="s">
        <v>28</v>
      </c>
      <c r="B30" s="3">
        <v>3022</v>
      </c>
      <c r="C30" s="3">
        <v>436</v>
      </c>
      <c r="D30" s="3">
        <f>SUM(B30:C30)</f>
        <v>3458</v>
      </c>
      <c r="E30" s="3">
        <v>2862</v>
      </c>
      <c r="F30" s="3">
        <f>(E30/D30)*100</f>
        <v>82.7646038172354</v>
      </c>
    </row>
    <row r="31" spans="1:6" ht="15">
      <c r="A31" s="3" t="s">
        <v>29</v>
      </c>
      <c r="B31" s="3">
        <v>36842</v>
      </c>
      <c r="C31" s="3">
        <v>2606</v>
      </c>
      <c r="D31" s="3">
        <f>SUM(B31:C31)</f>
        <v>39448</v>
      </c>
      <c r="E31" s="3">
        <v>21644</v>
      </c>
      <c r="F31" s="3">
        <f>(E31/D31)*100</f>
        <v>54.867166903265066</v>
      </c>
    </row>
    <row r="32" spans="1:6" ht="15">
      <c r="A32" s="3" t="s">
        <v>30</v>
      </c>
      <c r="B32" s="3"/>
      <c r="C32" s="3">
        <v>434</v>
      </c>
      <c r="D32" s="3">
        <f>SUM(B32:C32)</f>
        <v>434</v>
      </c>
      <c r="E32" s="3">
        <v>434</v>
      </c>
      <c r="F32" s="3">
        <f>(E32/D32)*100</f>
        <v>100</v>
      </c>
    </row>
    <row r="33" spans="1:6" ht="15.75">
      <c r="A33" s="3" t="s">
        <v>31</v>
      </c>
      <c r="B33" s="3"/>
      <c r="C33" s="3">
        <v>20292</v>
      </c>
      <c r="D33" s="3">
        <f>SUM(B33:C33)</f>
        <v>20292</v>
      </c>
      <c r="E33" s="3">
        <v>15894</v>
      </c>
      <c r="F33" s="3">
        <f>(E33/D33)*100</f>
        <v>78.3264340626848</v>
      </c>
    </row>
    <row r="34" spans="1:6" ht="15.75">
      <c r="A34" s="3" t="s">
        <v>32</v>
      </c>
      <c r="B34" s="3"/>
      <c r="C34" s="3">
        <v>200</v>
      </c>
      <c r="D34" s="3">
        <v>200</v>
      </c>
      <c r="E34" s="3">
        <v>200</v>
      </c>
      <c r="F34" s="3">
        <f>(E34/D34)*100</f>
        <v>100</v>
      </c>
    </row>
    <row r="35" spans="1:6" ht="15.75">
      <c r="A35" s="3" t="s">
        <v>33</v>
      </c>
      <c r="B35" s="3">
        <v>38111</v>
      </c>
      <c r="C35" s="3">
        <v>-35772</v>
      </c>
      <c r="D35" s="3">
        <f>SUM(B35:C35)</f>
        <v>2339</v>
      </c>
      <c r="E35" s="3"/>
      <c r="F35" s="3">
        <f>(E35/D35)*100</f>
        <v>0</v>
      </c>
    </row>
    <row r="36" spans="1:6" ht="15">
      <c r="A36" s="5" t="s">
        <v>34</v>
      </c>
      <c r="B36" s="5">
        <f>SUM(B26:B35)</f>
        <v>292762</v>
      </c>
      <c r="C36" s="5">
        <f>SUM(C26:C35)</f>
        <v>57165</v>
      </c>
      <c r="D36" s="5">
        <f>SUM(D26:D35)</f>
        <v>349927</v>
      </c>
      <c r="E36" s="5">
        <f>SUM(E26:E35)</f>
        <v>304210</v>
      </c>
      <c r="F36" s="5">
        <f>SUM(F26:F35)</f>
        <v>781.3399949836082</v>
      </c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 t="s">
        <v>35</v>
      </c>
      <c r="B39" s="3">
        <v>33969</v>
      </c>
      <c r="C39" s="3">
        <v>89600</v>
      </c>
      <c r="D39" s="3">
        <f>SUM(B39:C39)</f>
        <v>123569</v>
      </c>
      <c r="E39" s="3">
        <v>87101</v>
      </c>
      <c r="F39" s="3">
        <f>(E39/D39)*100</f>
        <v>70.48774368976038</v>
      </c>
    </row>
    <row r="40" spans="1:6" ht="15">
      <c r="A40" s="3" t="s">
        <v>36</v>
      </c>
      <c r="B40" s="3">
        <v>163676</v>
      </c>
      <c r="C40" s="3">
        <v>-26473</v>
      </c>
      <c r="D40" s="3">
        <f>SUM(B40:C40)</f>
        <v>137203</v>
      </c>
      <c r="E40" s="3">
        <v>123265</v>
      </c>
      <c r="F40" s="3">
        <f>(E40/D40)*100</f>
        <v>89.84133000007289</v>
      </c>
    </row>
    <row r="41" spans="1:6" ht="15">
      <c r="A41" s="3" t="s">
        <v>37</v>
      </c>
      <c r="B41" s="3"/>
      <c r="C41" s="3"/>
      <c r="D41" s="3"/>
      <c r="E41" s="3"/>
      <c r="F41" s="3"/>
    </row>
    <row r="42" spans="1:6" ht="15">
      <c r="A42" s="3" t="s">
        <v>38</v>
      </c>
      <c r="B42" s="3"/>
      <c r="C42" s="3"/>
      <c r="D42" s="3"/>
      <c r="E42" s="3"/>
      <c r="F42" s="3"/>
    </row>
    <row r="43" spans="1:6" ht="15">
      <c r="A43" s="5" t="s">
        <v>39</v>
      </c>
      <c r="B43" s="5">
        <f>SUM(B39:B42)</f>
        <v>197645</v>
      </c>
      <c r="C43" s="5">
        <f>SUM(C39:C42)</f>
        <v>63127</v>
      </c>
      <c r="D43" s="5">
        <f>SUM(D39:D42)</f>
        <v>260772</v>
      </c>
      <c r="E43" s="5">
        <f>SUM(E39:E42)</f>
        <v>210366</v>
      </c>
      <c r="F43" s="5">
        <f>SUM(F39:F42)</f>
        <v>160.32907368983325</v>
      </c>
    </row>
    <row r="44" spans="1:6" ht="15">
      <c r="A44" s="3"/>
      <c r="B44" s="3"/>
      <c r="C44" s="3"/>
      <c r="D44" s="3"/>
      <c r="E44" s="3"/>
      <c r="F44" s="3"/>
    </row>
    <row r="45" spans="1:6" ht="15">
      <c r="A45" s="5" t="s">
        <v>40</v>
      </c>
      <c r="B45" s="5">
        <f>+B23+B15</f>
        <v>490407</v>
      </c>
      <c r="C45" s="5">
        <f>+C23+C15</f>
        <v>120292</v>
      </c>
      <c r="D45" s="5">
        <f>+D23+D15</f>
        <v>610699</v>
      </c>
      <c r="E45" s="5">
        <f>+E23+E15</f>
        <v>539982</v>
      </c>
      <c r="F45" s="5">
        <f>(E45/D45)*100</f>
        <v>88.42031835650623</v>
      </c>
    </row>
    <row r="46" spans="1:6" ht="15">
      <c r="A46" s="5" t="s">
        <v>41</v>
      </c>
      <c r="B46" s="5">
        <f>+B36+B43</f>
        <v>490407</v>
      </c>
      <c r="C46" s="5">
        <f>+C36+C43</f>
        <v>120292</v>
      </c>
      <c r="D46" s="5">
        <f>+D36+D43</f>
        <v>610699</v>
      </c>
      <c r="E46" s="5">
        <f>+E36+E43</f>
        <v>514576</v>
      </c>
      <c r="F46" s="5">
        <f>(E46/D46)*100</f>
        <v>84.26016744746593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2014-02-13T08:48:52Z</cp:lastPrinted>
  <dcterms:modified xsi:type="dcterms:W3CDTF">2015-04-11T13:42:33Z</dcterms:modified>
  <cp:category/>
  <cp:version/>
  <cp:contentType/>
  <cp:contentStatus/>
  <cp:revision>1</cp:revision>
</cp:coreProperties>
</file>