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7680"/>
  </bookViews>
  <sheets>
    <sheet name="9.melléklet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L22" i="1"/>
  <c r="M22"/>
  <c r="N21"/>
  <c r="N22"/>
  <c r="N23"/>
  <c r="N24"/>
  <c r="N29"/>
  <c r="O24"/>
  <c r="O23"/>
  <c r="L23"/>
  <c r="M23"/>
  <c r="K23"/>
  <c r="I23"/>
  <c r="G23"/>
  <c r="E23"/>
  <c r="C23"/>
  <c r="O25"/>
  <c r="M20"/>
  <c r="M25"/>
  <c r="L20"/>
  <c r="L25"/>
  <c r="K20"/>
  <c r="K25"/>
  <c r="J20"/>
  <c r="I20"/>
  <c r="I25"/>
  <c r="H20"/>
  <c r="G20"/>
  <c r="G25"/>
  <c r="F20"/>
  <c r="E20"/>
  <c r="E25"/>
  <c r="D20"/>
  <c r="C20"/>
  <c r="C25"/>
  <c r="B20"/>
  <c r="O17"/>
  <c r="M17"/>
  <c r="L17"/>
  <c r="K17"/>
  <c r="J17"/>
  <c r="I17"/>
  <c r="H17"/>
  <c r="G17"/>
  <c r="F17"/>
  <c r="E17"/>
  <c r="D17"/>
  <c r="C17"/>
  <c r="B17"/>
  <c r="N17"/>
  <c r="M16"/>
  <c r="L16"/>
  <c r="K16"/>
  <c r="J16"/>
  <c r="I16"/>
  <c r="H16"/>
  <c r="G16"/>
  <c r="F16"/>
  <c r="E16"/>
  <c r="D16"/>
  <c r="C16"/>
  <c r="B16"/>
  <c r="N16"/>
  <c r="M15"/>
  <c r="L15"/>
  <c r="K15"/>
  <c r="J15"/>
  <c r="I15"/>
  <c r="H15"/>
  <c r="G15"/>
  <c r="F15"/>
  <c r="E15"/>
  <c r="D15"/>
  <c r="C15"/>
  <c r="B15"/>
  <c r="N15"/>
  <c r="M14"/>
  <c r="L14"/>
  <c r="K14"/>
  <c r="J14"/>
  <c r="I14"/>
  <c r="H14"/>
  <c r="G14"/>
  <c r="F14"/>
  <c r="E14"/>
  <c r="D14"/>
  <c r="C14"/>
  <c r="B14"/>
  <c r="N14"/>
  <c r="M13"/>
  <c r="L13"/>
  <c r="K13"/>
  <c r="J13"/>
  <c r="I13"/>
  <c r="H13"/>
  <c r="G13"/>
  <c r="F13"/>
  <c r="E13"/>
  <c r="D13"/>
  <c r="C13"/>
  <c r="B13"/>
  <c r="N13"/>
  <c r="M12"/>
  <c r="L12"/>
  <c r="K12"/>
  <c r="J12"/>
  <c r="I12"/>
  <c r="H12"/>
  <c r="G12"/>
  <c r="F12"/>
  <c r="E12"/>
  <c r="D12"/>
  <c r="C12"/>
  <c r="B12"/>
  <c r="N12"/>
  <c r="M11"/>
  <c r="L11"/>
  <c r="K11"/>
  <c r="J11"/>
  <c r="I11"/>
  <c r="H11"/>
  <c r="G11"/>
  <c r="F11"/>
  <c r="E11"/>
  <c r="D11"/>
  <c r="C11"/>
  <c r="B11"/>
  <c r="N11"/>
  <c r="O18"/>
  <c r="M10"/>
  <c r="M18"/>
  <c r="L10"/>
  <c r="K10"/>
  <c r="K18"/>
  <c r="J10"/>
  <c r="I10"/>
  <c r="I18"/>
  <c r="H10"/>
  <c r="G10"/>
  <c r="G18"/>
  <c r="F10"/>
  <c r="E10"/>
  <c r="E18"/>
  <c r="D10"/>
  <c r="C10"/>
  <c r="C18"/>
  <c r="B10"/>
  <c r="N20"/>
  <c r="B18"/>
  <c r="D18"/>
  <c r="F18"/>
  <c r="H18"/>
  <c r="J18"/>
  <c r="L18"/>
  <c r="N18"/>
  <c r="B23"/>
  <c r="D23"/>
  <c r="D25"/>
  <c r="F23"/>
  <c r="F25"/>
  <c r="H23"/>
  <c r="H25"/>
  <c r="J23"/>
  <c r="J25"/>
  <c r="B25"/>
  <c r="N10"/>
  <c r="N25"/>
</calcChain>
</file>

<file path=xl/sharedStrings.xml><?xml version="1.0" encoding="utf-8"?>
<sst xmlns="http://schemas.openxmlformats.org/spreadsheetml/2006/main" count="32" uniqueCount="32">
  <si>
    <t>e Ft-ban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</si>
  <si>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</si>
  <si>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</si>
  <si>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</si>
  <si>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</si>
  <si>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</si>
  <si>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</si>
  <si>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</si>
  <si>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</si>
  <si>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</si>
  <si>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</si>
  <si>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</si>
  <si>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</si>
  <si>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</si>
  <si>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</si>
  <si>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</si>
  <si>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</si>
  <si>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</si>
  <si>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3.Működési célú átvett pe.</t>
  </si>
  <si>
    <t>4.Önk.műk.-i célú ktgv.tám.</t>
  </si>
  <si>
    <t>5.Műk.-i célú tám.értékű b.</t>
  </si>
  <si>
    <t>6.Felhalm.-i célú bev.</t>
  </si>
  <si>
    <t>7.Tám.-i kölcsön vtér.</t>
  </si>
  <si>
    <t>8.Pénzmaradvány ig.-be v.</t>
  </si>
  <si>
    <t>Kiadások</t>
  </si>
  <si>
    <t>10.Működési kiadások</t>
  </si>
  <si>
    <t>11.Felújítási kiadások</t>
  </si>
  <si>
    <t>12.Beruházási kiadások</t>
  </si>
  <si>
    <t>13.Tartalék</t>
  </si>
  <si>
    <t>14. Tám.-i kölcsön áh-n k.</t>
  </si>
  <si>
    <r>
      <t>9.</t>
    </r>
    <r>
      <rPr>
        <b/>
        <sz val="11"/>
        <color indexed="8"/>
        <rFont val="Times New Roman"/>
        <family val="1"/>
        <charset val="238"/>
      </rPr>
      <t>Bevételek (1-8):</t>
    </r>
  </si>
  <si>
    <r>
      <t>14.</t>
    </r>
    <r>
      <rPr>
        <b/>
        <sz val="11"/>
        <color indexed="8"/>
        <rFont val="Times New Roman"/>
        <family val="1"/>
        <charset val="238"/>
      </rPr>
      <t>Kiadások (10-14):</t>
    </r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</si>
</sst>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1"/>
      <color indexed="9"/>
      <name val="Calibri"/>
      <family val="2"/>
      <charset val="238"/>
    </font>
    <font>
      <sz val="11"/>
      <color indexed="8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</font>
    <font>
      <b/>
      <sz val="14"/>
      <color indexed="8"/>
      <name val="Symbol"/>
      <family val="1"/>
      <charset val="2"/>
    </font>
    <font>
      <sz val="12"/>
      <color indexed="8"/>
      <name val="Times New Roman"/>
      <family val="1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9" fillId="0" borderId="0"/>
    <xf numFmtId="0" fontId="1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Border="1"/>
    <xf numFmtId="10" fontId="4" fillId="0" borderId="0" xfId="0" applyNumberFormat="1" applyFont="1"/>
    <xf numFmtId="9" fontId="4" fillId="0" borderId="0" xfId="0" applyNumberFormat="1" applyFont="1"/>
    <xf numFmtId="0" fontId="5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0" fontId="4" fillId="0" borderId="1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horizontal="center" vertical="center"/>
    </xf>
    <xf numFmtId="0" fontId="3" fillId="0" borderId="0" xfId="0" applyFont="1"/>
    <xf numFmtId="10" fontId="7" fillId="0" borderId="0" xfId="0" applyNumberFormat="1" applyFont="1"/>
    <xf numFmtId="10" fontId="3" fillId="0" borderId="0" xfId="0" applyNumberFormat="1" applyFont="1"/>
    <xf numFmtId="0" fontId="1" fillId="0" borderId="0" xfId="0" applyFont="1"/>
    <xf numFmtId="0" fontId="6" fillId="2" borderId="1" xfId="0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3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elhaszn&#225;l&#243;/Asztal/2014!!!/K&#246;lts&#233;gvet&#233;s/&#214;nkorm&#225;nyzat/Mell&#233;kletek%20j&#243;%20fejl&#233;ccel-2014.&#233;vi%20k&#246;lts&#233;gvet&#233;s%20Mesztegny&#33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Bevételek"/>
      <sheetName val="2.Kiadások"/>
      <sheetName val="3.Felhalmozási kiadások"/>
      <sheetName val="4.lakosságnak juttatott ellátás"/>
      <sheetName val="5.EU-s támog."/>
      <sheetName val="6.Költségvetési szervek létsz."/>
      <sheetName val="7.Közfoglalkoztatottak létszáma"/>
      <sheetName val="8.Többéves kihatással jár"/>
      <sheetName val="9.Előir.-felhaszn. ütemt"/>
      <sheetName val="12.sz.m önk.összev.ktgv.mérlege"/>
      <sheetName val="Kötelező és önként vállalt fel."/>
    </sheetNames>
    <sheetDataSet>
      <sheetData sheetId="0">
        <row r="72">
          <cell r="K72">
            <v>0</v>
          </cell>
        </row>
      </sheetData>
      <sheetData sheetId="1">
        <row r="14">
          <cell r="J14">
            <v>300</v>
          </cell>
        </row>
        <row r="15">
          <cell r="J15">
            <v>1000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O33"/>
  <sheetViews>
    <sheetView tabSelected="1" topLeftCell="A26" zoomScaleNormal="100" workbookViewId="0">
      <selection sqref="A1:N26"/>
    </sheetView>
  </sheetViews>
  <sheetFormatPr defaultRowHeight="15"/>
  <cols>
    <col min="1" max="1" width="24.42578125" style="1" customWidth="1"/>
    <col min="2" max="2" width="7.5703125" style="1" customWidth="1"/>
    <col min="3" max="5" width="8.5703125" style="1" customWidth="1"/>
    <col min="6" max="6" width="7.5703125" style="1" customWidth="1"/>
    <col min="7" max="7" width="7.85546875" style="1" customWidth="1"/>
    <col min="8" max="8" width="7.42578125" style="1" customWidth="1"/>
    <col min="9" max="9" width="7.5703125" style="1" customWidth="1"/>
    <col min="10" max="10" width="8.42578125" style="1" customWidth="1"/>
    <col min="11" max="11" width="8.5703125" style="1" customWidth="1"/>
    <col min="12" max="12" width="7.7109375" style="1" customWidth="1"/>
    <col min="13" max="13" width="7.85546875" style="1" customWidth="1"/>
    <col min="14" max="14" width="8.5703125" style="1" customWidth="1"/>
    <col min="15" max="15" width="10" style="2" bestFit="1" customWidth="1"/>
  </cols>
  <sheetData>
    <row r="3" spans="1:15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5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5" ht="15" hidden="1" customHeight="1">
      <c r="B5" s="21"/>
      <c r="C5" s="21"/>
      <c r="D5" s="21"/>
      <c r="E5" s="21"/>
      <c r="F5" s="21"/>
      <c r="G5" s="21"/>
      <c r="H5" s="21"/>
      <c r="I5" s="21"/>
      <c r="J5" s="21"/>
      <c r="K5" s="21"/>
    </row>
    <row r="7" spans="1:15">
      <c r="B7" s="3"/>
      <c r="C7" s="3"/>
      <c r="D7" s="4"/>
      <c r="E7" s="3"/>
      <c r="F7" s="3"/>
      <c r="G7" s="3"/>
      <c r="H7" s="3"/>
      <c r="I7" s="3"/>
      <c r="J7" s="4"/>
      <c r="K7" s="3"/>
      <c r="L7" s="3"/>
      <c r="M7" s="3"/>
      <c r="N7" s="5" t="s">
        <v>0</v>
      </c>
    </row>
    <row r="8" spans="1:15" ht="18" customHeight="1">
      <c r="A8" s="17" t="s">
        <v>1</v>
      </c>
      <c r="B8" s="17" t="s">
        <v>2</v>
      </c>
      <c r="C8" s="17" t="s">
        <v>3</v>
      </c>
      <c r="D8" s="17" t="s">
        <v>4</v>
      </c>
      <c r="E8" s="17" t="s">
        <v>5</v>
      </c>
      <c r="F8" s="17" t="s">
        <v>6</v>
      </c>
      <c r="G8" s="17" t="s">
        <v>7</v>
      </c>
      <c r="H8" s="17" t="s">
        <v>8</v>
      </c>
      <c r="I8" s="17" t="s">
        <v>9</v>
      </c>
      <c r="J8" s="17" t="s">
        <v>10</v>
      </c>
      <c r="K8" s="17" t="s">
        <v>11</v>
      </c>
      <c r="L8" s="17" t="s">
        <v>12</v>
      </c>
      <c r="M8" s="17" t="s">
        <v>13</v>
      </c>
      <c r="N8" s="20" t="s">
        <v>14</v>
      </c>
    </row>
    <row r="9" spans="1:15" ht="18" customHeight="1">
      <c r="A9" s="22" t="s">
        <v>15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4"/>
    </row>
    <row r="10" spans="1:15" ht="18" customHeight="1">
      <c r="A10" s="6" t="s">
        <v>16</v>
      </c>
      <c r="B10" s="7">
        <f t="shared" ref="B10:M10" si="0">B29*$O$10</f>
        <v>1286.5500000000002</v>
      </c>
      <c r="C10" s="7">
        <f t="shared" si="0"/>
        <v>3602.34</v>
      </c>
      <c r="D10" s="7">
        <f t="shared" si="0"/>
        <v>1801.17</v>
      </c>
      <c r="E10" s="7">
        <f t="shared" si="0"/>
        <v>2058.48</v>
      </c>
      <c r="F10" s="7">
        <f t="shared" si="0"/>
        <v>2058.48</v>
      </c>
      <c r="G10" s="7">
        <f t="shared" si="0"/>
        <v>2058.48</v>
      </c>
      <c r="H10" s="7">
        <f t="shared" si="0"/>
        <v>2058.48</v>
      </c>
      <c r="I10" s="7">
        <f t="shared" si="0"/>
        <v>2058.48</v>
      </c>
      <c r="J10" s="7">
        <f t="shared" si="0"/>
        <v>2058.48</v>
      </c>
      <c r="K10" s="7">
        <f t="shared" si="0"/>
        <v>2058.48</v>
      </c>
      <c r="L10" s="7">
        <f t="shared" si="0"/>
        <v>2058.48</v>
      </c>
      <c r="M10" s="7">
        <f t="shared" si="0"/>
        <v>2573.1000000000004</v>
      </c>
      <c r="N10" s="7">
        <f>SUM(B10:M10)</f>
        <v>25731</v>
      </c>
      <c r="O10" s="8">
        <v>25731</v>
      </c>
    </row>
    <row r="11" spans="1:15" ht="18" customHeight="1">
      <c r="A11" s="6" t="s">
        <v>17</v>
      </c>
      <c r="B11" s="7">
        <f t="shared" ref="B11:M11" si="1">B29*$O$11</f>
        <v>857</v>
      </c>
      <c r="C11" s="7">
        <f t="shared" si="1"/>
        <v>2399.6000000000004</v>
      </c>
      <c r="D11" s="7">
        <f t="shared" si="1"/>
        <v>1199.8000000000002</v>
      </c>
      <c r="E11" s="7">
        <f t="shared" si="1"/>
        <v>1371.2</v>
      </c>
      <c r="F11" s="7">
        <f t="shared" si="1"/>
        <v>1371.2</v>
      </c>
      <c r="G11" s="7">
        <f t="shared" si="1"/>
        <v>1371.2</v>
      </c>
      <c r="H11" s="7">
        <f t="shared" si="1"/>
        <v>1371.2</v>
      </c>
      <c r="I11" s="7">
        <f t="shared" si="1"/>
        <v>1371.2</v>
      </c>
      <c r="J11" s="7">
        <f t="shared" si="1"/>
        <v>1371.2</v>
      </c>
      <c r="K11" s="7">
        <f t="shared" si="1"/>
        <v>1371.2</v>
      </c>
      <c r="L11" s="7">
        <f t="shared" si="1"/>
        <v>1371.2</v>
      </c>
      <c r="M11" s="7">
        <f t="shared" si="1"/>
        <v>1714</v>
      </c>
      <c r="N11" s="7">
        <f t="shared" ref="N11:N24" si="2">SUM(B11:M11)</f>
        <v>17140.000000000004</v>
      </c>
      <c r="O11" s="8">
        <v>17140</v>
      </c>
    </row>
    <row r="12" spans="1:15" ht="18" customHeight="1">
      <c r="A12" s="6" t="s">
        <v>18</v>
      </c>
      <c r="B12" s="7">
        <f t="shared" ref="B12:M12" si="3">B29*$O$12</f>
        <v>25</v>
      </c>
      <c r="C12" s="7">
        <f t="shared" si="3"/>
        <v>70</v>
      </c>
      <c r="D12" s="7">
        <f t="shared" si="3"/>
        <v>35</v>
      </c>
      <c r="E12" s="7">
        <f t="shared" si="3"/>
        <v>40</v>
      </c>
      <c r="F12" s="7">
        <f t="shared" si="3"/>
        <v>40</v>
      </c>
      <c r="G12" s="7">
        <f t="shared" si="3"/>
        <v>40</v>
      </c>
      <c r="H12" s="7">
        <f t="shared" si="3"/>
        <v>40</v>
      </c>
      <c r="I12" s="7">
        <f t="shared" si="3"/>
        <v>40</v>
      </c>
      <c r="J12" s="7">
        <f t="shared" si="3"/>
        <v>40</v>
      </c>
      <c r="K12" s="7">
        <f t="shared" si="3"/>
        <v>40</v>
      </c>
      <c r="L12" s="7">
        <f t="shared" si="3"/>
        <v>40</v>
      </c>
      <c r="M12" s="7">
        <f t="shared" si="3"/>
        <v>50</v>
      </c>
      <c r="N12" s="7">
        <f t="shared" si="2"/>
        <v>500</v>
      </c>
      <c r="O12" s="8">
        <v>500</v>
      </c>
    </row>
    <row r="13" spans="1:15" ht="18" customHeight="1">
      <c r="A13" s="9" t="s">
        <v>19</v>
      </c>
      <c r="B13" s="7">
        <f t="shared" ref="B13:M13" si="4">B29*$O$13</f>
        <v>8364.3000000000011</v>
      </c>
      <c r="C13" s="7">
        <f t="shared" si="4"/>
        <v>23420.04</v>
      </c>
      <c r="D13" s="7">
        <f t="shared" si="4"/>
        <v>11710.02</v>
      </c>
      <c r="E13" s="7">
        <f t="shared" si="4"/>
        <v>13382.880000000001</v>
      </c>
      <c r="F13" s="7">
        <f t="shared" si="4"/>
        <v>13382.880000000001</v>
      </c>
      <c r="G13" s="7">
        <f t="shared" si="4"/>
        <v>13382.880000000001</v>
      </c>
      <c r="H13" s="7">
        <f t="shared" si="4"/>
        <v>13382.880000000001</v>
      </c>
      <c r="I13" s="7">
        <f t="shared" si="4"/>
        <v>13382.880000000001</v>
      </c>
      <c r="J13" s="7">
        <f t="shared" si="4"/>
        <v>13382.880000000001</v>
      </c>
      <c r="K13" s="7">
        <f t="shared" si="4"/>
        <v>13382.880000000001</v>
      </c>
      <c r="L13" s="7">
        <f t="shared" si="4"/>
        <v>13382.880000000001</v>
      </c>
      <c r="M13" s="7">
        <f t="shared" si="4"/>
        <v>16728.600000000002</v>
      </c>
      <c r="N13" s="7">
        <f t="shared" si="2"/>
        <v>167286.00000000003</v>
      </c>
      <c r="O13" s="8">
        <v>167286</v>
      </c>
    </row>
    <row r="14" spans="1:15" ht="18" customHeight="1">
      <c r="A14" s="6" t="s">
        <v>20</v>
      </c>
      <c r="B14" s="7">
        <f t="shared" ref="B14:M14" si="5">B29*$O$14</f>
        <v>1024.8500000000001</v>
      </c>
      <c r="C14" s="7">
        <f t="shared" si="5"/>
        <v>2869.5800000000004</v>
      </c>
      <c r="D14" s="7">
        <f t="shared" si="5"/>
        <v>1434.7900000000002</v>
      </c>
      <c r="E14" s="7">
        <f t="shared" si="5"/>
        <v>1639.76</v>
      </c>
      <c r="F14" s="7">
        <f t="shared" si="5"/>
        <v>1639.76</v>
      </c>
      <c r="G14" s="7">
        <f t="shared" si="5"/>
        <v>1639.76</v>
      </c>
      <c r="H14" s="7">
        <f t="shared" si="5"/>
        <v>1639.76</v>
      </c>
      <c r="I14" s="7">
        <f t="shared" si="5"/>
        <v>1639.76</v>
      </c>
      <c r="J14" s="7">
        <f t="shared" si="5"/>
        <v>1639.76</v>
      </c>
      <c r="K14" s="7">
        <f t="shared" si="5"/>
        <v>1639.76</v>
      </c>
      <c r="L14" s="7">
        <f t="shared" si="5"/>
        <v>1639.76</v>
      </c>
      <c r="M14" s="7">
        <f t="shared" si="5"/>
        <v>2049.7000000000003</v>
      </c>
      <c r="N14" s="7">
        <f t="shared" si="2"/>
        <v>20497</v>
      </c>
      <c r="O14" s="8">
        <v>20497</v>
      </c>
    </row>
    <row r="15" spans="1:15" ht="18" customHeight="1">
      <c r="A15" s="6" t="s">
        <v>21</v>
      </c>
      <c r="B15" s="7">
        <f t="shared" ref="B15:M15" si="6">B29*$O$15</f>
        <v>791.30000000000007</v>
      </c>
      <c r="C15" s="7">
        <f t="shared" si="6"/>
        <v>2215.6400000000003</v>
      </c>
      <c r="D15" s="7">
        <f t="shared" si="6"/>
        <v>1107.8200000000002</v>
      </c>
      <c r="E15" s="7">
        <f t="shared" si="6"/>
        <v>1266.08</v>
      </c>
      <c r="F15" s="7">
        <f t="shared" si="6"/>
        <v>1266.08</v>
      </c>
      <c r="G15" s="7">
        <f t="shared" si="6"/>
        <v>1266.08</v>
      </c>
      <c r="H15" s="7">
        <f t="shared" si="6"/>
        <v>1266.08</v>
      </c>
      <c r="I15" s="7">
        <f t="shared" si="6"/>
        <v>1266.08</v>
      </c>
      <c r="J15" s="7">
        <f t="shared" si="6"/>
        <v>1266.08</v>
      </c>
      <c r="K15" s="7">
        <f t="shared" si="6"/>
        <v>1266.08</v>
      </c>
      <c r="L15" s="7">
        <f t="shared" si="6"/>
        <v>1266.08</v>
      </c>
      <c r="M15" s="7">
        <f t="shared" si="6"/>
        <v>1582.6000000000001</v>
      </c>
      <c r="N15" s="7">
        <f t="shared" si="2"/>
        <v>15826</v>
      </c>
      <c r="O15" s="8">
        <v>15826</v>
      </c>
    </row>
    <row r="16" spans="1:15" ht="18" customHeight="1">
      <c r="A16" s="6" t="s">
        <v>22</v>
      </c>
      <c r="B16" s="7">
        <f t="shared" ref="B16:M16" si="7">B29*$O$16</f>
        <v>17.5</v>
      </c>
      <c r="C16" s="7">
        <f t="shared" si="7"/>
        <v>49.000000000000007</v>
      </c>
      <c r="D16" s="7">
        <f t="shared" si="7"/>
        <v>24.500000000000004</v>
      </c>
      <c r="E16" s="7">
        <f t="shared" si="7"/>
        <v>28</v>
      </c>
      <c r="F16" s="7">
        <f t="shared" si="7"/>
        <v>28</v>
      </c>
      <c r="G16" s="7">
        <f t="shared" si="7"/>
        <v>28</v>
      </c>
      <c r="H16" s="7">
        <f t="shared" si="7"/>
        <v>28</v>
      </c>
      <c r="I16" s="7">
        <f t="shared" si="7"/>
        <v>28</v>
      </c>
      <c r="J16" s="7">
        <f t="shared" si="7"/>
        <v>28</v>
      </c>
      <c r="K16" s="7">
        <f t="shared" si="7"/>
        <v>28</v>
      </c>
      <c r="L16" s="7">
        <f t="shared" si="7"/>
        <v>28</v>
      </c>
      <c r="M16" s="7">
        <f t="shared" si="7"/>
        <v>35</v>
      </c>
      <c r="N16" s="7">
        <f t="shared" si="2"/>
        <v>350</v>
      </c>
      <c r="O16" s="10">
        <v>350</v>
      </c>
    </row>
    <row r="17" spans="1:15" ht="18" customHeight="1">
      <c r="A17" s="6" t="s">
        <v>23</v>
      </c>
      <c r="B17" s="7">
        <f t="shared" ref="B17:M17" si="8">B29*$O$17</f>
        <v>0</v>
      </c>
      <c r="C17" s="7">
        <f t="shared" si="8"/>
        <v>0</v>
      </c>
      <c r="D17" s="7">
        <f t="shared" si="8"/>
        <v>0</v>
      </c>
      <c r="E17" s="7">
        <f t="shared" si="8"/>
        <v>0</v>
      </c>
      <c r="F17" s="7">
        <f t="shared" si="8"/>
        <v>0</v>
      </c>
      <c r="G17" s="7">
        <f t="shared" si="8"/>
        <v>0</v>
      </c>
      <c r="H17" s="7">
        <f t="shared" si="8"/>
        <v>0</v>
      </c>
      <c r="I17" s="7">
        <f t="shared" si="8"/>
        <v>0</v>
      </c>
      <c r="J17" s="7">
        <f t="shared" si="8"/>
        <v>0</v>
      </c>
      <c r="K17" s="7">
        <f t="shared" si="8"/>
        <v>0</v>
      </c>
      <c r="L17" s="7">
        <f t="shared" si="8"/>
        <v>0</v>
      </c>
      <c r="M17" s="7">
        <f t="shared" si="8"/>
        <v>0</v>
      </c>
      <c r="N17" s="7">
        <f t="shared" si="2"/>
        <v>0</v>
      </c>
      <c r="O17" s="10">
        <f>'[1]1.Bevételek'!K72</f>
        <v>0</v>
      </c>
    </row>
    <row r="18" spans="1:15" ht="18" customHeight="1">
      <c r="A18" s="11" t="s">
        <v>30</v>
      </c>
      <c r="B18" s="7">
        <f>SUM(B10:B17)</f>
        <v>12366.500000000002</v>
      </c>
      <c r="C18" s="7">
        <f t="shared" ref="C18:M18" si="9">SUM(C10:C17)</f>
        <v>34626.200000000004</v>
      </c>
      <c r="D18" s="7">
        <f t="shared" si="9"/>
        <v>17313.100000000002</v>
      </c>
      <c r="E18" s="7">
        <f t="shared" si="9"/>
        <v>19786.400000000001</v>
      </c>
      <c r="F18" s="7">
        <f t="shared" si="9"/>
        <v>19786.400000000001</v>
      </c>
      <c r="G18" s="7">
        <f t="shared" si="9"/>
        <v>19786.400000000001</v>
      </c>
      <c r="H18" s="7">
        <f t="shared" si="9"/>
        <v>19786.400000000001</v>
      </c>
      <c r="I18" s="7">
        <f t="shared" si="9"/>
        <v>19786.400000000001</v>
      </c>
      <c r="J18" s="7">
        <f t="shared" si="9"/>
        <v>19786.400000000001</v>
      </c>
      <c r="K18" s="7">
        <f t="shared" si="9"/>
        <v>19786.400000000001</v>
      </c>
      <c r="L18" s="7">
        <f t="shared" si="9"/>
        <v>19786.400000000001</v>
      </c>
      <c r="M18" s="7">
        <f t="shared" si="9"/>
        <v>24733.000000000004</v>
      </c>
      <c r="N18" s="12">
        <f t="shared" si="2"/>
        <v>247329.99999999997</v>
      </c>
      <c r="O18" s="10">
        <f>SUM(O10:O17)</f>
        <v>247330</v>
      </c>
    </row>
    <row r="19" spans="1:15" ht="18" customHeight="1">
      <c r="A19" s="22" t="s">
        <v>24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4"/>
    </row>
    <row r="20" spans="1:15" ht="18" customHeight="1">
      <c r="A20" s="6" t="s">
        <v>25</v>
      </c>
      <c r="B20" s="7">
        <f t="shared" ref="B20:M20" si="10">B29*$O$20</f>
        <v>11510.2</v>
      </c>
      <c r="C20" s="7">
        <f t="shared" si="10"/>
        <v>32228.560000000001</v>
      </c>
      <c r="D20" s="7">
        <f t="shared" si="10"/>
        <v>16114.28</v>
      </c>
      <c r="E20" s="7">
        <f t="shared" si="10"/>
        <v>18416.32</v>
      </c>
      <c r="F20" s="7">
        <f t="shared" si="10"/>
        <v>18416.32</v>
      </c>
      <c r="G20" s="7">
        <f t="shared" si="10"/>
        <v>18416.32</v>
      </c>
      <c r="H20" s="7">
        <f t="shared" si="10"/>
        <v>18416.32</v>
      </c>
      <c r="I20" s="7">
        <f t="shared" si="10"/>
        <v>18416.32</v>
      </c>
      <c r="J20" s="7">
        <f t="shared" si="10"/>
        <v>18416.32</v>
      </c>
      <c r="K20" s="7">
        <f t="shared" si="10"/>
        <v>18416.32</v>
      </c>
      <c r="L20" s="7">
        <f t="shared" si="10"/>
        <v>18416.32</v>
      </c>
      <c r="M20" s="7">
        <f t="shared" si="10"/>
        <v>23020.400000000001</v>
      </c>
      <c r="N20" s="7">
        <f t="shared" si="2"/>
        <v>230204.00000000003</v>
      </c>
      <c r="O20" s="10">
        <v>230204</v>
      </c>
    </row>
    <row r="21" spans="1:15" ht="18" customHeight="1">
      <c r="A21" s="6" t="s">
        <v>26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937</v>
      </c>
      <c r="H21" s="7">
        <v>0</v>
      </c>
      <c r="I21" s="7">
        <v>0</v>
      </c>
      <c r="J21" s="7">
        <v>937</v>
      </c>
      <c r="K21" s="7">
        <v>0</v>
      </c>
      <c r="L21" s="7">
        <v>0</v>
      </c>
      <c r="M21" s="7">
        <v>0</v>
      </c>
      <c r="N21" s="7">
        <f t="shared" si="2"/>
        <v>1874</v>
      </c>
      <c r="O21" s="10">
        <v>1874</v>
      </c>
    </row>
    <row r="22" spans="1:15" ht="18" customHeight="1">
      <c r="A22" s="6" t="s">
        <v>27</v>
      </c>
      <c r="B22" s="7">
        <v>0</v>
      </c>
      <c r="C22" s="7">
        <v>0</v>
      </c>
      <c r="D22" s="7">
        <v>400</v>
      </c>
      <c r="E22" s="7">
        <v>2652</v>
      </c>
      <c r="F22" s="7">
        <v>3000</v>
      </c>
      <c r="G22" s="7">
        <v>1500</v>
      </c>
      <c r="H22" s="7">
        <v>2400</v>
      </c>
      <c r="I22" s="7">
        <v>2000</v>
      </c>
      <c r="J22" s="7">
        <v>0</v>
      </c>
      <c r="K22" s="7">
        <v>2000</v>
      </c>
      <c r="L22" s="7">
        <f>L30*$O$21</f>
        <v>0</v>
      </c>
      <c r="M22" s="7">
        <f>M30*$O$21</f>
        <v>0</v>
      </c>
      <c r="N22" s="7">
        <f t="shared" si="2"/>
        <v>13952</v>
      </c>
      <c r="O22" s="10">
        <v>13952</v>
      </c>
    </row>
    <row r="23" spans="1:15" ht="18" customHeight="1">
      <c r="A23" s="6" t="s">
        <v>28</v>
      </c>
      <c r="B23" s="7">
        <f t="shared" ref="B23:M23" si="11">B29*$O$23</f>
        <v>50</v>
      </c>
      <c r="C23" s="7">
        <f t="shared" si="11"/>
        <v>140</v>
      </c>
      <c r="D23" s="7">
        <f t="shared" si="11"/>
        <v>70</v>
      </c>
      <c r="E23" s="7">
        <f t="shared" si="11"/>
        <v>80</v>
      </c>
      <c r="F23" s="7">
        <f t="shared" si="11"/>
        <v>80</v>
      </c>
      <c r="G23" s="7">
        <f t="shared" si="11"/>
        <v>80</v>
      </c>
      <c r="H23" s="7">
        <f t="shared" si="11"/>
        <v>80</v>
      </c>
      <c r="I23" s="7">
        <f t="shared" si="11"/>
        <v>80</v>
      </c>
      <c r="J23" s="7">
        <f t="shared" si="11"/>
        <v>80</v>
      </c>
      <c r="K23" s="7">
        <f t="shared" si="11"/>
        <v>80</v>
      </c>
      <c r="L23" s="7">
        <f t="shared" si="11"/>
        <v>80</v>
      </c>
      <c r="M23" s="7">
        <f t="shared" si="11"/>
        <v>100</v>
      </c>
      <c r="N23" s="7">
        <f t="shared" si="2"/>
        <v>1000</v>
      </c>
      <c r="O23" s="10">
        <f>'[1]2.Kiadások'!J15</f>
        <v>1000</v>
      </c>
    </row>
    <row r="24" spans="1:15" ht="18" customHeight="1">
      <c r="A24" s="6" t="s">
        <v>29</v>
      </c>
      <c r="B24" s="7"/>
      <c r="C24" s="7"/>
      <c r="D24" s="7">
        <v>100</v>
      </c>
      <c r="E24" s="7"/>
      <c r="F24" s="7">
        <v>50</v>
      </c>
      <c r="G24" s="7"/>
      <c r="H24" s="7">
        <v>50</v>
      </c>
      <c r="I24" s="7"/>
      <c r="J24" s="7">
        <v>50</v>
      </c>
      <c r="K24" s="7"/>
      <c r="L24" s="7">
        <v>50</v>
      </c>
      <c r="M24" s="7"/>
      <c r="N24" s="7">
        <f t="shared" si="2"/>
        <v>300</v>
      </c>
      <c r="O24" s="8">
        <f>'[1]2.Kiadások'!J14</f>
        <v>300</v>
      </c>
    </row>
    <row r="25" spans="1:15" ht="18" customHeight="1">
      <c r="A25" s="11" t="s">
        <v>31</v>
      </c>
      <c r="B25" s="7">
        <f>SUM(B20:B24)</f>
        <v>11560.2</v>
      </c>
      <c r="C25" s="7">
        <f t="shared" ref="C25:M25" si="12">SUM(C20:C24)</f>
        <v>32368.560000000001</v>
      </c>
      <c r="D25" s="7">
        <f t="shared" si="12"/>
        <v>16684.28</v>
      </c>
      <c r="E25" s="7">
        <f t="shared" si="12"/>
        <v>21148.32</v>
      </c>
      <c r="F25" s="7">
        <f t="shared" si="12"/>
        <v>21546.32</v>
      </c>
      <c r="G25" s="7">
        <f t="shared" si="12"/>
        <v>20933.32</v>
      </c>
      <c r="H25" s="7">
        <f t="shared" si="12"/>
        <v>20946.32</v>
      </c>
      <c r="I25" s="7">
        <f t="shared" si="12"/>
        <v>20496.32</v>
      </c>
      <c r="J25" s="7">
        <f t="shared" si="12"/>
        <v>19483.32</v>
      </c>
      <c r="K25" s="7">
        <f t="shared" si="12"/>
        <v>20496.32</v>
      </c>
      <c r="L25" s="7">
        <f t="shared" si="12"/>
        <v>18546.32</v>
      </c>
      <c r="M25" s="7">
        <f t="shared" si="12"/>
        <v>23120.400000000001</v>
      </c>
      <c r="N25" s="12">
        <f>SUM(N19:N24)</f>
        <v>247330.00000000003</v>
      </c>
      <c r="O25" s="8">
        <f>SUM(O20:O24)</f>
        <v>247330</v>
      </c>
    </row>
    <row r="26" spans="1:15" s="19" customForma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2"/>
    </row>
    <row r="27" spans="1:15" s="19" customForma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2"/>
    </row>
    <row r="28" spans="1:15" s="19" customForma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2"/>
    </row>
    <row r="29" spans="1:15" s="16" customFormat="1">
      <c r="A29" s="13"/>
      <c r="B29" s="14">
        <v>0.05</v>
      </c>
      <c r="C29" s="14">
        <v>0.14000000000000001</v>
      </c>
      <c r="D29" s="14">
        <v>7.0000000000000007E-2</v>
      </c>
      <c r="E29" s="14">
        <v>0.08</v>
      </c>
      <c r="F29" s="14">
        <v>0.08</v>
      </c>
      <c r="G29" s="14">
        <v>0.08</v>
      </c>
      <c r="H29" s="14">
        <v>0.08</v>
      </c>
      <c r="I29" s="14">
        <v>0.08</v>
      </c>
      <c r="J29" s="14">
        <v>0.08</v>
      </c>
      <c r="K29" s="14">
        <v>0.08</v>
      </c>
      <c r="L29" s="14">
        <v>0.08</v>
      </c>
      <c r="M29" s="14">
        <v>0.1</v>
      </c>
      <c r="N29" s="15">
        <f>SUM(B29:M29)</f>
        <v>0.99999999999999978</v>
      </c>
      <c r="O29" s="2"/>
    </row>
    <row r="30" spans="1:15" s="19" customForma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2"/>
    </row>
    <row r="31" spans="1:15" s="19" customForma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2"/>
    </row>
    <row r="32" spans="1:15" s="19" customForma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2"/>
    </row>
    <row r="33" spans="1:15" s="19" customForma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2"/>
    </row>
  </sheetData>
  <mergeCells count="3">
    <mergeCell ref="B3:K5"/>
    <mergeCell ref="A9:N9"/>
    <mergeCell ref="A19:N19"/>
  </mergeCells>
  <phoneticPr fontId="15" type="noConversion"/>
  <pageMargins left="0.7" right="0.7" top="0.75" bottom="0.75" header="0.3" footer="0.3"/>
  <pageSetup paperSize="9" orientation="landscape" r:id="rId1"/>
  <headerFooter>
    <oddHeader>&amp;C&amp;"Times New Roman,Normál"&amp;12 9.melléklet
az 1/2015.(II.13.) önkormányzati rendelethez
az önkormányzat 2015. évi előirányzat-felhasználási ütemterve&amp;R&amp;"Times New Roman,Normál"9.melléklet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9.melléklet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</cp:lastModifiedBy>
  <cp:lastPrinted>2015-03-01T15:56:10Z</cp:lastPrinted>
  <dcterms:created xsi:type="dcterms:W3CDTF">2014-02-07T13:49:40Z</dcterms:created>
  <dcterms:modified xsi:type="dcterms:W3CDTF">2015-03-01T15:56:12Z</dcterms:modified>
</cp:coreProperties>
</file>