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racs\Munka\Rendeletek - Baracs\2018költségvetés\"/>
    </mc:Choice>
  </mc:AlternateContent>
  <bookViews>
    <workbookView xWindow="0" yWindow="0" windowWidth="28800" windowHeight="11610"/>
  </bookViews>
  <sheets>
    <sheet name="10.1. BÖ Elői felh ütem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9" i="1" l="1"/>
  <c r="O14" i="1" s="1"/>
  <c r="O10" i="1"/>
  <c r="C11" i="1"/>
  <c r="O11" i="1"/>
  <c r="O12" i="1"/>
  <c r="O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N15" i="1"/>
  <c r="N25" i="1" s="1"/>
  <c r="O15" i="1"/>
  <c r="O25" i="1" s="1"/>
  <c r="O16" i="1"/>
  <c r="J17" i="1"/>
  <c r="J25" i="1" s="1"/>
  <c r="O17" i="1"/>
  <c r="O18" i="1"/>
  <c r="E19" i="1"/>
  <c r="N19" i="1"/>
  <c r="O19" i="1"/>
  <c r="O20" i="1"/>
  <c r="O21" i="1"/>
  <c r="O22" i="1"/>
  <c r="O23" i="1"/>
  <c r="O24" i="1"/>
  <c r="B25" i="1"/>
  <c r="C25" i="1"/>
  <c r="D25" i="1"/>
  <c r="E25" i="1"/>
  <c r="F25" i="1"/>
  <c r="G25" i="1"/>
  <c r="H25" i="1"/>
  <c r="I25" i="1"/>
  <c r="K25" i="1"/>
  <c r="L25" i="1"/>
  <c r="M25" i="1"/>
</calcChain>
</file>

<file path=xl/sharedStrings.xml><?xml version="1.0" encoding="utf-8"?>
<sst xmlns="http://schemas.openxmlformats.org/spreadsheetml/2006/main" count="55" uniqueCount="55">
  <si>
    <t>jegyző</t>
  </si>
  <si>
    <t xml:space="preserve">        polgármester</t>
  </si>
  <si>
    <t>dr. Horváth Zsolt</t>
  </si>
  <si>
    <t xml:space="preserve">        Várai Róbert</t>
  </si>
  <si>
    <t>Baracs, 2018. február 15.</t>
  </si>
  <si>
    <t>17. KIADÁSOK ÖSSZESEN</t>
  </si>
  <si>
    <t>16. Költségvetési tartalék</t>
  </si>
  <si>
    <t>15. Finanszírozási kiadások</t>
  </si>
  <si>
    <t>14. Felhalmozási célú pénzeszköz átadás</t>
  </si>
  <si>
    <t>13. Felújítás</t>
  </si>
  <si>
    <t>12. Beruházás</t>
  </si>
  <si>
    <t>11. Ellátottak pénzbeli juttatásai</t>
  </si>
  <si>
    <t>10. Pénzeszköz átadás</t>
  </si>
  <si>
    <t>9. Dologi kiadások</t>
  </si>
  <si>
    <t>8. Munkaadókat terhelő járulékok és szociális hozzájárulási adó</t>
  </si>
  <si>
    <t>7. Személyi juttatások</t>
  </si>
  <si>
    <t>6. BEVÉTELEK ÖSSZESEN</t>
  </si>
  <si>
    <t>5. Felhalmozási bevételek</t>
  </si>
  <si>
    <t>4. Átvett pénzeszközök</t>
  </si>
  <si>
    <t>3. Általános működési támogatás</t>
  </si>
  <si>
    <t>2. Közhatalmi bevételek</t>
  </si>
  <si>
    <t>1. Intézményi működési bevételek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</si>
  <si>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</si>
  <si>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</si>
  <si>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</si>
  <si>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</si>
  <si>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</si>
  <si>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</si>
  <si>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</si>
  <si>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</si>
  <si>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</si>
  <si>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</si>
  <si>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</si>
  <si>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</si>
  <si>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</si>
  <si>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</si>
  <si>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Összesen</t>
  </si>
  <si>
    <t>dec.</t>
  </si>
  <si>
    <t>nov.</t>
  </si>
  <si>
    <t>okt.</t>
  </si>
  <si>
    <t>szept.</t>
  </si>
  <si>
    <t>aug.</t>
  </si>
  <si>
    <t>júl.</t>
  </si>
  <si>
    <t>jún.</t>
  </si>
  <si>
    <t>máj.</t>
  </si>
  <si>
    <t>ápr.</t>
  </si>
  <si>
    <t>márc.</t>
  </si>
  <si>
    <t>febr.</t>
  </si>
  <si>
    <t>jan.</t>
  </si>
  <si>
    <t>Előirányzat</t>
  </si>
  <si>
    <t>Megnevezés</t>
  </si>
  <si>
    <t>ezer Ft-ban</t>
  </si>
  <si>
    <t>Baracs Község Önkormányzata 2018. évi előirányzat-felhasználási ütemterve</t>
  </si>
  <si>
    <t>10. sz. melléklet 1. pontja</t>
  </si>
  <si>
    <t>Baracs Község Önkormányzata Képviselő-testülete 2018. évi költségvetésről szóló   1/2018. (II.16.) Önkormányzati Rendelete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</si>
</sst>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u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Font="1"/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3" fontId="0" fillId="0" borderId="1" xfId="0" applyNumberFormat="1" applyBorder="1"/>
    <xf numFmtId="3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 wrapText="1"/>
    </xf>
    <xf numFmtId="3" fontId="0" fillId="0" borderId="0" xfId="0" applyNumberFormat="1" applyBorder="1"/>
    <xf numFmtId="3" fontId="1" fillId="0" borderId="3" xfId="0" applyNumberFormat="1" applyFont="1" applyBorder="1" applyAlignment="1">
      <alignment horizontal="center" vertical="center"/>
    </xf>
    <xf numFmtId="3" fontId="1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0" fillId="0" borderId="1" xfId="0" applyBorder="1" applyAlignment="1">
      <alignment horizontal="right"/>
    </xf>
    <xf numFmtId="3" fontId="3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3" fontId="3" fillId="0" borderId="1" xfId="0" applyNumberFormat="1" applyFont="1" applyFill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right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tabSelected="1" workbookViewId="0">
      <selection sqref="A1:O1"/>
    </sheetView>
  </sheetViews>
  <sheetFormatPr defaultRowHeight="15" x14ac:dyDescent="0.25"/>
  <cols>
    <col min="1" max="1" width="33.85546875" style="1" bestFit="1" customWidth="1"/>
    <col min="2" max="2" width="9.42578125" style="1" bestFit="1" customWidth="1"/>
    <col min="3" max="14" width="6.42578125" style="1" customWidth="1"/>
    <col min="15" max="15" width="9" style="1" bestFit="1" customWidth="1"/>
  </cols>
  <sheetData>
    <row r="1" spans="1:16" ht="15" customHeight="1" x14ac:dyDescent="0.25">
      <c r="A1" s="30" t="s">
        <v>54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</row>
    <row r="2" spans="1:16" x14ac:dyDescent="0.25">
      <c r="A2" s="29" t="s">
        <v>53</v>
      </c>
      <c r="B2" s="29"/>
      <c r="C2" s="29"/>
      <c r="G2" s="26"/>
      <c r="H2" s="26"/>
      <c r="I2" s="26"/>
      <c r="J2" s="26"/>
      <c r="K2" s="26"/>
      <c r="L2" s="26"/>
      <c r="M2" s="26"/>
      <c r="N2" s="26"/>
      <c r="O2" s="26"/>
    </row>
    <row r="3" spans="1:16" x14ac:dyDescent="0.25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6" ht="15.75" x14ac:dyDescent="0.25">
      <c r="A4" s="27" t="s">
        <v>52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</row>
    <row r="5" spans="1:16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  <row r="6" spans="1:16" ht="15.75" x14ac:dyDescent="0.25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4" t="s">
        <v>51</v>
      </c>
      <c r="O6" s="24"/>
    </row>
    <row r="7" spans="1:16" x14ac:dyDescent="0.25">
      <c r="A7" s="23" t="s">
        <v>50</v>
      </c>
      <c r="B7" s="23" t="s">
        <v>49</v>
      </c>
      <c r="C7" s="23" t="s">
        <v>48</v>
      </c>
      <c r="D7" s="23" t="s">
        <v>47</v>
      </c>
      <c r="E7" s="23" t="s">
        <v>46</v>
      </c>
      <c r="F7" s="23" t="s">
        <v>45</v>
      </c>
      <c r="G7" s="23" t="s">
        <v>44</v>
      </c>
      <c r="H7" s="23" t="s">
        <v>43</v>
      </c>
      <c r="I7" s="23" t="s">
        <v>42</v>
      </c>
      <c r="J7" s="23" t="s">
        <v>41</v>
      </c>
      <c r="K7" s="23" t="s">
        <v>40</v>
      </c>
      <c r="L7" s="23" t="s">
        <v>39</v>
      </c>
      <c r="M7" s="23" t="s">
        <v>38</v>
      </c>
      <c r="N7" s="23" t="s">
        <v>37</v>
      </c>
      <c r="O7" s="23" t="s">
        <v>36</v>
      </c>
    </row>
    <row r="8" spans="1:16" x14ac:dyDescent="0.25">
      <c r="A8" s="23" t="s">
        <v>35</v>
      </c>
      <c r="B8" s="23" t="s">
        <v>34</v>
      </c>
      <c r="C8" s="23" t="s">
        <v>33</v>
      </c>
      <c r="D8" s="23" t="s">
        <v>32</v>
      </c>
      <c r="E8" s="23" t="s">
        <v>31</v>
      </c>
      <c r="F8" s="23" t="s">
        <v>30</v>
      </c>
      <c r="G8" s="23" t="s">
        <v>29</v>
      </c>
      <c r="H8" s="23" t="s">
        <v>28</v>
      </c>
      <c r="I8" s="23" t="s">
        <v>27</v>
      </c>
      <c r="J8" s="23" t="s">
        <v>26</v>
      </c>
      <c r="K8" s="23" t="s">
        <v>25</v>
      </c>
      <c r="L8" s="23" t="s">
        <v>24</v>
      </c>
      <c r="M8" s="23" t="s">
        <v>23</v>
      </c>
      <c r="N8" s="23" t="s">
        <v>22</v>
      </c>
      <c r="O8" s="23"/>
    </row>
    <row r="9" spans="1:16" x14ac:dyDescent="0.25">
      <c r="A9" s="14" t="s">
        <v>21</v>
      </c>
      <c r="B9" s="11">
        <v>17175</v>
      </c>
      <c r="C9" s="11">
        <v>1431</v>
      </c>
      <c r="D9" s="11">
        <v>1431</v>
      </c>
      <c r="E9" s="11">
        <v>1431</v>
      </c>
      <c r="F9" s="11">
        <v>1431</v>
      </c>
      <c r="G9" s="11">
        <v>1434</v>
      </c>
      <c r="H9" s="11">
        <v>1431</v>
      </c>
      <c r="I9" s="11">
        <v>1431</v>
      </c>
      <c r="J9" s="11">
        <v>1431</v>
      </c>
      <c r="K9" s="11">
        <v>1431</v>
      </c>
      <c r="L9" s="11">
        <v>1431</v>
      </c>
      <c r="M9" s="11">
        <v>1431</v>
      </c>
      <c r="N9" s="11">
        <v>1431</v>
      </c>
      <c r="O9" s="11">
        <f>SUM(C9:N9)</f>
        <v>17175</v>
      </c>
      <c r="P9" s="22"/>
    </row>
    <row r="10" spans="1:16" x14ac:dyDescent="0.25">
      <c r="A10" s="14" t="s">
        <v>20</v>
      </c>
      <c r="B10" s="11">
        <v>119500</v>
      </c>
      <c r="C10" s="11">
        <v>3550</v>
      </c>
      <c r="D10" s="11">
        <v>337</v>
      </c>
      <c r="E10" s="11">
        <v>36283</v>
      </c>
      <c r="F10" s="11">
        <v>8100</v>
      </c>
      <c r="G10" s="11">
        <v>2000</v>
      </c>
      <c r="H10" s="11">
        <v>3868</v>
      </c>
      <c r="I10" s="11">
        <v>9744</v>
      </c>
      <c r="J10" s="11">
        <v>12472</v>
      </c>
      <c r="K10" s="11">
        <v>22129</v>
      </c>
      <c r="L10" s="11">
        <v>5150</v>
      </c>
      <c r="M10" s="11">
        <v>2667</v>
      </c>
      <c r="N10" s="11">
        <v>13200</v>
      </c>
      <c r="O10" s="11">
        <f>SUM(C10:N10)</f>
        <v>119500</v>
      </c>
      <c r="P10" s="19"/>
    </row>
    <row r="11" spans="1:16" x14ac:dyDescent="0.25">
      <c r="A11" s="14" t="s">
        <v>19</v>
      </c>
      <c r="B11" s="11">
        <v>171423</v>
      </c>
      <c r="C11" s="11">
        <f>171423-145046</f>
        <v>26377</v>
      </c>
      <c r="D11" s="11">
        <v>13186</v>
      </c>
      <c r="E11" s="11">
        <v>13186</v>
      </c>
      <c r="F11" s="11">
        <v>13186</v>
      </c>
      <c r="G11" s="11">
        <v>13186</v>
      </c>
      <c r="H11" s="11">
        <v>13186</v>
      </c>
      <c r="I11" s="11">
        <v>13186</v>
      </c>
      <c r="J11" s="11">
        <v>13186</v>
      </c>
      <c r="K11" s="11">
        <v>13186</v>
      </c>
      <c r="L11" s="11">
        <v>13186</v>
      </c>
      <c r="M11" s="11">
        <v>13186</v>
      </c>
      <c r="N11" s="11">
        <v>13186</v>
      </c>
      <c r="O11" s="11">
        <f>SUM(C11:N11)</f>
        <v>171423</v>
      </c>
      <c r="P11" s="22"/>
    </row>
    <row r="12" spans="1:16" x14ac:dyDescent="0.25">
      <c r="A12" s="14" t="s">
        <v>18</v>
      </c>
      <c r="B12" s="11">
        <v>24332</v>
      </c>
      <c r="C12" s="11">
        <v>2028</v>
      </c>
      <c r="D12" s="11">
        <v>2027</v>
      </c>
      <c r="E12" s="11">
        <v>2028</v>
      </c>
      <c r="F12" s="11">
        <v>2028</v>
      </c>
      <c r="G12" s="11">
        <v>2028</v>
      </c>
      <c r="H12" s="11">
        <v>2028</v>
      </c>
      <c r="I12" s="11">
        <v>2027</v>
      </c>
      <c r="J12" s="11">
        <v>2028</v>
      </c>
      <c r="K12" s="11">
        <v>2027</v>
      </c>
      <c r="L12" s="11">
        <v>2027</v>
      </c>
      <c r="M12" s="11">
        <v>2028</v>
      </c>
      <c r="N12" s="11">
        <v>2028</v>
      </c>
      <c r="O12" s="11">
        <f>SUM(C12:N12)</f>
        <v>24332</v>
      </c>
      <c r="P12" s="22"/>
    </row>
    <row r="13" spans="1:16" ht="15.75" thickBot="1" x14ac:dyDescent="0.3">
      <c r="A13" s="21" t="s">
        <v>17</v>
      </c>
      <c r="B13" s="20">
        <v>340</v>
      </c>
      <c r="C13" s="20">
        <v>29</v>
      </c>
      <c r="D13" s="20">
        <v>29</v>
      </c>
      <c r="E13" s="20">
        <v>29</v>
      </c>
      <c r="F13" s="20">
        <v>29</v>
      </c>
      <c r="G13" s="20">
        <v>28</v>
      </c>
      <c r="H13" s="20">
        <v>28</v>
      </c>
      <c r="I13" s="20">
        <v>28</v>
      </c>
      <c r="J13" s="20">
        <v>28</v>
      </c>
      <c r="K13" s="20">
        <v>28</v>
      </c>
      <c r="L13" s="20">
        <v>28</v>
      </c>
      <c r="M13" s="20">
        <v>28</v>
      </c>
      <c r="N13" s="20">
        <v>28</v>
      </c>
      <c r="O13" s="20">
        <f>SUM(C13:N13)</f>
        <v>340</v>
      </c>
      <c r="P13" s="19"/>
    </row>
    <row r="14" spans="1:16" ht="15.75" thickBot="1" x14ac:dyDescent="0.3">
      <c r="A14" s="18" t="s">
        <v>16</v>
      </c>
      <c r="B14" s="17">
        <f>SUM(B9:B13)</f>
        <v>332770</v>
      </c>
      <c r="C14" s="17">
        <f>SUM(C9:C13)</f>
        <v>33415</v>
      </c>
      <c r="D14" s="17">
        <f>SUM(D9:D13)</f>
        <v>17010</v>
      </c>
      <c r="E14" s="17">
        <f>SUM(E9:E13)</f>
        <v>52957</v>
      </c>
      <c r="F14" s="17">
        <f>SUM(F9:F13)</f>
        <v>24774</v>
      </c>
      <c r="G14" s="17">
        <f>SUM(G9:G13)</f>
        <v>18676</v>
      </c>
      <c r="H14" s="17">
        <f>SUM(H9:H13)</f>
        <v>20541</v>
      </c>
      <c r="I14" s="17">
        <f>SUM(I9:I13)</f>
        <v>26416</v>
      </c>
      <c r="J14" s="17">
        <f>SUM(J9:J13)</f>
        <v>29145</v>
      </c>
      <c r="K14" s="17">
        <f>SUM(K9:K13)</f>
        <v>38801</v>
      </c>
      <c r="L14" s="17">
        <f>SUM(L9:L13)</f>
        <v>21822</v>
      </c>
      <c r="M14" s="17">
        <f>SUM(M9:M13)</f>
        <v>19340</v>
      </c>
      <c r="N14" s="17">
        <f>SUM(N9:N13)</f>
        <v>29873</v>
      </c>
      <c r="O14" s="16">
        <f>SUM(O9:O13)</f>
        <v>332770</v>
      </c>
      <c r="P14" s="15"/>
    </row>
    <row r="15" spans="1:16" x14ac:dyDescent="0.25">
      <c r="A15" s="13" t="s">
        <v>15</v>
      </c>
      <c r="B15" s="11">
        <v>37644</v>
      </c>
      <c r="C15" s="11">
        <v>3137</v>
      </c>
      <c r="D15" s="11">
        <v>3137</v>
      </c>
      <c r="E15" s="11">
        <v>3137</v>
      </c>
      <c r="F15" s="11">
        <v>3137</v>
      </c>
      <c r="G15" s="11">
        <v>3137</v>
      </c>
      <c r="H15" s="11">
        <v>3137</v>
      </c>
      <c r="I15" s="11">
        <v>3137</v>
      </c>
      <c r="J15" s="11">
        <v>3137</v>
      </c>
      <c r="K15" s="11">
        <v>3137</v>
      </c>
      <c r="L15" s="11">
        <v>3137</v>
      </c>
      <c r="M15" s="11">
        <v>3137</v>
      </c>
      <c r="N15" s="11">
        <f>37644-34507</f>
        <v>3137</v>
      </c>
      <c r="O15" s="11">
        <f>SUM(C15:N15)</f>
        <v>37644</v>
      </c>
      <c r="P15" s="10"/>
    </row>
    <row r="16" spans="1:16" ht="25.5" x14ac:dyDescent="0.25">
      <c r="A16" s="14" t="s">
        <v>14</v>
      </c>
      <c r="B16" s="11">
        <v>6482</v>
      </c>
      <c r="C16" s="11">
        <v>540</v>
      </c>
      <c r="D16" s="11">
        <v>540</v>
      </c>
      <c r="E16" s="11">
        <v>540</v>
      </c>
      <c r="F16" s="11">
        <v>540</v>
      </c>
      <c r="G16" s="11">
        <v>540</v>
      </c>
      <c r="H16" s="11">
        <v>540</v>
      </c>
      <c r="I16" s="11">
        <v>540</v>
      </c>
      <c r="J16" s="11">
        <v>540</v>
      </c>
      <c r="K16" s="11">
        <v>540</v>
      </c>
      <c r="L16" s="11">
        <v>540</v>
      </c>
      <c r="M16" s="11">
        <v>540</v>
      </c>
      <c r="N16" s="11">
        <v>542</v>
      </c>
      <c r="O16" s="11">
        <f>SUM(C16:N16)</f>
        <v>6482</v>
      </c>
      <c r="P16" s="10"/>
    </row>
    <row r="17" spans="1:16" x14ac:dyDescent="0.25">
      <c r="A17" s="13" t="s">
        <v>13</v>
      </c>
      <c r="B17" s="12">
        <v>56987</v>
      </c>
      <c r="C17" s="11">
        <v>4582</v>
      </c>
      <c r="D17" s="11">
        <v>4528</v>
      </c>
      <c r="E17" s="11">
        <v>4528</v>
      </c>
      <c r="F17" s="11">
        <v>4528</v>
      </c>
      <c r="G17" s="11">
        <v>4528</v>
      </c>
      <c r="H17" s="11">
        <v>4528</v>
      </c>
      <c r="I17" s="11">
        <v>5125</v>
      </c>
      <c r="J17" s="11">
        <f>2000+4528</f>
        <v>6528</v>
      </c>
      <c r="K17" s="11">
        <v>4528</v>
      </c>
      <c r="L17" s="11">
        <v>4528</v>
      </c>
      <c r="M17" s="11">
        <v>4528</v>
      </c>
      <c r="N17" s="11">
        <v>4528</v>
      </c>
      <c r="O17" s="11">
        <f>SUM(C17:N17)</f>
        <v>56987</v>
      </c>
      <c r="P17" s="10"/>
    </row>
    <row r="18" spans="1:16" x14ac:dyDescent="0.25">
      <c r="A18" s="13" t="s">
        <v>12</v>
      </c>
      <c r="B18" s="12">
        <v>8032</v>
      </c>
      <c r="C18" s="11">
        <v>377</v>
      </c>
      <c r="D18" s="11">
        <v>377</v>
      </c>
      <c r="E18" s="11">
        <v>377</v>
      </c>
      <c r="F18" s="11">
        <v>378</v>
      </c>
      <c r="G18" s="11">
        <v>1577</v>
      </c>
      <c r="H18" s="11">
        <v>1578</v>
      </c>
      <c r="I18" s="11">
        <v>1477</v>
      </c>
      <c r="J18" s="11">
        <v>377</v>
      </c>
      <c r="K18" s="11">
        <v>382</v>
      </c>
      <c r="L18" s="11">
        <v>378</v>
      </c>
      <c r="M18" s="11">
        <v>377</v>
      </c>
      <c r="N18" s="11">
        <v>377</v>
      </c>
      <c r="O18" s="11">
        <f>SUM(C18:N18)</f>
        <v>8032</v>
      </c>
      <c r="P18" s="10"/>
    </row>
    <row r="19" spans="1:16" x14ac:dyDescent="0.25">
      <c r="A19" s="13" t="s">
        <v>11</v>
      </c>
      <c r="B19" s="11">
        <v>5999</v>
      </c>
      <c r="C19" s="11">
        <v>380</v>
      </c>
      <c r="D19" s="11">
        <v>380</v>
      </c>
      <c r="E19" s="11">
        <f>274+380</f>
        <v>654</v>
      </c>
      <c r="F19" s="11">
        <v>380</v>
      </c>
      <c r="G19" s="11">
        <v>380</v>
      </c>
      <c r="H19" s="11">
        <v>380</v>
      </c>
      <c r="I19" s="11">
        <v>380</v>
      </c>
      <c r="J19" s="11">
        <v>385</v>
      </c>
      <c r="K19" s="11">
        <v>380</v>
      </c>
      <c r="L19" s="11">
        <v>380</v>
      </c>
      <c r="M19" s="11">
        <v>380</v>
      </c>
      <c r="N19" s="11">
        <f>1160+380</f>
        <v>1540</v>
      </c>
      <c r="O19" s="11">
        <f>SUM(C19:N19)</f>
        <v>5999</v>
      </c>
      <c r="P19" s="10"/>
    </row>
    <row r="20" spans="1:16" x14ac:dyDescent="0.25">
      <c r="A20" s="13" t="s">
        <v>10</v>
      </c>
      <c r="B20" s="11">
        <v>9060</v>
      </c>
      <c r="C20" s="11">
        <v>0</v>
      </c>
      <c r="D20" s="11">
        <v>0</v>
      </c>
      <c r="E20" s="11">
        <v>2500</v>
      </c>
      <c r="F20" s="11">
        <v>1000</v>
      </c>
      <c r="G20" s="11">
        <v>0</v>
      </c>
      <c r="H20" s="11">
        <v>5560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f>SUM(C20:N20)</f>
        <v>9060</v>
      </c>
      <c r="P20" s="10"/>
    </row>
    <row r="21" spans="1:16" x14ac:dyDescent="0.25">
      <c r="A21" s="13" t="s">
        <v>9</v>
      </c>
      <c r="B21" s="11">
        <v>2089</v>
      </c>
      <c r="C21" s="11">
        <v>0</v>
      </c>
      <c r="D21" s="11">
        <v>2089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f>SUM(C21:N21)</f>
        <v>2089</v>
      </c>
      <c r="P21" s="10"/>
    </row>
    <row r="22" spans="1:16" x14ac:dyDescent="0.25">
      <c r="A22" s="14" t="s">
        <v>8</v>
      </c>
      <c r="B22" s="11">
        <v>20400</v>
      </c>
      <c r="C22" s="11">
        <v>0</v>
      </c>
      <c r="D22" s="11">
        <v>0</v>
      </c>
      <c r="E22" s="11">
        <v>4000</v>
      </c>
      <c r="F22" s="11">
        <v>500</v>
      </c>
      <c r="G22" s="11">
        <v>0</v>
      </c>
      <c r="H22" s="11">
        <v>4000</v>
      </c>
      <c r="I22" s="11">
        <v>500</v>
      </c>
      <c r="J22" s="11">
        <v>3000</v>
      </c>
      <c r="K22" s="11">
        <v>4000</v>
      </c>
      <c r="L22" s="11">
        <v>400</v>
      </c>
      <c r="M22" s="11">
        <v>0</v>
      </c>
      <c r="N22" s="11">
        <v>4000</v>
      </c>
      <c r="O22" s="11">
        <f>SUM(C22:N22)</f>
        <v>20400</v>
      </c>
      <c r="P22" s="10"/>
    </row>
    <row r="23" spans="1:16" x14ac:dyDescent="0.25">
      <c r="A23" s="14" t="s">
        <v>7</v>
      </c>
      <c r="B23" s="11">
        <v>185893</v>
      </c>
      <c r="C23" s="11">
        <v>15178</v>
      </c>
      <c r="D23" s="11">
        <v>15180</v>
      </c>
      <c r="E23" s="11">
        <v>15329</v>
      </c>
      <c r="F23" s="11">
        <v>15178</v>
      </c>
      <c r="G23" s="11">
        <v>15179</v>
      </c>
      <c r="H23" s="11">
        <v>15178</v>
      </c>
      <c r="I23" s="11">
        <v>15257</v>
      </c>
      <c r="J23" s="11">
        <v>15178</v>
      </c>
      <c r="K23" s="11">
        <v>14378</v>
      </c>
      <c r="L23" s="11">
        <v>15180</v>
      </c>
      <c r="M23" s="11">
        <v>15179</v>
      </c>
      <c r="N23" s="11">
        <v>19499</v>
      </c>
      <c r="O23" s="11">
        <f>SUM(C23:N23)</f>
        <v>185893</v>
      </c>
      <c r="P23" s="10"/>
    </row>
    <row r="24" spans="1:16" x14ac:dyDescent="0.25">
      <c r="A24" s="13" t="s">
        <v>6</v>
      </c>
      <c r="B24" s="12">
        <v>184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184</v>
      </c>
      <c r="O24" s="11">
        <f>SUM(C24:N24)</f>
        <v>184</v>
      </c>
      <c r="P24" s="10"/>
    </row>
    <row r="25" spans="1:16" x14ac:dyDescent="0.25">
      <c r="A25" s="9" t="s">
        <v>5</v>
      </c>
      <c r="B25" s="8">
        <f>SUM(B15:B24)</f>
        <v>332770</v>
      </c>
      <c r="C25" s="8">
        <f>SUM(C15:C24)</f>
        <v>24194</v>
      </c>
      <c r="D25" s="8">
        <f>SUM(D15:D24)</f>
        <v>26231</v>
      </c>
      <c r="E25" s="8">
        <f>SUM(E15:E24)</f>
        <v>31065</v>
      </c>
      <c r="F25" s="8">
        <f>SUM(F15:F24)</f>
        <v>25641</v>
      </c>
      <c r="G25" s="8">
        <f>SUM(G15:G24)</f>
        <v>25341</v>
      </c>
      <c r="H25" s="8">
        <f>SUM(H15:H24)</f>
        <v>34901</v>
      </c>
      <c r="I25" s="8">
        <f>SUM(I15:I24)</f>
        <v>26416</v>
      </c>
      <c r="J25" s="8">
        <f>SUM(J15:J24)</f>
        <v>29145</v>
      </c>
      <c r="K25" s="8">
        <f>SUM(K15:K24)</f>
        <v>27345</v>
      </c>
      <c r="L25" s="8">
        <f>SUM(L15:L24)</f>
        <v>24543</v>
      </c>
      <c r="M25" s="8">
        <f>SUM(M15:M24)</f>
        <v>24141</v>
      </c>
      <c r="N25" s="8">
        <f>SUM(N15:N24)</f>
        <v>33807</v>
      </c>
      <c r="O25" s="8">
        <f>SUM(O15:O24)</f>
        <v>332770</v>
      </c>
      <c r="P25" s="7"/>
    </row>
    <row r="27" spans="1:16" s="2" customFormat="1" x14ac:dyDescent="0.25">
      <c r="A27" s="1" t="s">
        <v>4</v>
      </c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6" s="2" customFormat="1" x14ac:dyDescent="0.25">
      <c r="A28" s="5"/>
      <c r="B28" s="5"/>
      <c r="C28" s="6"/>
      <c r="D28" s="6"/>
    </row>
    <row r="29" spans="1:16" s="2" customFormat="1" x14ac:dyDescent="0.25">
      <c r="A29" s="5"/>
      <c r="B29" s="5"/>
      <c r="C29" s="6"/>
      <c r="D29" s="6"/>
    </row>
    <row r="30" spans="1:16" s="2" customFormat="1" x14ac:dyDescent="0.25">
      <c r="A30" s="5"/>
      <c r="B30" s="5"/>
      <c r="C30" s="4" t="s">
        <v>3</v>
      </c>
      <c r="D30" s="4"/>
      <c r="E30" s="4"/>
      <c r="I30" s="3" t="s">
        <v>2</v>
      </c>
      <c r="J30" s="3"/>
      <c r="K30" s="3"/>
    </row>
    <row r="31" spans="1:16" s="2" customFormat="1" x14ac:dyDescent="0.25">
      <c r="A31" s="5"/>
      <c r="B31" s="5"/>
      <c r="C31" s="4" t="s">
        <v>1</v>
      </c>
      <c r="D31" s="4"/>
      <c r="E31" s="4"/>
      <c r="I31" s="3" t="s">
        <v>0</v>
      </c>
      <c r="J31" s="3"/>
      <c r="K31" s="3"/>
    </row>
  </sheetData>
  <mergeCells count="8">
    <mergeCell ref="C31:E31"/>
    <mergeCell ref="I30:K30"/>
    <mergeCell ref="I31:K31"/>
    <mergeCell ref="A1:O1"/>
    <mergeCell ref="N6:O6"/>
    <mergeCell ref="A4:O4"/>
    <mergeCell ref="A2:C2"/>
    <mergeCell ref="C30:E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10.1. BÖ Elői felh ütemt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HZsolt</dc:creator>
  <cp:lastModifiedBy>HZsolt</cp:lastModifiedBy>
  <dcterms:created xsi:type="dcterms:W3CDTF">2018-03-12T09:09:26Z</dcterms:created>
  <dcterms:modified xsi:type="dcterms:W3CDTF">2018-03-12T09:09:47Z</dcterms:modified>
</cp:coreProperties>
</file>