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2" i="1" l="1"/>
  <c r="D31" i="1"/>
  <c r="D29" i="1"/>
  <c r="D28" i="1"/>
  <c r="D24" i="1"/>
  <c r="D23" i="1"/>
  <c r="D21" i="1"/>
  <c r="D20" i="1"/>
  <c r="D33" i="1" s="1"/>
  <c r="D16" i="1"/>
  <c r="D14" i="1"/>
  <c r="D35" i="1" s="1"/>
  <c r="A1" i="1"/>
</calcChain>
</file>

<file path=xl/sharedStrings.xml><?xml version="1.0" encoding="utf-8"?>
<sst xmlns="http://schemas.openxmlformats.org/spreadsheetml/2006/main" count="26" uniqueCount="26">
  <si>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</si>
  <si>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</si>
  <si>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</si>
  <si>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</si>
  <si>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</si>
  <si>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</si>
  <si>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</si>
  <si>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</si>
  <si>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</si>
  <si>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</si>
  <si>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</si>
  <si>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</si>
  <si>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</si>
  <si>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</si>
  <si>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</si>
  <si>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</si>
  <si>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</si>
  <si>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</si>
  <si>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</si>
  <si>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</si>
  <si>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</si>
  <si>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</si>
  <si>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</si>
  <si>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2020.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</si>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</sst>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6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165" fontId="12" fillId="0" borderId="13" xfId="2" applyNumberFormat="1" applyFont="1" applyBorder="1" applyAlignment="1"/>
    <xf numFmtId="0" fontId="6" fillId="0" borderId="14" xfId="1" applyFont="1" applyBorder="1" applyAlignment="1">
      <alignment horizontal="left"/>
    </xf>
    <xf numFmtId="0" fontId="6" fillId="0" borderId="15" xfId="1" quotePrefix="1" applyFont="1" applyBorder="1" applyAlignment="1">
      <alignment horizontal="left"/>
    </xf>
    <xf numFmtId="0" fontId="6" fillId="0" borderId="16" xfId="1" applyFont="1" applyBorder="1"/>
    <xf numFmtId="165" fontId="12" fillId="0" borderId="16" xfId="2" applyNumberFormat="1" applyFont="1" applyBorder="1" applyAlignment="1"/>
    <xf numFmtId="165" fontId="6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165" fontId="10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3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  <xf numFmtId="165" fontId="13" fillId="0" borderId="7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tabSelected="1" workbookViewId="0">
      <selection activeCell="E16" sqref="E16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CONCATENATE("26. melléklet"," ",[1]ALAPADATOK!A7," ",[1]ALAPADATOK!B7," ",[1]ALAPADATOK!C7," ",[1]ALAPADATOK!D7," ",[1]ALAPADATOK!E7," ",[1]ALAPADATOK!F7," ",[1]ALAPADATOK!G7," ",[1]ALAPADATOK!H7)</f>
        <v>26. melléklet a 3 / 2021. ( II.25.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20000000+10207308-13229384-322815+29863551-32000+769709+109500-15704152-7047583-17166760</f>
        <v>7447374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x14ac:dyDescent="0.2">
      <c r="A21" s="34" t="s">
        <v>12</v>
      </c>
      <c r="B21" s="35"/>
      <c r="C21" s="29"/>
      <c r="D21" s="36">
        <f>500000-250000-250000</f>
        <v>0</v>
      </c>
      <c r="E21" s="31"/>
      <c r="F21" s="32"/>
    </row>
    <row r="22" spans="1:6" x14ac:dyDescent="0.2">
      <c r="A22" s="34" t="s">
        <v>13</v>
      </c>
      <c r="B22" s="35"/>
      <c r="C22" s="29"/>
      <c r="D22" s="30">
        <v>3500000</v>
      </c>
      <c r="E22" s="31"/>
      <c r="F22" s="32"/>
    </row>
    <row r="23" spans="1:6" x14ac:dyDescent="0.2">
      <c r="A23" s="37" t="s">
        <v>14</v>
      </c>
      <c r="B23" s="38"/>
      <c r="C23" s="39"/>
      <c r="D23" s="40">
        <f>2750000-2750000</f>
        <v>0</v>
      </c>
      <c r="E23" s="31"/>
      <c r="F23" s="32"/>
    </row>
    <row r="24" spans="1:6" x14ac:dyDescent="0.2">
      <c r="A24" s="37" t="s">
        <v>15</v>
      </c>
      <c r="B24" s="38"/>
      <c r="C24" s="39"/>
      <c r="D24" s="41">
        <f>1825000-300000</f>
        <v>1525000</v>
      </c>
      <c r="E24" s="31"/>
      <c r="F24" s="32"/>
    </row>
    <row r="25" spans="1:6" ht="15" x14ac:dyDescent="0.25">
      <c r="A25" s="42" t="s">
        <v>16</v>
      </c>
      <c r="B25" s="38"/>
      <c r="C25" s="39"/>
      <c r="D25" s="41">
        <v>10080000</v>
      </c>
      <c r="E25" s="31"/>
      <c r="F25" s="32"/>
    </row>
    <row r="26" spans="1:6" ht="15" x14ac:dyDescent="0.25">
      <c r="A26" s="42" t="s">
        <v>17</v>
      </c>
      <c r="B26" s="38"/>
      <c r="C26" s="39"/>
      <c r="D26" s="41">
        <v>3000000</v>
      </c>
      <c r="E26" s="31"/>
      <c r="F26" s="32"/>
    </row>
    <row r="27" spans="1:6" ht="15" x14ac:dyDescent="0.25">
      <c r="A27" s="42" t="s">
        <v>18</v>
      </c>
      <c r="B27" s="38"/>
      <c r="C27" s="39"/>
      <c r="D27" s="41">
        <v>6350000</v>
      </c>
      <c r="E27" s="31"/>
      <c r="F27" s="32"/>
    </row>
    <row r="28" spans="1:6" ht="15" x14ac:dyDescent="0.25">
      <c r="A28" s="42" t="s">
        <v>19</v>
      </c>
      <c r="B28" s="38"/>
      <c r="C28" s="39"/>
      <c r="D28" s="41">
        <f>6985000-381000</f>
        <v>6604000</v>
      </c>
      <c r="E28" s="31"/>
      <c r="F28" s="32"/>
    </row>
    <row r="29" spans="1:6" x14ac:dyDescent="0.2">
      <c r="A29" s="37" t="s">
        <v>20</v>
      </c>
      <c r="B29" s="38"/>
      <c r="C29" s="39"/>
      <c r="D29" s="41">
        <f>15000000-15000000</f>
        <v>0</v>
      </c>
      <c r="E29" s="31"/>
      <c r="F29" s="32"/>
    </row>
    <row r="30" spans="1:6" x14ac:dyDescent="0.2">
      <c r="A30" s="37" t="s">
        <v>21</v>
      </c>
      <c r="B30" s="38"/>
      <c r="C30" s="39"/>
      <c r="D30" s="41">
        <v>4000000</v>
      </c>
      <c r="E30" s="31"/>
      <c r="F30" s="32"/>
    </row>
    <row r="31" spans="1:6" x14ac:dyDescent="0.2">
      <c r="A31" s="37" t="s">
        <v>22</v>
      </c>
      <c r="B31" s="38"/>
      <c r="C31" s="39"/>
      <c r="D31" s="41">
        <f>1588385-1588385</f>
        <v>0</v>
      </c>
      <c r="E31" s="31"/>
      <c r="F31" s="32"/>
    </row>
    <row r="32" spans="1:6" x14ac:dyDescent="0.2">
      <c r="A32" s="37" t="s">
        <v>23</v>
      </c>
      <c r="B32" s="38"/>
      <c r="C32" s="39"/>
      <c r="D32" s="43">
        <f>11503705-11503705</f>
        <v>0</v>
      </c>
      <c r="E32" s="31"/>
      <c r="F32" s="32"/>
    </row>
    <row r="33" spans="1:4" ht="16.5" thickBot="1" x14ac:dyDescent="0.3">
      <c r="A33" s="44" t="s">
        <v>24</v>
      </c>
      <c r="B33" s="45"/>
      <c r="C33" s="46"/>
      <c r="D33" s="47">
        <f>SUM(D16:D32)</f>
        <v>91773408</v>
      </c>
    </row>
    <row r="34" spans="1:4" ht="16.5" thickBot="1" x14ac:dyDescent="0.3">
      <c r="A34" s="48"/>
      <c r="B34" s="49"/>
      <c r="C34" s="50"/>
      <c r="D34" s="50"/>
    </row>
    <row r="35" spans="1:4" ht="16.5" thickBot="1" x14ac:dyDescent="0.3">
      <c r="A35" s="17" t="s">
        <v>25</v>
      </c>
      <c r="B35" s="18"/>
      <c r="C35" s="19"/>
      <c r="D35" s="51">
        <f>SUM(D14,D33)</f>
        <v>99220782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2021-03-03T12:22:54Z</dcterms:created>
  <dcterms:modified xsi:type="dcterms:W3CDTF">2021-03-03T12:22:55Z</dcterms:modified>
</cp:coreProperties>
</file>