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'Munka1'!$4:$4</definedName>
  </definedNames>
  <calcPr fullCalcOnLoad="1"/>
</workbook>
</file>

<file path=xl/sharedStrings.xml><?xml version="1.0" encoding="utf-8"?>
<sst xmlns="http://schemas.openxmlformats.org/spreadsheetml/2006/main" count="32" uniqueCount="32">
  <si>
    <t>Munka megnevezése</t>
  </si>
  <si>
    <t>Sor-szám</t>
  </si>
  <si>
    <r>
      <t xml:space="preserve">Sajáterő /
</t>
    </r>
    <r>
      <rPr>
        <b/>
        <sz val="11"/>
        <color indexed="10"/>
        <rFont val="Calibri"/>
        <family val="2"/>
      </rPr>
      <t>munkadíj</t>
    </r>
  </si>
  <si>
    <t>ÖSSZESEN</t>
  </si>
  <si>
    <t>Pályázati 
támogatás</t>
  </si>
  <si>
    <t>ERDŐKERTES KÖZSÉG ÖNKORMÁNYZATA</t>
  </si>
  <si>
    <t>KONYHA FELÚJÍTÁS PÁLYÁZAT</t>
  </si>
  <si>
    <t>FŐ ÚTI JÁRDAÉPÍTÉS</t>
  </si>
  <si>
    <t>BÉKE UTCA ÚTÉPÍTÉS I. ÜTEM</t>
  </si>
  <si>
    <t>VIS MIOR 2016.</t>
  </si>
  <si>
    <t>VIS MAIOR 2017- ELNYERT 97.736.823  +  ÖNERŐ 10.859.648 ( 2018-BAN CSAK AZ ÖNERŐBŐL TERVEZÉSI KTG.)</t>
  </si>
  <si>
    <t>BÖLCSÖDE KIALAKÍTÁS</t>
  </si>
  <si>
    <t>BUSZMEGÁLLÓK REKONSTRUKCIÓJA</t>
  </si>
  <si>
    <t>KÖZVILÁGÍTÁS KIÉPÍTÉSE</t>
  </si>
  <si>
    <t>VÉDŐNŐI HELYISÉG KIALAKÍTÁSA</t>
  </si>
  <si>
    <t>1.</t>
  </si>
  <si>
    <t>2.</t>
  </si>
  <si>
    <t>3.</t>
  </si>
  <si>
    <t>4.</t>
  </si>
  <si>
    <t>5.</t>
  </si>
  <si>
    <t>6.</t>
  </si>
  <si>
    <t>7.</t>
  </si>
  <si>
    <t>9.</t>
  </si>
  <si>
    <t>UTAK</t>
  </si>
  <si>
    <t>VAGYONGAZD.</t>
  </si>
  <si>
    <t>KÖZVIL.</t>
  </si>
  <si>
    <t>VÁROSG.</t>
  </si>
  <si>
    <t>8.</t>
  </si>
  <si>
    <t>10.</t>
  </si>
  <si>
    <t>UTAK ( Mária, Szőlősor)</t>
  </si>
  <si>
    <t xml:space="preserve">                                                                                         14. melléklet a 2/2018. (II. 28.) önkormányzati rendelethez</t>
  </si>
  <si>
    <t xml:space="preserve">2018.ÉVI FEJLESZTÉSEK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</si>
</sst>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.0\ [$Ft-40E]_-;\-* #,##0.0\ [$Ft-40E]_-;_-* &quot;-&quot;??\ [$Ft-40E]_-;_-@_-"/>
    <numFmt numFmtId="166" formatCode="_-* #,##0\ [$Ft-40E]_-;\-* #,##0\ [$Ft-40E]_-;_-* &quot;-&quot;??\ [$Ft-40E]_-;_-@_-"/>
    <numFmt numFmtId="167" formatCode="#,##0\ _F_t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8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167" fontId="20" fillId="33" borderId="14" xfId="0" applyNumberFormat="1" applyFont="1" applyFill="1" applyBorder="1" applyAlignment="1" applyProtection="1">
      <alignment horizontal="center" vertical="center" wrapText="1"/>
      <protection/>
    </xf>
    <xf numFmtId="167" fontId="0" fillId="0" borderId="10" xfId="0" applyNumberFormat="1" applyBorder="1" applyAlignment="1">
      <alignment vertical="center"/>
    </xf>
    <xf numFmtId="167" fontId="0" fillId="0" borderId="11" xfId="0" applyNumberFormat="1" applyFon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38" fillId="0" borderId="13" xfId="0" applyNumberFormat="1" applyFont="1" applyBorder="1" applyAlignment="1">
      <alignment vertical="center"/>
    </xf>
    <xf numFmtId="167" fontId="38" fillId="0" borderId="15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34" fillId="33" borderId="10" xfId="0" applyNumberFormat="1" applyFont="1" applyFill="1" applyBorder="1" applyAlignment="1">
      <alignment horizontal="center" vertical="center" wrapText="1"/>
    </xf>
    <xf numFmtId="167" fontId="34" fillId="0" borderId="10" xfId="0" applyNumberFormat="1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167" fontId="34" fillId="0" borderId="10" xfId="0" applyNumberFormat="1" applyFont="1" applyBorder="1" applyAlignment="1">
      <alignment vertical="center"/>
    </xf>
    <xf numFmtId="167" fontId="34" fillId="0" borderId="11" xfId="0" applyNumberFormat="1" applyFont="1" applyBorder="1" applyAlignment="1">
      <alignment vertical="center"/>
    </xf>
    <xf numFmtId="37" fontId="38" fillId="0" borderId="16" xfId="0" applyNumberFormat="1" applyFont="1" applyBorder="1" applyAlignment="1">
      <alignment vertical="center"/>
    </xf>
    <xf numFmtId="167" fontId="21" fillId="0" borderId="10" xfId="0" applyNumberFormat="1" applyFont="1" applyBorder="1" applyAlignment="1">
      <alignment vertical="center"/>
    </xf>
    <xf numFmtId="167" fontId="20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0" xfId="0" applyFont="1" applyBorder="1" applyAlignment="1">
      <alignment vertical="center"/>
    </xf>
    <xf numFmtId="167" fontId="38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7">
      <selection activeCell="F4" sqref="F4"/>
    </sheetView>
  </sheetViews>
  <sheetFormatPr defaultColWidth="9.140625" defaultRowHeight="15"/>
  <cols>
    <col min="1" max="1" width="6.140625" style="2" customWidth="1"/>
    <col min="2" max="2" width="45.00390625" style="2" customWidth="1"/>
    <col min="3" max="3" width="14.8515625" style="18" customWidth="1"/>
    <col min="4" max="4" width="16.57421875" style="18" customWidth="1"/>
    <col min="5" max="5" width="15.421875" style="1" customWidth="1"/>
    <col min="6" max="6" width="5.140625" style="1" customWidth="1"/>
    <col min="7" max="7" width="13.140625" style="27" bestFit="1" customWidth="1"/>
    <col min="8" max="8" width="14.28125" style="27" bestFit="1" customWidth="1"/>
    <col min="9" max="10" width="11.00390625" style="27" bestFit="1" customWidth="1"/>
    <col min="11" max="11" width="11.28125" style="1" bestFit="1" customWidth="1"/>
    <col min="12" max="16384" width="9.140625" style="1" customWidth="1"/>
  </cols>
  <sheetData>
    <row r="1" spans="1:5" ht="27" customHeight="1">
      <c r="A1" s="34" t="s">
        <v>5</v>
      </c>
      <c r="B1" s="34"/>
      <c r="C1" s="34"/>
      <c r="D1" s="34"/>
      <c r="E1" s="34"/>
    </row>
    <row r="2" spans="1:5" ht="24.75" customHeight="1">
      <c r="A2" s="34" t="s">
        <v>31</v>
      </c>
      <c r="B2" s="34"/>
      <c r="C2" s="34"/>
      <c r="D2" s="34"/>
      <c r="E2" s="34"/>
    </row>
    <row r="3" spans="2:10" ht="15">
      <c r="B3" s="35" t="s">
        <v>30</v>
      </c>
      <c r="C3" s="35"/>
      <c r="D3" s="35"/>
      <c r="E3" s="35"/>
      <c r="G3" s="29" t="s">
        <v>23</v>
      </c>
      <c r="H3" s="29" t="s">
        <v>24</v>
      </c>
      <c r="I3" s="29" t="s">
        <v>25</v>
      </c>
      <c r="J3" s="29" t="s">
        <v>26</v>
      </c>
    </row>
    <row r="4" spans="1:10" s="6" customFormat="1" ht="41.25" customHeight="1">
      <c r="A4" s="4" t="s">
        <v>1</v>
      </c>
      <c r="B4" s="4" t="s">
        <v>0</v>
      </c>
      <c r="C4" s="12" t="s">
        <v>2</v>
      </c>
      <c r="D4" s="19" t="s">
        <v>4</v>
      </c>
      <c r="E4" s="21" t="s">
        <v>3</v>
      </c>
      <c r="G4" s="28"/>
      <c r="H4" s="28"/>
      <c r="I4" s="28"/>
      <c r="J4" s="28"/>
    </row>
    <row r="5" spans="1:10" ht="33" customHeight="1">
      <c r="A5" s="5" t="s">
        <v>15</v>
      </c>
      <c r="B5" s="3" t="s">
        <v>6</v>
      </c>
      <c r="C5" s="13">
        <v>0</v>
      </c>
      <c r="D5" s="13">
        <v>37639413</v>
      </c>
      <c r="E5" s="20">
        <v>37639413</v>
      </c>
      <c r="G5" s="30"/>
      <c r="H5" s="13">
        <f>E5</f>
        <v>37639413</v>
      </c>
      <c r="I5" s="30"/>
      <c r="J5" s="30"/>
    </row>
    <row r="6" spans="1:10" ht="33" customHeight="1">
      <c r="A6" s="5" t="s">
        <v>16</v>
      </c>
      <c r="B6" s="3" t="s">
        <v>7</v>
      </c>
      <c r="C6" s="13">
        <v>2000000</v>
      </c>
      <c r="D6" s="13">
        <v>5089141</v>
      </c>
      <c r="E6" s="22">
        <v>7089141</v>
      </c>
      <c r="G6" s="13">
        <f>E6</f>
        <v>7089141</v>
      </c>
      <c r="H6" s="30"/>
      <c r="I6" s="30"/>
      <c r="J6" s="30"/>
    </row>
    <row r="7" spans="1:10" ht="33" customHeight="1">
      <c r="A7" s="5" t="s">
        <v>17</v>
      </c>
      <c r="B7" s="3" t="s">
        <v>8</v>
      </c>
      <c r="C7" s="13">
        <v>5263150</v>
      </c>
      <c r="D7" s="13">
        <v>99999850</v>
      </c>
      <c r="E7" s="22">
        <v>105263000</v>
      </c>
      <c r="G7" s="13">
        <f>E7</f>
        <v>105263000</v>
      </c>
      <c r="H7" s="30"/>
      <c r="I7" s="30"/>
      <c r="J7" s="30"/>
    </row>
    <row r="8" spans="1:10" ht="33" customHeight="1">
      <c r="A8" s="5" t="s">
        <v>18</v>
      </c>
      <c r="B8" s="3" t="s">
        <v>9</v>
      </c>
      <c r="C8" s="13">
        <v>63822830</v>
      </c>
      <c r="D8" s="13">
        <v>48588029</v>
      </c>
      <c r="E8" s="22">
        <f>C8+D8</f>
        <v>112410859</v>
      </c>
      <c r="G8" s="13">
        <f>E8</f>
        <v>112410859</v>
      </c>
      <c r="H8" s="30"/>
      <c r="I8" s="30"/>
      <c r="J8" s="30"/>
    </row>
    <row r="9" spans="1:10" ht="49.5" customHeight="1">
      <c r="A9" s="5" t="s">
        <v>19</v>
      </c>
      <c r="B9" s="3" t="s">
        <v>10</v>
      </c>
      <c r="C9" s="25">
        <v>2987225</v>
      </c>
      <c r="D9" s="25">
        <v>0</v>
      </c>
      <c r="E9" s="26">
        <v>2987225</v>
      </c>
      <c r="G9" s="13">
        <f>E9</f>
        <v>2987225</v>
      </c>
      <c r="H9" s="30"/>
      <c r="I9" s="30"/>
      <c r="J9" s="30"/>
    </row>
    <row r="10" spans="1:10" ht="33" customHeight="1">
      <c r="A10" s="5" t="s">
        <v>20</v>
      </c>
      <c r="B10" s="3" t="s">
        <v>11</v>
      </c>
      <c r="C10" s="25">
        <v>14000000</v>
      </c>
      <c r="D10" s="25">
        <v>10000000</v>
      </c>
      <c r="E10" s="26">
        <v>24000000</v>
      </c>
      <c r="G10" s="30"/>
      <c r="H10" s="13">
        <f>E10</f>
        <v>24000000</v>
      </c>
      <c r="I10" s="30"/>
      <c r="J10" s="30"/>
    </row>
    <row r="11" spans="1:10" ht="33" customHeight="1">
      <c r="A11" s="5" t="s">
        <v>21</v>
      </c>
      <c r="B11" s="3" t="s">
        <v>12</v>
      </c>
      <c r="C11" s="25">
        <v>1000000</v>
      </c>
      <c r="D11" s="25">
        <v>0</v>
      </c>
      <c r="E11" s="26">
        <v>1000000</v>
      </c>
      <c r="G11" s="13">
        <f>E11</f>
        <v>1000000</v>
      </c>
      <c r="H11" s="30"/>
      <c r="I11" s="30"/>
      <c r="J11" s="30"/>
    </row>
    <row r="12" spans="1:10" ht="33" customHeight="1">
      <c r="A12" s="5" t="s">
        <v>27</v>
      </c>
      <c r="B12" s="3" t="s">
        <v>29</v>
      </c>
      <c r="C12" s="25">
        <v>14000000</v>
      </c>
      <c r="D12" s="25">
        <v>0</v>
      </c>
      <c r="E12" s="26">
        <v>14000000</v>
      </c>
      <c r="G12" s="13">
        <f>E12</f>
        <v>14000000</v>
      </c>
      <c r="H12" s="30"/>
      <c r="I12" s="30"/>
      <c r="J12" s="30"/>
    </row>
    <row r="13" spans="1:10" ht="33" customHeight="1">
      <c r="A13" s="5" t="s">
        <v>22</v>
      </c>
      <c r="B13" s="3" t="s">
        <v>13</v>
      </c>
      <c r="C13" s="25">
        <v>2000000</v>
      </c>
      <c r="D13" s="25">
        <v>0</v>
      </c>
      <c r="E13" s="26">
        <v>2000000</v>
      </c>
      <c r="G13" s="30"/>
      <c r="H13" s="30"/>
      <c r="I13" s="13">
        <f>E13</f>
        <v>2000000</v>
      </c>
      <c r="J13" s="30"/>
    </row>
    <row r="14" spans="1:10" ht="33" customHeight="1">
      <c r="A14" s="5" t="s">
        <v>28</v>
      </c>
      <c r="B14" s="3" t="s">
        <v>14</v>
      </c>
      <c r="C14" s="25">
        <v>2000000</v>
      </c>
      <c r="D14" s="25">
        <v>0</v>
      </c>
      <c r="E14" s="26">
        <v>2000000</v>
      </c>
      <c r="G14" s="30"/>
      <c r="H14" s="13">
        <f>E14</f>
        <v>2000000</v>
      </c>
      <c r="I14" s="30"/>
      <c r="J14" s="30"/>
    </row>
    <row r="15" spans="1:10" ht="33" customHeight="1" thickBot="1">
      <c r="A15" s="8"/>
      <c r="B15" s="9"/>
      <c r="C15" s="14"/>
      <c r="D15" s="15"/>
      <c r="E15" s="23"/>
      <c r="G15" s="31"/>
      <c r="H15" s="31"/>
      <c r="I15" s="31"/>
      <c r="J15" s="31"/>
    </row>
    <row r="16" spans="1:10" s="7" customFormat="1" ht="30.75" customHeight="1" thickBot="1">
      <c r="A16" s="10"/>
      <c r="B16" s="11"/>
      <c r="C16" s="16">
        <f>SUM(C5:C15)</f>
        <v>107073205</v>
      </c>
      <c r="D16" s="17">
        <f>SUM(D5:D15)</f>
        <v>201316433</v>
      </c>
      <c r="E16" s="24">
        <f>SUM(E5:E15)</f>
        <v>308389638</v>
      </c>
      <c r="G16" s="32">
        <f>SUM(G5:G15)</f>
        <v>242750225</v>
      </c>
      <c r="H16" s="33">
        <f>SUM(H5:H15)</f>
        <v>63639413</v>
      </c>
      <c r="I16" s="32">
        <f>SUM(I5:I15)</f>
        <v>2000000</v>
      </c>
      <c r="J16" s="32">
        <f>SUM(J5:J15)</f>
        <v>0</v>
      </c>
    </row>
  </sheetData>
  <sheetProtection/>
  <mergeCells count="3">
    <mergeCell ref="A1:E1"/>
    <mergeCell ref="A2:E2"/>
    <mergeCell ref="B3:E3"/>
  </mergeCells>
  <printOptions horizontalCentered="1"/>
  <pageMargins left="0.07874015748031496" right="0" top="0.5118110236220472" bottom="0.1968503937007874" header="0.15748031496062992" footer="0.15748031496062992"/>
  <pageSetup horizontalDpi="600" verticalDpi="600" orientation="landscape" paperSize="8" r:id="rId1"/>
  <headerFooter>
    <oddHeader>&amp;C&amp;"Garamond,Félkövér"&amp;14 2018. évi beruházás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nagy.zsuzsa</dc:creator>
  <cp:keywords/>
  <dc:description/>
  <cp:lastModifiedBy>Homa Ibolya</cp:lastModifiedBy>
  <cp:lastPrinted>2018-03-01T13:12:57Z</cp:lastPrinted>
  <dcterms:created xsi:type="dcterms:W3CDTF">2017-01-31T12:09:05Z</dcterms:created>
  <dcterms:modified xsi:type="dcterms:W3CDTF">2018-03-01T13:14:20Z</dcterms:modified>
  <cp:category/>
  <cp:version/>
  <cp:contentType/>
  <cp:contentStatus/>
</cp:coreProperties>
</file>