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<sst xmlns="http://schemas.openxmlformats.org/spreadsheetml/2006/main" count="231" uniqueCount="91">
  <si>
    <t xml:space="preserve">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</si>
  <si>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</si>
  <si>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</si>
  <si>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</si>
  <si>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</si>
  <si>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</si>
  <si>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</si>
  <si>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</si>
  <si>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 xml:space="preserve"> - Tanulók tankönyvvásárlása</t>
  </si>
  <si>
    <t>3.</t>
  </si>
  <si>
    <t>5.</t>
  </si>
  <si>
    <t>851912 Anya, gyerm. és csecsemővéd.</t>
  </si>
  <si>
    <t xml:space="preserve"> - Időskorúak járadéka</t>
  </si>
  <si>
    <t xml:space="preserve"> - Ápolási díj</t>
  </si>
  <si>
    <t>Összesen:</t>
  </si>
  <si>
    <t>7.</t>
  </si>
  <si>
    <t xml:space="preserve">                     SZOCIÁLPOLITIKAI JUTTATÁSOK ÉS PÉNZESZKÖZÁTADÁS</t>
  </si>
  <si>
    <t>Pénzeszköz-átadás</t>
  </si>
  <si>
    <t>2004.év</t>
  </si>
  <si>
    <t>terv</t>
  </si>
  <si>
    <t xml:space="preserve"> - Lachen Stiftung alapítvány </t>
  </si>
  <si>
    <t xml:space="preserve"> - Pereszteg Orvosi Ügyelet</t>
  </si>
  <si>
    <t>mód. III.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</si>
  <si>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</si>
  <si>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</si>
  <si>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</si>
  <si>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</si>
  <si>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</si>
  <si>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</si>
  <si>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>4.</t>
  </si>
  <si>
    <t>852011 Ált.isk.tanulók okt.( 1-4.évfolyam)</t>
  </si>
  <si>
    <t>852012 Ált.isk.tanulók okt.SNI ( 1-4.évfolyam)</t>
  </si>
  <si>
    <t>852021 Ált.isk.tanulók okt.( 5-8.évfolyam)</t>
  </si>
  <si>
    <t>852022 Ált.isk.tanulók okt.SNI ( 5-8.évfolyam)</t>
  </si>
  <si>
    <t>8520023 Ált.isk.tanulók okt.Nemzetisévi( 5-8.évf.)</t>
  </si>
  <si>
    <t>852013 Ált.isk.tanulók okt.Nemzetiségi ( 1-4.évf.)</t>
  </si>
  <si>
    <t>6.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</si>
  <si>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</si>
  <si>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</si>
  <si>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</si>
  <si>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</si>
  <si>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</si>
  <si>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</si>
  <si>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882125 Mozgáskorlátozottak közlekedési tám.</t>
  </si>
  <si>
    <t xml:space="preserve"> - Közlekedési támogatás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</si>
  <si>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</si>
  <si>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</si>
  <si>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</si>
  <si>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</si>
  <si>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</si>
  <si>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</si>
  <si>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</si>
  <si>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</si>
  <si>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</si>
  <si>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</si>
  <si>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</si>
  <si>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</si>
  <si>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</si>
  <si>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</si>
  <si>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</si>
  <si>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</si>
  <si>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 xml:space="preserve">                                                       2013. ÉVI KÖLTSÉGVETÉS</t>
  </si>
  <si>
    <t>2013.évi</t>
  </si>
  <si>
    <t>084031 Civil szervezetek működési támogatása</t>
  </si>
  <si>
    <t>072190 Általános orvosi szolgáltatások finanszírozása és támogatása</t>
  </si>
  <si>
    <t>107060 Egyéb szociális pénzbeli ellátások, támogatások</t>
  </si>
  <si>
    <t>104051 Gyermekvédelmi pénzbeli és természetbeni ellátások</t>
  </si>
  <si>
    <t xml:space="preserve"> - BURSA</t>
  </si>
  <si>
    <t>Pénzeszk-átadás
Támogatás értékű kiadás</t>
  </si>
  <si>
    <t>ÁGFALVA KÖZSÉGI ÖNKORMÁNYZAT</t>
  </si>
  <si>
    <t>Ellátottak pénzbeli juttatásai</t>
  </si>
  <si>
    <t xml:space="preserve"> - Települési támogatás</t>
  </si>
  <si>
    <t xml:space="preserve"> - Természetben nyújtott gyermekvédelmi támogatás</t>
  </si>
  <si>
    <t xml:space="preserve"> - Pályázat alapján</t>
  </si>
  <si>
    <t>adatok Ft-ban</t>
  </si>
  <si>
    <t>104042 Család- és gyermekjóléti szolgáltatások</t>
  </si>
  <si>
    <t xml:space="preserve"> - Sopron és környéke Szociális Gyermekjóléti T.</t>
  </si>
  <si>
    <t xml:space="preserve">                                                       2018. ÉVI KÖLTSÉGVETÉS</t>
  </si>
  <si>
    <t>2018.évi</t>
  </si>
  <si>
    <t xml:space="preserve"> - Evangélikus Egyházközség</t>
  </si>
  <si>
    <t xml:space="preserve"> - Római Katolikus Egyházközség</t>
  </si>
  <si>
    <t>101150 Betegséggel kapcs. ellátások</t>
  </si>
  <si>
    <t>011130 Önkorm.jogalkotó tevékenysége</t>
  </si>
  <si>
    <t xml:space="preserve"> - Társulási tagdíjak</t>
  </si>
  <si>
    <t>I.mód</t>
  </si>
  <si>
    <t>8.</t>
  </si>
  <si>
    <t>084040 Egyházak támogatása</t>
  </si>
  <si>
    <t>14.</t>
  </si>
  <si>
    <t xml:space="preserve"> - Országos Mentőszolgálat</t>
  </si>
  <si>
    <t>018030 Támogatási célú finanszírozási műveletek</t>
  </si>
  <si>
    <t xml:space="preserve"> - Közös Hivatal részére átadott ASP pénz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</si>
</sst>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5" fillId="0" borderId="31" xfId="0" applyNumberFormat="1" applyFont="1" applyBorder="1" applyAlignment="1">
      <alignment horizontal="center"/>
    </xf>
    <xf numFmtId="3" fontId="6" fillId="33" borderId="32" xfId="0" applyNumberFormat="1" applyFont="1" applyFill="1" applyBorder="1" applyAlignment="1">
      <alignment/>
    </xf>
    <xf numFmtId="3" fontId="9" fillId="33" borderId="33" xfId="0" applyNumberFormat="1" applyFont="1" applyFill="1" applyBorder="1" applyAlignment="1">
      <alignment/>
    </xf>
    <xf numFmtId="3" fontId="6" fillId="33" borderId="34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51">
      <selection activeCell="J56" sqref="J56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5" width="8.3359375" style="2" hidden="1" customWidth="1"/>
    <col min="6" max="6" width="8.3359375" style="2" customWidth="1"/>
    <col min="7" max="8" width="10.99609375" style="7" customWidth="1"/>
    <col min="9" max="9" width="10.3359375" style="1" customWidth="1"/>
    <col min="10" max="16384" width="8.88671875" style="2" customWidth="1"/>
  </cols>
  <sheetData>
    <row r="1" spans="2:10" ht="12.75">
      <c r="B1" s="24"/>
      <c r="C1" s="84" t="s">
        <v>69</v>
      </c>
      <c r="D1" s="84"/>
      <c r="E1" s="84"/>
      <c r="F1" s="84"/>
      <c r="G1" s="84"/>
      <c r="H1" s="38"/>
      <c r="J1" s="25" t="s">
        <v>60</v>
      </c>
    </row>
    <row r="2" spans="1:10" ht="15" customHeight="1">
      <c r="A2" s="26"/>
      <c r="B2" s="24"/>
      <c r="C2" s="23" t="s">
        <v>77</v>
      </c>
      <c r="D2" s="27"/>
      <c r="E2" s="24"/>
      <c r="F2" s="24"/>
      <c r="G2" s="24"/>
      <c r="H2" s="24"/>
      <c r="J2" s="36" t="s">
        <v>42</v>
      </c>
    </row>
    <row r="3" spans="1:10" ht="12.75">
      <c r="A3" s="23" t="s">
        <v>0</v>
      </c>
      <c r="B3" s="24"/>
      <c r="C3" s="23" t="s">
        <v>16</v>
      </c>
      <c r="D3" s="24"/>
      <c r="E3" s="24"/>
      <c r="F3" s="24"/>
      <c r="G3" s="24"/>
      <c r="H3" s="24"/>
      <c r="J3" s="23"/>
    </row>
    <row r="4" spans="7:10" ht="12.75">
      <c r="G4" s="2"/>
      <c r="H4" s="2"/>
      <c r="J4" s="1"/>
    </row>
    <row r="5" spans="7:10" ht="6" customHeight="1" hidden="1">
      <c r="G5" s="2"/>
      <c r="H5" s="2"/>
      <c r="J5" s="1"/>
    </row>
    <row r="6" spans="7:10" ht="13.5" customHeight="1" thickBot="1">
      <c r="G6" s="2"/>
      <c r="H6" s="2"/>
      <c r="J6" s="37" t="s">
        <v>74</v>
      </c>
    </row>
    <row r="7" spans="1:10" ht="40.5" customHeight="1">
      <c r="A7" s="43" t="s">
        <v>1</v>
      </c>
      <c r="B7" s="44" t="s">
        <v>2</v>
      </c>
      <c r="C7" s="44" t="s">
        <v>3</v>
      </c>
      <c r="D7" s="85" t="s">
        <v>70</v>
      </c>
      <c r="E7" s="86"/>
      <c r="F7" s="87"/>
      <c r="G7" s="86" t="s">
        <v>68</v>
      </c>
      <c r="H7" s="87"/>
      <c r="I7" s="88" t="s">
        <v>25</v>
      </c>
      <c r="J7" s="89"/>
    </row>
    <row r="8" spans="1:10" ht="12.75">
      <c r="A8" s="45"/>
      <c r="B8" s="5" t="s">
        <v>4</v>
      </c>
      <c r="C8" s="5" t="s">
        <v>5</v>
      </c>
      <c r="D8" s="3" t="s">
        <v>78</v>
      </c>
      <c r="E8" s="3" t="s">
        <v>78</v>
      </c>
      <c r="F8" s="3" t="s">
        <v>78</v>
      </c>
      <c r="G8" s="3" t="s">
        <v>78</v>
      </c>
      <c r="H8" s="3" t="s">
        <v>78</v>
      </c>
      <c r="I8" s="12" t="s">
        <v>78</v>
      </c>
      <c r="J8" s="46" t="s">
        <v>78</v>
      </c>
    </row>
    <row r="9" spans="1:10" ht="12.75">
      <c r="A9" s="47"/>
      <c r="B9" s="14"/>
      <c r="C9" s="14"/>
      <c r="D9" s="4" t="s">
        <v>19</v>
      </c>
      <c r="E9" s="4" t="s">
        <v>22</v>
      </c>
      <c r="F9" s="4" t="s">
        <v>84</v>
      </c>
      <c r="G9" s="4" t="s">
        <v>19</v>
      </c>
      <c r="H9" s="4" t="s">
        <v>84</v>
      </c>
      <c r="I9" s="15" t="s">
        <v>19</v>
      </c>
      <c r="J9" s="48" t="s">
        <v>84</v>
      </c>
    </row>
    <row r="10" spans="1:10" s="1" customFormat="1" ht="12.75" hidden="1">
      <c r="A10" s="49" t="s">
        <v>6</v>
      </c>
      <c r="B10" s="29" t="s">
        <v>7</v>
      </c>
      <c r="C10" s="17" t="s">
        <v>41</v>
      </c>
      <c r="D10" s="32"/>
      <c r="E10" s="32"/>
      <c r="F10" s="32"/>
      <c r="G10" s="34">
        <f>SUM(G11)</f>
        <v>0</v>
      </c>
      <c r="H10" s="34"/>
      <c r="I10" s="34">
        <f>SUM(G10:G10)</f>
        <v>0</v>
      </c>
      <c r="J10" s="50">
        <f>SUM(H10:H10)</f>
        <v>0</v>
      </c>
    </row>
    <row r="11" spans="1:10" s="1" customFormat="1" ht="12.75" hidden="1">
      <c r="A11" s="49"/>
      <c r="B11" s="29"/>
      <c r="C11" s="5" t="s">
        <v>55</v>
      </c>
      <c r="D11" s="32"/>
      <c r="E11" s="32"/>
      <c r="F11" s="32"/>
      <c r="G11" s="35">
        <f>'[1]Munka1'!$E$47</f>
        <v>0</v>
      </c>
      <c r="H11" s="35"/>
      <c r="I11" s="34"/>
      <c r="J11" s="50"/>
    </row>
    <row r="12" spans="1:10" ht="12.75" hidden="1">
      <c r="A12" s="45"/>
      <c r="B12" s="28"/>
      <c r="C12" s="5"/>
      <c r="D12" s="31"/>
      <c r="E12" s="31"/>
      <c r="F12" s="31"/>
      <c r="G12" s="33"/>
      <c r="H12" s="33"/>
      <c r="I12" s="32"/>
      <c r="J12" s="51"/>
    </row>
    <row r="13" spans="1:10" s="1" customFormat="1" ht="12.75" customHeight="1">
      <c r="A13" s="52" t="s">
        <v>6</v>
      </c>
      <c r="B13" s="40" t="s">
        <v>15</v>
      </c>
      <c r="C13" s="18" t="s">
        <v>63</v>
      </c>
      <c r="D13" s="18"/>
      <c r="E13" s="18">
        <f>SUM(E14:E27)</f>
        <v>2420</v>
      </c>
      <c r="F13" s="18"/>
      <c r="G13" s="18">
        <f>SUM(G22:G26)</f>
        <v>3588000</v>
      </c>
      <c r="H13" s="18">
        <f>SUM(H22:H26)</f>
        <v>1859000</v>
      </c>
      <c r="I13" s="18">
        <f>D13+G13</f>
        <v>3588000</v>
      </c>
      <c r="J13" s="53">
        <f>F13+H13</f>
        <v>1859000</v>
      </c>
    </row>
    <row r="14" spans="1:10" ht="18" customHeight="1" hidden="1">
      <c r="A14" s="54"/>
      <c r="B14" s="41"/>
      <c r="C14" s="5" t="s">
        <v>0</v>
      </c>
      <c r="D14" s="5"/>
      <c r="E14" s="5" t="s">
        <v>0</v>
      </c>
      <c r="F14" s="5"/>
      <c r="G14" s="5"/>
      <c r="H14" s="5"/>
      <c r="I14" s="17"/>
      <c r="J14" s="55"/>
    </row>
    <row r="15" spans="1:10" ht="13.5" customHeight="1" hidden="1">
      <c r="A15" s="54"/>
      <c r="B15" s="41"/>
      <c r="C15" s="5" t="s">
        <v>0</v>
      </c>
      <c r="D15" s="5"/>
      <c r="E15" s="5">
        <v>500</v>
      </c>
      <c r="F15" s="5"/>
      <c r="G15" s="5"/>
      <c r="H15" s="5"/>
      <c r="I15" s="17"/>
      <c r="J15" s="55"/>
    </row>
    <row r="16" spans="1:10" ht="12.75" hidden="1">
      <c r="A16" s="54"/>
      <c r="B16" s="41"/>
      <c r="C16" s="5" t="s">
        <v>0</v>
      </c>
      <c r="D16" s="5"/>
      <c r="E16" s="5">
        <v>670</v>
      </c>
      <c r="F16" s="5"/>
      <c r="G16" s="5"/>
      <c r="H16" s="5"/>
      <c r="I16" s="17"/>
      <c r="J16" s="55"/>
    </row>
    <row r="17" spans="1:10" ht="12.75" hidden="1">
      <c r="A17" s="54"/>
      <c r="B17" s="41"/>
      <c r="C17" s="5" t="s">
        <v>0</v>
      </c>
      <c r="D17" s="5"/>
      <c r="E17" s="5">
        <v>200</v>
      </c>
      <c r="F17" s="5"/>
      <c r="G17" s="5"/>
      <c r="H17" s="5"/>
      <c r="I17" s="17"/>
      <c r="J17" s="55"/>
    </row>
    <row r="18" spans="1:10" ht="12.75" hidden="1">
      <c r="A18" s="54"/>
      <c r="B18" s="41" t="s">
        <v>0</v>
      </c>
      <c r="C18" s="5" t="s">
        <v>0</v>
      </c>
      <c r="D18" s="5"/>
      <c r="E18" s="5">
        <v>50</v>
      </c>
      <c r="F18" s="5"/>
      <c r="G18" s="5"/>
      <c r="H18" s="5"/>
      <c r="I18" s="17"/>
      <c r="J18" s="55"/>
    </row>
    <row r="19" spans="1:10" ht="12.75" hidden="1">
      <c r="A19" s="54"/>
      <c r="B19" s="41"/>
      <c r="C19" s="5" t="s">
        <v>20</v>
      </c>
      <c r="D19" s="5"/>
      <c r="E19" s="5">
        <v>50</v>
      </c>
      <c r="F19" s="5"/>
      <c r="G19" s="5"/>
      <c r="H19" s="5"/>
      <c r="I19" s="17"/>
      <c r="J19" s="55"/>
    </row>
    <row r="20" spans="1:10" ht="12.75" hidden="1">
      <c r="A20" s="54"/>
      <c r="B20" s="41"/>
      <c r="C20" s="5" t="s">
        <v>0</v>
      </c>
      <c r="D20" s="5"/>
      <c r="E20" s="5">
        <v>550</v>
      </c>
      <c r="F20" s="5"/>
      <c r="G20" s="5"/>
      <c r="H20" s="5"/>
      <c r="I20" s="17"/>
      <c r="J20" s="55"/>
    </row>
    <row r="21" spans="1:10" ht="12.75" hidden="1">
      <c r="A21" s="54"/>
      <c r="B21" s="41"/>
      <c r="C21" s="5" t="s">
        <v>27</v>
      </c>
      <c r="D21" s="5"/>
      <c r="E21" s="5">
        <v>200</v>
      </c>
      <c r="F21" s="5"/>
      <c r="G21" s="5"/>
      <c r="H21" s="5"/>
      <c r="I21" s="17"/>
      <c r="J21" s="55"/>
    </row>
    <row r="22" spans="1:10" ht="12.75">
      <c r="A22" s="54"/>
      <c r="B22" s="41"/>
      <c r="C22" s="5" t="s">
        <v>73</v>
      </c>
      <c r="D22" s="5"/>
      <c r="E22" s="5">
        <v>200</v>
      </c>
      <c r="F22" s="5"/>
      <c r="G22" s="5">
        <v>2400000</v>
      </c>
      <c r="H22" s="5">
        <v>1717000</v>
      </c>
      <c r="I22" s="17"/>
      <c r="J22" s="55"/>
    </row>
    <row r="23" spans="1:10" ht="12.75">
      <c r="A23" s="54"/>
      <c r="B23" s="41"/>
      <c r="C23" s="5" t="s">
        <v>79</v>
      </c>
      <c r="D23" s="5"/>
      <c r="E23" s="5"/>
      <c r="F23" s="5"/>
      <c r="G23" s="5">
        <v>616000</v>
      </c>
      <c r="H23" s="5">
        <v>0</v>
      </c>
      <c r="I23" s="17"/>
      <c r="J23" s="55"/>
    </row>
    <row r="24" spans="1:10" ht="12.75">
      <c r="A24" s="54"/>
      <c r="B24" s="41"/>
      <c r="C24" s="5" t="s">
        <v>80</v>
      </c>
      <c r="D24" s="5"/>
      <c r="E24" s="5"/>
      <c r="F24" s="5"/>
      <c r="G24" s="5">
        <v>500000</v>
      </c>
      <c r="H24" s="5">
        <v>0</v>
      </c>
      <c r="I24" s="17"/>
      <c r="J24" s="55"/>
    </row>
    <row r="25" spans="1:10" ht="12.75">
      <c r="A25" s="54"/>
      <c r="B25" s="41"/>
      <c r="C25" s="5" t="s">
        <v>88</v>
      </c>
      <c r="D25" s="5"/>
      <c r="E25" s="5"/>
      <c r="F25" s="5"/>
      <c r="G25" s="5">
        <v>0</v>
      </c>
      <c r="H25" s="5">
        <v>50000</v>
      </c>
      <c r="I25" s="17"/>
      <c r="J25" s="55"/>
    </row>
    <row r="26" spans="1:10" ht="12.75" customHeight="1">
      <c r="A26" s="54"/>
      <c r="B26" s="41"/>
      <c r="C26" s="5" t="s">
        <v>28</v>
      </c>
      <c r="D26" s="5"/>
      <c r="E26" s="5"/>
      <c r="F26" s="5"/>
      <c r="G26" s="5">
        <v>72000</v>
      </c>
      <c r="H26" s="5">
        <v>92000</v>
      </c>
      <c r="I26" s="17"/>
      <c r="J26" s="55"/>
    </row>
    <row r="27" spans="1:10" ht="12.75">
      <c r="A27" s="56"/>
      <c r="B27" s="42"/>
      <c r="C27" s="14"/>
      <c r="D27" s="14"/>
      <c r="E27" s="14" t="s">
        <v>0</v>
      </c>
      <c r="F27" s="14"/>
      <c r="G27" s="14"/>
      <c r="H27" s="14"/>
      <c r="I27" s="19"/>
      <c r="J27" s="57"/>
    </row>
    <row r="28" spans="1:10" ht="12.75">
      <c r="A28" s="52" t="s">
        <v>6</v>
      </c>
      <c r="B28" s="40" t="s">
        <v>85</v>
      </c>
      <c r="C28" s="18" t="s">
        <v>86</v>
      </c>
      <c r="D28" s="18"/>
      <c r="E28" s="18"/>
      <c r="F28" s="18"/>
      <c r="G28" s="18">
        <f>SUM(G29:G30)</f>
        <v>0</v>
      </c>
      <c r="H28" s="18">
        <f>SUM(H29:H30)</f>
        <v>1105542</v>
      </c>
      <c r="I28" s="18">
        <f>D28+G28</f>
        <v>0</v>
      </c>
      <c r="J28" s="53">
        <f>E28+H28</f>
        <v>1105542</v>
      </c>
    </row>
    <row r="29" spans="1:10" ht="12.75">
      <c r="A29" s="49"/>
      <c r="B29" s="41"/>
      <c r="C29" s="5" t="s">
        <v>79</v>
      </c>
      <c r="D29" s="17"/>
      <c r="E29" s="17"/>
      <c r="F29" s="17"/>
      <c r="G29" s="11">
        <v>0</v>
      </c>
      <c r="H29" s="11">
        <v>605542</v>
      </c>
      <c r="I29" s="17"/>
      <c r="J29" s="55"/>
    </row>
    <row r="30" spans="1:10" ht="12.75">
      <c r="A30" s="54"/>
      <c r="B30" s="41"/>
      <c r="C30" s="5" t="s">
        <v>80</v>
      </c>
      <c r="D30" s="5"/>
      <c r="E30" s="5"/>
      <c r="F30" s="5"/>
      <c r="G30" s="5">
        <v>0</v>
      </c>
      <c r="H30" s="5">
        <v>500000</v>
      </c>
      <c r="I30" s="17"/>
      <c r="J30" s="55"/>
    </row>
    <row r="31" spans="1:10" ht="12.75">
      <c r="A31" s="54"/>
      <c r="B31" s="41"/>
      <c r="C31" s="5"/>
      <c r="D31" s="5"/>
      <c r="E31" s="5"/>
      <c r="F31" s="5"/>
      <c r="G31" s="5"/>
      <c r="H31" s="5"/>
      <c r="I31" s="17"/>
      <c r="J31" s="55"/>
    </row>
    <row r="32" spans="1:10" ht="12.75">
      <c r="A32" s="52" t="s">
        <v>87</v>
      </c>
      <c r="B32" s="40" t="s">
        <v>9</v>
      </c>
      <c r="C32" s="18" t="s">
        <v>75</v>
      </c>
      <c r="D32" s="18"/>
      <c r="E32" s="18"/>
      <c r="F32" s="18"/>
      <c r="G32" s="18">
        <f>SUM(G33)</f>
        <v>1500000</v>
      </c>
      <c r="H32" s="18">
        <v>0</v>
      </c>
      <c r="I32" s="18">
        <f>SUM(G32)</f>
        <v>1500000</v>
      </c>
      <c r="J32" s="53">
        <f>SUM(H32)</f>
        <v>0</v>
      </c>
    </row>
    <row r="33" spans="1:10" ht="12.75">
      <c r="A33" s="49"/>
      <c r="B33" s="41"/>
      <c r="C33" s="5" t="s">
        <v>76</v>
      </c>
      <c r="D33" s="17"/>
      <c r="E33" s="17"/>
      <c r="F33" s="17"/>
      <c r="G33" s="11">
        <v>1500000</v>
      </c>
      <c r="H33" s="11">
        <v>0</v>
      </c>
      <c r="I33" s="17"/>
      <c r="J33" s="55"/>
    </row>
    <row r="34" spans="1:10" ht="12.75">
      <c r="A34" s="56"/>
      <c r="B34" s="42"/>
      <c r="C34" s="14"/>
      <c r="D34" s="14"/>
      <c r="E34" s="14"/>
      <c r="F34" s="14"/>
      <c r="G34" s="14"/>
      <c r="H34" s="14"/>
      <c r="I34" s="19"/>
      <c r="J34" s="57"/>
    </row>
    <row r="35" spans="1:10" s="1" customFormat="1" ht="12.75">
      <c r="A35" s="52" t="s">
        <v>6</v>
      </c>
      <c r="B35" s="40" t="s">
        <v>6</v>
      </c>
      <c r="C35" s="18" t="s">
        <v>82</v>
      </c>
      <c r="D35" s="18"/>
      <c r="E35" s="18"/>
      <c r="F35" s="18"/>
      <c r="G35" s="18">
        <f>SUM(G36)</f>
        <v>300000</v>
      </c>
      <c r="H35" s="18">
        <v>0</v>
      </c>
      <c r="I35" s="18">
        <f>SUM(G35)</f>
        <v>300000</v>
      </c>
      <c r="J35" s="53">
        <f>SUM(H35)</f>
        <v>0</v>
      </c>
    </row>
    <row r="36" spans="1:10" s="1" customFormat="1" ht="12.75">
      <c r="A36" s="49"/>
      <c r="B36" s="41"/>
      <c r="C36" s="5" t="s">
        <v>83</v>
      </c>
      <c r="D36" s="17"/>
      <c r="E36" s="17"/>
      <c r="F36" s="17"/>
      <c r="G36" s="11">
        <v>300000</v>
      </c>
      <c r="H36" s="11">
        <v>0</v>
      </c>
      <c r="I36" s="17"/>
      <c r="J36" s="55"/>
    </row>
    <row r="37" spans="1:10" ht="12.75">
      <c r="A37" s="56"/>
      <c r="B37" s="42"/>
      <c r="C37" s="14"/>
      <c r="D37" s="14"/>
      <c r="E37" s="14"/>
      <c r="F37" s="14"/>
      <c r="G37" s="14"/>
      <c r="H37" s="14"/>
      <c r="I37" s="19"/>
      <c r="J37" s="57"/>
    </row>
    <row r="38" spans="1:10" s="1" customFormat="1" ht="12.75" hidden="1">
      <c r="A38" s="52" t="s">
        <v>7</v>
      </c>
      <c r="B38" s="8" t="s">
        <v>6</v>
      </c>
      <c r="C38" s="17" t="s">
        <v>30</v>
      </c>
      <c r="D38" s="18">
        <f>SUM(D39)</f>
        <v>0</v>
      </c>
      <c r="E38" s="18"/>
      <c r="F38" s="18"/>
      <c r="G38" s="18"/>
      <c r="H38" s="18"/>
      <c r="I38" s="18">
        <f>D38+G38</f>
        <v>0</v>
      </c>
      <c r="J38" s="53">
        <f>E38+H38</f>
        <v>0</v>
      </c>
    </row>
    <row r="39" spans="1:10" ht="12.75" hidden="1">
      <c r="A39" s="56"/>
      <c r="B39" s="13"/>
      <c r="C39" s="14" t="s">
        <v>8</v>
      </c>
      <c r="D39" s="14">
        <v>0</v>
      </c>
      <c r="E39" s="14"/>
      <c r="F39" s="14"/>
      <c r="G39" s="14"/>
      <c r="H39" s="14"/>
      <c r="I39" s="19"/>
      <c r="J39" s="57"/>
    </row>
    <row r="40" spans="1:10" s="1" customFormat="1" ht="12.75" hidden="1">
      <c r="A40" s="49" t="s">
        <v>7</v>
      </c>
      <c r="B40" s="11" t="s">
        <v>7</v>
      </c>
      <c r="C40" s="17" t="s">
        <v>31</v>
      </c>
      <c r="D40" s="17">
        <f>SUM(D41)</f>
        <v>0</v>
      </c>
      <c r="E40" s="17"/>
      <c r="F40" s="17"/>
      <c r="G40" s="17"/>
      <c r="H40" s="17"/>
      <c r="I40" s="17">
        <f>D40+G40</f>
        <v>0</v>
      </c>
      <c r="J40" s="55">
        <f>E40+H40</f>
        <v>0</v>
      </c>
    </row>
    <row r="41" spans="1:10" ht="12.75" hidden="1">
      <c r="A41" s="54"/>
      <c r="B41" s="11"/>
      <c r="C41" s="5" t="s">
        <v>8</v>
      </c>
      <c r="D41" s="5"/>
      <c r="E41" s="5"/>
      <c r="F41" s="5"/>
      <c r="G41" s="5"/>
      <c r="H41" s="5"/>
      <c r="I41" s="17"/>
      <c r="J41" s="55"/>
    </row>
    <row r="42" spans="1:10" s="1" customFormat="1" ht="12.75" hidden="1">
      <c r="A42" s="52" t="s">
        <v>7</v>
      </c>
      <c r="B42" s="8" t="s">
        <v>9</v>
      </c>
      <c r="C42" s="18" t="s">
        <v>35</v>
      </c>
      <c r="D42" s="18">
        <f>SUM(D43)</f>
        <v>0</v>
      </c>
      <c r="E42" s="18"/>
      <c r="F42" s="18"/>
      <c r="G42" s="18"/>
      <c r="H42" s="18"/>
      <c r="I42" s="18">
        <f>D42+G42</f>
        <v>0</v>
      </c>
      <c r="J42" s="53">
        <f>E42+H42</f>
        <v>0</v>
      </c>
    </row>
    <row r="43" spans="1:10" ht="12.75" hidden="1">
      <c r="A43" s="56"/>
      <c r="B43" s="13"/>
      <c r="C43" s="14" t="s">
        <v>8</v>
      </c>
      <c r="D43" s="14"/>
      <c r="E43" s="14"/>
      <c r="F43" s="14"/>
      <c r="G43" s="14"/>
      <c r="H43" s="14"/>
      <c r="I43" s="19"/>
      <c r="J43" s="57"/>
    </row>
    <row r="44" spans="1:10" s="1" customFormat="1" ht="12.75" hidden="1">
      <c r="A44" s="49" t="s">
        <v>7</v>
      </c>
      <c r="B44" s="11" t="s">
        <v>29</v>
      </c>
      <c r="C44" s="17" t="s">
        <v>32</v>
      </c>
      <c r="D44" s="17">
        <f>SUM(D45)</f>
        <v>0</v>
      </c>
      <c r="E44" s="17"/>
      <c r="F44" s="17"/>
      <c r="G44" s="17"/>
      <c r="H44" s="17"/>
      <c r="I44" s="17">
        <f>D44+G44</f>
        <v>0</v>
      </c>
      <c r="J44" s="55">
        <f>E44+H44</f>
        <v>0</v>
      </c>
    </row>
    <row r="45" spans="1:10" ht="12.75" hidden="1">
      <c r="A45" s="54"/>
      <c r="B45" s="11"/>
      <c r="C45" s="5" t="s">
        <v>8</v>
      </c>
      <c r="D45" s="5">
        <v>0</v>
      </c>
      <c r="E45" s="5"/>
      <c r="F45" s="5"/>
      <c r="G45" s="5"/>
      <c r="H45" s="5"/>
      <c r="I45" s="17"/>
      <c r="J45" s="55"/>
    </row>
    <row r="46" spans="1:10" s="1" customFormat="1" ht="12.75" hidden="1">
      <c r="A46" s="52" t="s">
        <v>7</v>
      </c>
      <c r="B46" s="8" t="s">
        <v>10</v>
      </c>
      <c r="C46" s="18" t="s">
        <v>33</v>
      </c>
      <c r="D46" s="18">
        <f>SUM(D47)</f>
        <v>0</v>
      </c>
      <c r="E46" s="18"/>
      <c r="F46" s="18"/>
      <c r="G46" s="18"/>
      <c r="H46" s="18"/>
      <c r="I46" s="18">
        <f>D46+G46</f>
        <v>0</v>
      </c>
      <c r="J46" s="53">
        <f>E46+H46</f>
        <v>0</v>
      </c>
    </row>
    <row r="47" spans="1:10" ht="12.75" hidden="1">
      <c r="A47" s="56"/>
      <c r="B47" s="13"/>
      <c r="C47" s="14" t="s">
        <v>8</v>
      </c>
      <c r="D47" s="14"/>
      <c r="E47" s="14"/>
      <c r="F47" s="14"/>
      <c r="G47" s="14"/>
      <c r="H47" s="14"/>
      <c r="I47" s="19"/>
      <c r="J47" s="57"/>
    </row>
    <row r="48" spans="1:10" s="1" customFormat="1" ht="12.75" hidden="1">
      <c r="A48" s="49" t="s">
        <v>7</v>
      </c>
      <c r="B48" s="11" t="s">
        <v>36</v>
      </c>
      <c r="C48" s="17" t="s">
        <v>34</v>
      </c>
      <c r="D48" s="17">
        <f>SUM(D49)</f>
        <v>0</v>
      </c>
      <c r="E48" s="17"/>
      <c r="F48" s="17"/>
      <c r="G48" s="17"/>
      <c r="H48" s="17"/>
      <c r="I48" s="17">
        <f>D48+G48</f>
        <v>0</v>
      </c>
      <c r="J48" s="55">
        <f>E48+H48</f>
        <v>0</v>
      </c>
    </row>
    <row r="49" spans="1:10" s="1" customFormat="1" ht="12.75" hidden="1">
      <c r="A49" s="49"/>
      <c r="B49" s="11"/>
      <c r="C49" s="5" t="s">
        <v>8</v>
      </c>
      <c r="D49" s="11"/>
      <c r="E49" s="17"/>
      <c r="F49" s="17"/>
      <c r="G49" s="17"/>
      <c r="H49" s="17"/>
      <c r="I49" s="17"/>
      <c r="J49" s="55"/>
    </row>
    <row r="50" spans="1:10" ht="12.75" hidden="1">
      <c r="A50" s="54"/>
      <c r="B50" s="11"/>
      <c r="C50" s="5"/>
      <c r="D50" s="5"/>
      <c r="E50" s="5"/>
      <c r="F50" s="5"/>
      <c r="G50" s="5"/>
      <c r="H50" s="5"/>
      <c r="I50" s="17"/>
      <c r="J50" s="55"/>
    </row>
    <row r="51" spans="1:10" s="1" customFormat="1" ht="0.75" customHeight="1">
      <c r="A51" s="49" t="s">
        <v>10</v>
      </c>
      <c r="B51" s="11" t="s">
        <v>0</v>
      </c>
      <c r="C51" s="17" t="s">
        <v>11</v>
      </c>
      <c r="D51" s="17"/>
      <c r="E51" s="17" t="e">
        <f>SUM(#REF!)</f>
        <v>#REF!</v>
      </c>
      <c r="F51" s="17"/>
      <c r="G51" s="17" t="e">
        <f>SUM(#REF!)</f>
        <v>#REF!</v>
      </c>
      <c r="H51" s="17"/>
      <c r="I51" s="17" t="e">
        <f>D51+G51</f>
        <v>#REF!</v>
      </c>
      <c r="J51" s="55" t="e">
        <f>E51+H51</f>
        <v>#REF!</v>
      </c>
    </row>
    <row r="52" spans="1:10" ht="13.5" customHeight="1">
      <c r="A52" s="52" t="s">
        <v>9</v>
      </c>
      <c r="B52" s="8" t="s">
        <v>29</v>
      </c>
      <c r="C52" s="18" t="s">
        <v>64</v>
      </c>
      <c r="D52" s="18" t="s">
        <v>0</v>
      </c>
      <c r="E52" s="18"/>
      <c r="F52" s="18"/>
      <c r="G52" s="18">
        <v>1200000</v>
      </c>
      <c r="H52" s="18">
        <v>0</v>
      </c>
      <c r="I52" s="18">
        <v>1200000</v>
      </c>
      <c r="J52" s="53">
        <f>F52+H52</f>
        <v>0</v>
      </c>
    </row>
    <row r="53" spans="1:10" ht="13.5" customHeight="1">
      <c r="A53" s="49"/>
      <c r="B53" s="41"/>
      <c r="C53" s="5" t="s">
        <v>21</v>
      </c>
      <c r="D53" s="30"/>
      <c r="E53" s="17"/>
      <c r="F53" s="17"/>
      <c r="G53" s="11">
        <v>1200000</v>
      </c>
      <c r="H53" s="11">
        <v>0</v>
      </c>
      <c r="I53" s="17"/>
      <c r="J53" s="55"/>
    </row>
    <row r="54" spans="1:10" ht="13.5" customHeight="1">
      <c r="A54" s="90"/>
      <c r="B54" s="42"/>
      <c r="C54" s="14"/>
      <c r="D54" s="91"/>
      <c r="E54" s="19"/>
      <c r="F54" s="19"/>
      <c r="G54" s="13"/>
      <c r="H54" s="13"/>
      <c r="I54" s="19"/>
      <c r="J54" s="57"/>
    </row>
    <row r="55" spans="1:10" ht="13.5" customHeight="1">
      <c r="A55" s="49" t="s">
        <v>6</v>
      </c>
      <c r="B55" s="41" t="s">
        <v>10</v>
      </c>
      <c r="C55" s="17" t="s">
        <v>89</v>
      </c>
      <c r="D55" s="30"/>
      <c r="E55" s="17"/>
      <c r="F55" s="17"/>
      <c r="G55" s="17">
        <f>SUM(G56:G59)</f>
        <v>0</v>
      </c>
      <c r="H55" s="17">
        <f>SUM(H56:H59)</f>
        <v>6124002</v>
      </c>
      <c r="I55" s="17">
        <v>0</v>
      </c>
      <c r="J55" s="55">
        <v>6124002</v>
      </c>
    </row>
    <row r="56" spans="1:10" ht="13.5" customHeight="1">
      <c r="A56" s="49"/>
      <c r="B56" s="41"/>
      <c r="C56" s="5" t="s">
        <v>76</v>
      </c>
      <c r="D56" s="30"/>
      <c r="E56" s="17"/>
      <c r="F56" s="17"/>
      <c r="G56" s="11">
        <v>0</v>
      </c>
      <c r="H56" s="11">
        <v>1875912</v>
      </c>
      <c r="I56" s="17"/>
      <c r="J56" s="55"/>
    </row>
    <row r="57" spans="1:10" ht="13.5" customHeight="1">
      <c r="A57" s="49"/>
      <c r="B57" s="41"/>
      <c r="C57" s="5" t="s">
        <v>21</v>
      </c>
      <c r="D57" s="30"/>
      <c r="E57" s="17"/>
      <c r="F57" s="17"/>
      <c r="G57" s="11">
        <v>0</v>
      </c>
      <c r="H57" s="11">
        <v>1296090</v>
      </c>
      <c r="I57" s="17"/>
      <c r="J57" s="55"/>
    </row>
    <row r="58" spans="1:10" ht="13.5" customHeight="1">
      <c r="A58" s="49"/>
      <c r="B58" s="41"/>
      <c r="C58" s="5" t="s">
        <v>83</v>
      </c>
      <c r="D58" s="30"/>
      <c r="E58" s="17"/>
      <c r="F58" s="17"/>
      <c r="G58" s="11">
        <v>0</v>
      </c>
      <c r="H58" s="11">
        <v>267000</v>
      </c>
      <c r="I58" s="17"/>
      <c r="J58" s="55"/>
    </row>
    <row r="59" spans="1:10" ht="13.5" customHeight="1">
      <c r="A59" s="49"/>
      <c r="B59" s="41"/>
      <c r="C59" s="5" t="s">
        <v>90</v>
      </c>
      <c r="D59" s="30"/>
      <c r="E59" s="17"/>
      <c r="F59" s="17"/>
      <c r="G59" s="11">
        <v>0</v>
      </c>
      <c r="H59" s="11">
        <v>2685000</v>
      </c>
      <c r="I59" s="17"/>
      <c r="J59" s="55"/>
    </row>
    <row r="60" spans="1:10" ht="13.5" customHeight="1">
      <c r="A60" s="56"/>
      <c r="B60" s="13"/>
      <c r="C60" s="14"/>
      <c r="D60" s="14" t="s">
        <v>0</v>
      </c>
      <c r="E60" s="14"/>
      <c r="F60" s="14"/>
      <c r="G60" s="14"/>
      <c r="H60" s="14"/>
      <c r="I60" s="19"/>
      <c r="J60" s="57"/>
    </row>
    <row r="61" spans="1:10" s="1" customFormat="1" ht="12.75" hidden="1">
      <c r="A61" s="52" t="s">
        <v>56</v>
      </c>
      <c r="B61" s="8" t="s">
        <v>7</v>
      </c>
      <c r="C61" s="18" t="s">
        <v>37</v>
      </c>
      <c r="D61" s="18">
        <f>SUM(D63)</f>
        <v>0</v>
      </c>
      <c r="E61" s="18"/>
      <c r="F61" s="18"/>
      <c r="G61" s="18"/>
      <c r="H61" s="18"/>
      <c r="I61" s="18">
        <f>SUM(D61)</f>
        <v>0</v>
      </c>
      <c r="J61" s="53">
        <f>SUM(E61)</f>
        <v>0</v>
      </c>
    </row>
    <row r="62" spans="1:10" ht="12.75" hidden="1">
      <c r="A62" s="54"/>
      <c r="B62" s="11"/>
      <c r="C62" s="5" t="s">
        <v>0</v>
      </c>
      <c r="D62" s="5" t="s">
        <v>0</v>
      </c>
      <c r="E62" s="5"/>
      <c r="F62" s="5"/>
      <c r="G62" s="5"/>
      <c r="H62" s="5"/>
      <c r="I62" s="17"/>
      <c r="J62" s="55"/>
    </row>
    <row r="63" spans="1:10" ht="12.75" hidden="1">
      <c r="A63" s="54"/>
      <c r="B63" s="11"/>
      <c r="C63" s="5" t="s">
        <v>12</v>
      </c>
      <c r="D63" s="5">
        <v>0</v>
      </c>
      <c r="E63" s="5"/>
      <c r="F63" s="5"/>
      <c r="G63" s="5"/>
      <c r="H63" s="5"/>
      <c r="I63" s="17"/>
      <c r="J63" s="55"/>
    </row>
    <row r="64" spans="1:10" ht="12.75" hidden="1">
      <c r="A64" s="56"/>
      <c r="B64" s="13"/>
      <c r="C64" s="14" t="s">
        <v>0</v>
      </c>
      <c r="D64" s="14"/>
      <c r="E64" s="14"/>
      <c r="F64" s="14"/>
      <c r="G64" s="14"/>
      <c r="H64" s="14"/>
      <c r="I64" s="19"/>
      <c r="J64" s="57"/>
    </row>
    <row r="65" spans="1:10" s="7" customFormat="1" ht="12.75" hidden="1">
      <c r="A65" s="58" t="s">
        <v>56</v>
      </c>
      <c r="B65" s="8" t="s">
        <v>9</v>
      </c>
      <c r="C65" s="20" t="s">
        <v>38</v>
      </c>
      <c r="D65" s="20">
        <f>SUM(D66)</f>
        <v>0</v>
      </c>
      <c r="E65" s="20"/>
      <c r="F65" s="20"/>
      <c r="G65" s="20"/>
      <c r="H65" s="20"/>
      <c r="I65" s="20">
        <f>SUM(D65)</f>
        <v>0</v>
      </c>
      <c r="J65" s="59">
        <f>SUM(E65)</f>
        <v>0</v>
      </c>
    </row>
    <row r="66" spans="1:10" ht="12.75" hidden="1">
      <c r="A66" s="54"/>
      <c r="B66" s="11"/>
      <c r="C66" s="5" t="s">
        <v>13</v>
      </c>
      <c r="D66" s="5">
        <v>0</v>
      </c>
      <c r="E66" s="5"/>
      <c r="F66" s="5"/>
      <c r="G66" s="5"/>
      <c r="H66" s="5"/>
      <c r="I66" s="17"/>
      <c r="J66" s="55"/>
    </row>
    <row r="67" spans="1:10" ht="12.75" hidden="1">
      <c r="A67" s="56"/>
      <c r="B67" s="13"/>
      <c r="C67" s="14" t="s">
        <v>0</v>
      </c>
      <c r="D67" s="14" t="s">
        <v>0</v>
      </c>
      <c r="E67" s="14"/>
      <c r="F67" s="14"/>
      <c r="G67" s="14"/>
      <c r="H67" s="14"/>
      <c r="I67" s="19"/>
      <c r="J67" s="57"/>
    </row>
    <row r="68" spans="1:10" s="1" customFormat="1" ht="12.75">
      <c r="A68" s="49" t="s">
        <v>56</v>
      </c>
      <c r="B68" s="11" t="s">
        <v>6</v>
      </c>
      <c r="C68" s="17" t="s">
        <v>65</v>
      </c>
      <c r="D68" s="17">
        <f>SUM(D69:D72)</f>
        <v>6036262</v>
      </c>
      <c r="E68" s="17"/>
      <c r="F68" s="17">
        <f>SUM(F69:F72)</f>
        <v>6441612</v>
      </c>
      <c r="G68" s="17">
        <v>800000</v>
      </c>
      <c r="H68" s="17">
        <v>800000</v>
      </c>
      <c r="I68" s="17">
        <f>D68+G68</f>
        <v>6836262</v>
      </c>
      <c r="J68" s="55">
        <f>F68+H68</f>
        <v>7241612</v>
      </c>
    </row>
    <row r="69" spans="1:10" s="1" customFormat="1" ht="12.75">
      <c r="A69" s="49"/>
      <c r="B69" s="11"/>
      <c r="C69" s="11" t="s">
        <v>67</v>
      </c>
      <c r="D69" s="11">
        <v>0</v>
      </c>
      <c r="E69" s="17"/>
      <c r="F69" s="11">
        <v>0</v>
      </c>
      <c r="G69" s="11">
        <v>800000</v>
      </c>
      <c r="H69" s="11">
        <v>800000</v>
      </c>
      <c r="I69" s="17"/>
      <c r="J69" s="55"/>
    </row>
    <row r="70" spans="1:10" ht="12.75">
      <c r="A70" s="54"/>
      <c r="B70" s="11"/>
      <c r="C70" s="5" t="s">
        <v>71</v>
      </c>
      <c r="D70" s="5">
        <v>5536262</v>
      </c>
      <c r="E70" s="5"/>
      <c r="F70" s="5">
        <v>5657612</v>
      </c>
      <c r="G70" s="5"/>
      <c r="H70" s="5"/>
      <c r="I70" s="17"/>
      <c r="J70" s="55"/>
    </row>
    <row r="71" spans="1:10" ht="12.75">
      <c r="A71" s="54"/>
      <c r="B71" s="11"/>
      <c r="C71" s="5" t="s">
        <v>13</v>
      </c>
      <c r="D71" s="5">
        <v>0</v>
      </c>
      <c r="E71" s="5"/>
      <c r="F71" s="5">
        <v>284000</v>
      </c>
      <c r="G71" s="5"/>
      <c r="H71" s="5"/>
      <c r="I71" s="17"/>
      <c r="J71" s="55"/>
    </row>
    <row r="72" spans="1:10" ht="12.75">
      <c r="A72" s="54"/>
      <c r="B72" s="11"/>
      <c r="C72" s="5" t="s">
        <v>48</v>
      </c>
      <c r="D72" s="5">
        <v>500000</v>
      </c>
      <c r="E72" s="5"/>
      <c r="F72" s="5">
        <v>500000</v>
      </c>
      <c r="G72" s="5"/>
      <c r="H72" s="5"/>
      <c r="I72" s="17"/>
      <c r="J72" s="55"/>
    </row>
    <row r="73" spans="1:10" ht="14.25" customHeight="1">
      <c r="A73" s="56"/>
      <c r="B73" s="13"/>
      <c r="C73" s="14"/>
      <c r="D73" s="14"/>
      <c r="E73" s="14"/>
      <c r="F73" s="14"/>
      <c r="G73" s="14"/>
      <c r="H73" s="14"/>
      <c r="I73" s="19"/>
      <c r="J73" s="57"/>
    </row>
    <row r="74" spans="1:10" s="1" customFormat="1" ht="12.75" hidden="1">
      <c r="A74" s="52" t="s">
        <v>56</v>
      </c>
      <c r="B74" s="8" t="s">
        <v>10</v>
      </c>
      <c r="C74" s="18" t="s">
        <v>39</v>
      </c>
      <c r="D74" s="18">
        <f>SUM(D75:D91)</f>
        <v>0</v>
      </c>
      <c r="E74" s="18"/>
      <c r="F74" s="18"/>
      <c r="G74" s="18"/>
      <c r="H74" s="18"/>
      <c r="I74" s="18">
        <f>D74+G74</f>
        <v>0</v>
      </c>
      <c r="J74" s="53">
        <f>E74+H74</f>
        <v>0</v>
      </c>
    </row>
    <row r="75" spans="1:10" ht="12.75" hidden="1">
      <c r="A75" s="54"/>
      <c r="B75" s="11"/>
      <c r="C75" s="5" t="s">
        <v>0</v>
      </c>
      <c r="D75" s="5" t="s">
        <v>0</v>
      </c>
      <c r="E75" s="5"/>
      <c r="F75" s="5"/>
      <c r="G75" s="5"/>
      <c r="H75" s="5"/>
      <c r="I75" s="17"/>
      <c r="J75" s="55"/>
    </row>
    <row r="76" spans="1:10" ht="12.75" hidden="1">
      <c r="A76" s="54"/>
      <c r="B76" s="11"/>
      <c r="C76" s="5" t="s">
        <v>0</v>
      </c>
      <c r="D76" s="5" t="s">
        <v>0</v>
      </c>
      <c r="E76" s="5"/>
      <c r="F76" s="5"/>
      <c r="G76" s="5"/>
      <c r="H76" s="5"/>
      <c r="I76" s="17"/>
      <c r="J76" s="55"/>
    </row>
    <row r="77" spans="1:10" ht="12.75" hidden="1">
      <c r="A77" s="54"/>
      <c r="B77" s="11"/>
      <c r="C77" s="5" t="s">
        <v>0</v>
      </c>
      <c r="D77" s="5" t="s">
        <v>0</v>
      </c>
      <c r="E77" s="5"/>
      <c r="F77" s="5"/>
      <c r="G77" s="5"/>
      <c r="H77" s="5"/>
      <c r="I77" s="17"/>
      <c r="J77" s="55"/>
    </row>
    <row r="78" spans="1:10" ht="12.75" hidden="1">
      <c r="A78" s="54"/>
      <c r="B78" s="11"/>
      <c r="C78" s="5" t="s">
        <v>0</v>
      </c>
      <c r="D78" s="5" t="s">
        <v>0</v>
      </c>
      <c r="E78" s="5"/>
      <c r="F78" s="5"/>
      <c r="G78" s="5"/>
      <c r="H78" s="5"/>
      <c r="I78" s="17"/>
      <c r="J78" s="55"/>
    </row>
    <row r="79" spans="1:10" ht="12.75" hidden="1">
      <c r="A79" s="54"/>
      <c r="B79" s="11"/>
      <c r="C79" s="5" t="s">
        <v>0</v>
      </c>
      <c r="D79" s="5" t="s">
        <v>0</v>
      </c>
      <c r="E79" s="5"/>
      <c r="F79" s="5"/>
      <c r="G79" s="5"/>
      <c r="H79" s="5"/>
      <c r="I79" s="17"/>
      <c r="J79" s="55"/>
    </row>
    <row r="80" spans="1:10" ht="12.75" hidden="1">
      <c r="A80" s="54"/>
      <c r="B80" s="11"/>
      <c r="C80" s="5" t="s">
        <v>0</v>
      </c>
      <c r="D80" s="5" t="s">
        <v>0</v>
      </c>
      <c r="E80" s="5"/>
      <c r="F80" s="5"/>
      <c r="G80" s="5"/>
      <c r="H80" s="5"/>
      <c r="I80" s="17"/>
      <c r="J80" s="55"/>
    </row>
    <row r="81" spans="1:10" ht="12.75" hidden="1">
      <c r="A81" s="54"/>
      <c r="B81" s="11"/>
      <c r="C81" s="5" t="s">
        <v>0</v>
      </c>
      <c r="D81" s="5" t="s">
        <v>0</v>
      </c>
      <c r="E81" s="5"/>
      <c r="F81" s="5"/>
      <c r="G81" s="5"/>
      <c r="H81" s="5"/>
      <c r="I81" s="17"/>
      <c r="J81" s="55"/>
    </row>
    <row r="82" spans="1:10" ht="12.75" hidden="1">
      <c r="A82" s="56"/>
      <c r="B82" s="13"/>
      <c r="C82" s="14" t="s">
        <v>40</v>
      </c>
      <c r="D82" s="14">
        <v>0</v>
      </c>
      <c r="E82" s="14"/>
      <c r="F82" s="14"/>
      <c r="G82" s="14"/>
      <c r="H82" s="14"/>
      <c r="I82" s="19"/>
      <c r="J82" s="57"/>
    </row>
    <row r="83" spans="1:10" ht="0.75" customHeight="1">
      <c r="A83" s="60" t="s">
        <v>59</v>
      </c>
      <c r="B83" s="61"/>
      <c r="C83" s="62"/>
      <c r="D83" s="62"/>
      <c r="E83" s="62"/>
      <c r="F83" s="62"/>
      <c r="G83" s="63"/>
      <c r="H83" s="63"/>
      <c r="I83" s="64" t="s">
        <v>60</v>
      </c>
      <c r="J83" s="65" t="s">
        <v>60</v>
      </c>
    </row>
    <row r="84" spans="1:10" ht="15" customHeight="1" hidden="1">
      <c r="A84" s="66"/>
      <c r="B84" s="61"/>
      <c r="C84" s="67" t="s">
        <v>61</v>
      </c>
      <c r="D84" s="68"/>
      <c r="E84" s="62"/>
      <c r="F84" s="62"/>
      <c r="G84" s="62"/>
      <c r="H84" s="62"/>
      <c r="I84" s="69" t="s">
        <v>54</v>
      </c>
      <c r="J84" s="70" t="s">
        <v>54</v>
      </c>
    </row>
    <row r="85" spans="1:10" ht="12.75" hidden="1">
      <c r="A85" s="60" t="s">
        <v>0</v>
      </c>
      <c r="B85" s="61"/>
      <c r="C85" s="67" t="s">
        <v>16</v>
      </c>
      <c r="D85" s="62"/>
      <c r="E85" s="62"/>
      <c r="F85" s="62"/>
      <c r="G85" s="62"/>
      <c r="H85" s="62"/>
      <c r="I85" s="67"/>
      <c r="J85" s="71"/>
    </row>
    <row r="86" spans="1:10" ht="12.75" hidden="1">
      <c r="A86" s="72"/>
      <c r="B86" s="73"/>
      <c r="C86" s="74"/>
      <c r="D86" s="74"/>
      <c r="E86" s="74"/>
      <c r="F86" s="74"/>
      <c r="G86" s="74"/>
      <c r="H86" s="74"/>
      <c r="I86" s="75"/>
      <c r="J86" s="76"/>
    </row>
    <row r="87" spans="1:10" ht="6" customHeight="1" hidden="1">
      <c r="A87" s="72"/>
      <c r="B87" s="73"/>
      <c r="C87" s="74"/>
      <c r="D87" s="74"/>
      <c r="E87" s="74"/>
      <c r="F87" s="74"/>
      <c r="G87" s="74"/>
      <c r="H87" s="74"/>
      <c r="I87" s="75"/>
      <c r="J87" s="76"/>
    </row>
    <row r="88" spans="1:10" ht="13.5" customHeight="1" hidden="1">
      <c r="A88" s="72"/>
      <c r="B88" s="73"/>
      <c r="C88" s="74"/>
      <c r="D88" s="74"/>
      <c r="E88" s="74"/>
      <c r="F88" s="74"/>
      <c r="G88" s="74"/>
      <c r="H88" s="74"/>
      <c r="I88" s="77" t="s">
        <v>26</v>
      </c>
      <c r="J88" s="78" t="s">
        <v>26</v>
      </c>
    </row>
    <row r="89" spans="1:10" ht="13.5" customHeight="1" hidden="1">
      <c r="A89" s="79" t="s">
        <v>1</v>
      </c>
      <c r="B89" s="8" t="s">
        <v>2</v>
      </c>
      <c r="C89" s="9" t="s">
        <v>3</v>
      </c>
      <c r="D89" s="21" t="s">
        <v>23</v>
      </c>
      <c r="E89" s="6" t="s">
        <v>17</v>
      </c>
      <c r="F89" s="39"/>
      <c r="G89" s="10" t="s">
        <v>24</v>
      </c>
      <c r="H89" s="10"/>
      <c r="I89" s="22" t="s">
        <v>25</v>
      </c>
      <c r="J89" s="80" t="s">
        <v>25</v>
      </c>
    </row>
    <row r="90" spans="1:10" ht="12.75" hidden="1">
      <c r="A90" s="45"/>
      <c r="B90" s="11" t="s">
        <v>4</v>
      </c>
      <c r="C90" s="5" t="s">
        <v>5</v>
      </c>
      <c r="D90" s="3" t="s">
        <v>62</v>
      </c>
      <c r="E90" s="3" t="s">
        <v>18</v>
      </c>
      <c r="F90" s="3"/>
      <c r="G90" s="3" t="s">
        <v>62</v>
      </c>
      <c r="H90" s="3"/>
      <c r="I90" s="12" t="s">
        <v>62</v>
      </c>
      <c r="J90" s="46" t="s">
        <v>62</v>
      </c>
    </row>
    <row r="91" spans="1:10" ht="12.75" hidden="1">
      <c r="A91" s="47"/>
      <c r="B91" s="13"/>
      <c r="C91" s="14"/>
      <c r="D91" s="4" t="s">
        <v>19</v>
      </c>
      <c r="E91" s="4" t="s">
        <v>22</v>
      </c>
      <c r="F91" s="4"/>
      <c r="G91" s="4" t="s">
        <v>19</v>
      </c>
      <c r="H91" s="4"/>
      <c r="I91" s="15" t="s">
        <v>19</v>
      </c>
      <c r="J91" s="48" t="s">
        <v>19</v>
      </c>
    </row>
    <row r="92" spans="1:10" ht="12.75" customHeight="1" hidden="1">
      <c r="A92" s="54"/>
      <c r="B92" s="11"/>
      <c r="C92" s="5" t="s">
        <v>0</v>
      </c>
      <c r="D92" s="5"/>
      <c r="E92" s="5"/>
      <c r="F92" s="5"/>
      <c r="G92" s="5"/>
      <c r="H92" s="5"/>
      <c r="I92" s="17"/>
      <c r="J92" s="55"/>
    </row>
    <row r="93" spans="1:10" ht="14.25" customHeight="1" hidden="1">
      <c r="A93" s="54"/>
      <c r="B93" s="11"/>
      <c r="C93" s="5" t="s">
        <v>0</v>
      </c>
      <c r="D93" s="5"/>
      <c r="E93" s="5">
        <v>200</v>
      </c>
      <c r="F93" s="5"/>
      <c r="G93" s="5" t="s">
        <v>0</v>
      </c>
      <c r="H93" s="5"/>
      <c r="I93" s="17"/>
      <c r="J93" s="55"/>
    </row>
    <row r="94" spans="1:10" ht="13.5" customHeight="1" hidden="1">
      <c r="A94" s="54"/>
      <c r="B94" s="11"/>
      <c r="C94" s="5" t="s">
        <v>0</v>
      </c>
      <c r="D94" s="5"/>
      <c r="E94" s="5">
        <v>100</v>
      </c>
      <c r="F94" s="5"/>
      <c r="G94" s="5" t="s">
        <v>0</v>
      </c>
      <c r="H94" s="5"/>
      <c r="I94" s="17"/>
      <c r="J94" s="55"/>
    </row>
    <row r="95" spans="1:10" s="1" customFormat="1" ht="12.75">
      <c r="A95" s="52" t="s">
        <v>87</v>
      </c>
      <c r="B95" s="8" t="s">
        <v>7</v>
      </c>
      <c r="C95" s="18" t="s">
        <v>66</v>
      </c>
      <c r="D95" s="18">
        <f>D96</f>
        <v>199121</v>
      </c>
      <c r="E95" s="18" t="e">
        <f>SUM(E96:E101)</f>
        <v>#REF!</v>
      </c>
      <c r="F95" s="18">
        <v>199121</v>
      </c>
      <c r="G95" s="18">
        <v>0</v>
      </c>
      <c r="H95" s="18">
        <v>0</v>
      </c>
      <c r="I95" s="18">
        <f>SUM(D95)</f>
        <v>199121</v>
      </c>
      <c r="J95" s="53">
        <f>F95+H95</f>
        <v>199121</v>
      </c>
    </row>
    <row r="96" spans="1:10" ht="12.75" customHeight="1">
      <c r="A96" s="54"/>
      <c r="B96" s="11" t="s">
        <v>0</v>
      </c>
      <c r="C96" s="5" t="s">
        <v>72</v>
      </c>
      <c r="D96" s="5">
        <v>199121</v>
      </c>
      <c r="E96" s="5" t="s">
        <v>0</v>
      </c>
      <c r="F96" s="5">
        <v>199121</v>
      </c>
      <c r="G96" s="5" t="s">
        <v>0</v>
      </c>
      <c r="H96" s="5"/>
      <c r="I96" s="17"/>
      <c r="J96" s="55"/>
    </row>
    <row r="97" spans="1:10" ht="12.75" customHeight="1">
      <c r="A97" s="54"/>
      <c r="B97" s="11"/>
      <c r="C97" s="5"/>
      <c r="D97" s="5"/>
      <c r="E97" s="5"/>
      <c r="F97" s="5"/>
      <c r="G97" s="5"/>
      <c r="H97" s="5"/>
      <c r="I97" s="17"/>
      <c r="J97" s="55"/>
    </row>
    <row r="98" spans="1:10" s="1" customFormat="1" ht="12.75" hidden="1">
      <c r="A98" s="52" t="s">
        <v>49</v>
      </c>
      <c r="B98" s="8" t="s">
        <v>29</v>
      </c>
      <c r="C98" s="18" t="s">
        <v>43</v>
      </c>
      <c r="D98" s="18">
        <f>SUM(D99)</f>
        <v>0</v>
      </c>
      <c r="E98" s="18" t="e">
        <f>SUM(E99:E108)</f>
        <v>#REF!</v>
      </c>
      <c r="F98" s="18"/>
      <c r="G98" s="18" t="s">
        <v>0</v>
      </c>
      <c r="H98" s="18"/>
      <c r="I98" s="18">
        <f>SUM(D98)</f>
        <v>0</v>
      </c>
      <c r="J98" s="53" t="e">
        <f>SUM(E98)</f>
        <v>#REF!</v>
      </c>
    </row>
    <row r="99" spans="1:10" ht="12.75" customHeight="1" hidden="1">
      <c r="A99" s="54"/>
      <c r="B99" s="11" t="s">
        <v>0</v>
      </c>
      <c r="C99" s="5" t="s">
        <v>44</v>
      </c>
      <c r="D99" s="5">
        <v>0</v>
      </c>
      <c r="E99" s="5" t="s">
        <v>0</v>
      </c>
      <c r="F99" s="5"/>
      <c r="G99" s="5" t="s">
        <v>0</v>
      </c>
      <c r="H99" s="5"/>
      <c r="I99" s="17"/>
      <c r="J99" s="55"/>
    </row>
    <row r="100" spans="1:10" ht="13.5" customHeight="1" hidden="1">
      <c r="A100" s="54"/>
      <c r="B100" s="11"/>
      <c r="C100" s="5"/>
      <c r="D100" s="5"/>
      <c r="E100" s="5"/>
      <c r="F100" s="5"/>
      <c r="G100" s="5"/>
      <c r="H100" s="5"/>
      <c r="I100" s="17"/>
      <c r="J100" s="55"/>
    </row>
    <row r="101" spans="1:10" s="1" customFormat="1" ht="12.75">
      <c r="A101" s="52" t="s">
        <v>87</v>
      </c>
      <c r="B101" s="8" t="s">
        <v>6</v>
      </c>
      <c r="C101" s="18" t="s">
        <v>81</v>
      </c>
      <c r="D101" s="18">
        <f>SUM(D102:D102)</f>
        <v>284000</v>
      </c>
      <c r="E101" s="18" t="e">
        <f>SUM(E102:E113)</f>
        <v>#REF!</v>
      </c>
      <c r="F101" s="18">
        <v>0</v>
      </c>
      <c r="G101" s="18">
        <v>0</v>
      </c>
      <c r="H101" s="18">
        <v>0</v>
      </c>
      <c r="I101" s="18">
        <f>SUM(D101)</f>
        <v>284000</v>
      </c>
      <c r="J101" s="53">
        <f>F101+H101</f>
        <v>0</v>
      </c>
    </row>
    <row r="102" spans="1:10" ht="12.75" customHeight="1">
      <c r="A102" s="54"/>
      <c r="B102" s="11"/>
      <c r="C102" s="5" t="s">
        <v>13</v>
      </c>
      <c r="D102" s="5">
        <v>284000</v>
      </c>
      <c r="E102" s="5"/>
      <c r="F102" s="5">
        <v>0</v>
      </c>
      <c r="G102" s="5"/>
      <c r="H102" s="5"/>
      <c r="I102" s="17"/>
      <c r="J102" s="55"/>
    </row>
    <row r="103" spans="1:10" ht="13.5" customHeight="1">
      <c r="A103" s="54"/>
      <c r="B103" s="11"/>
      <c r="C103" s="5"/>
      <c r="D103" s="5"/>
      <c r="E103" s="5"/>
      <c r="F103" s="5"/>
      <c r="G103" s="5"/>
      <c r="H103" s="5"/>
      <c r="I103" s="17"/>
      <c r="J103" s="55"/>
    </row>
    <row r="104" spans="1:10" s="1" customFormat="1" ht="12.75" hidden="1">
      <c r="A104" s="52" t="s">
        <v>57</v>
      </c>
      <c r="B104" s="8" t="s">
        <v>6</v>
      </c>
      <c r="C104" s="18" t="s">
        <v>45</v>
      </c>
      <c r="D104" s="18">
        <f>SUM(D105)</f>
        <v>0</v>
      </c>
      <c r="E104" s="18" t="e">
        <f>SUM(E105:E116)</f>
        <v>#REF!</v>
      </c>
      <c r="F104" s="18"/>
      <c r="G104" s="18" t="s">
        <v>0</v>
      </c>
      <c r="H104" s="18"/>
      <c r="I104" s="18">
        <f>SUM(D104)</f>
        <v>0</v>
      </c>
      <c r="J104" s="53" t="e">
        <f>SUM(E104)</f>
        <v>#REF!</v>
      </c>
    </row>
    <row r="105" spans="1:10" ht="12.75" customHeight="1" hidden="1">
      <c r="A105" s="54"/>
      <c r="B105" s="11" t="s">
        <v>0</v>
      </c>
      <c r="C105" s="5" t="s">
        <v>46</v>
      </c>
      <c r="D105" s="5"/>
      <c r="E105" s="5" t="s">
        <v>0</v>
      </c>
      <c r="F105" s="5"/>
      <c r="G105" s="5" t="s">
        <v>0</v>
      </c>
      <c r="H105" s="5"/>
      <c r="I105" s="17"/>
      <c r="J105" s="55"/>
    </row>
    <row r="106" spans="1:10" ht="13.5" customHeight="1" hidden="1">
      <c r="A106" s="54"/>
      <c r="B106" s="11"/>
      <c r="C106" s="5"/>
      <c r="D106" s="5"/>
      <c r="E106" s="5"/>
      <c r="F106" s="5"/>
      <c r="G106" s="5"/>
      <c r="H106" s="5"/>
      <c r="I106" s="17"/>
      <c r="J106" s="55"/>
    </row>
    <row r="107" spans="1:10" s="1" customFormat="1" ht="12.75" hidden="1">
      <c r="A107" s="52" t="s">
        <v>57</v>
      </c>
      <c r="B107" s="8" t="s">
        <v>7</v>
      </c>
      <c r="C107" s="18" t="s">
        <v>47</v>
      </c>
      <c r="D107" s="18">
        <f>SUM(D108)</f>
        <v>0</v>
      </c>
      <c r="E107" s="18" t="e">
        <f>SUM(E108:E119)</f>
        <v>#REF!</v>
      </c>
      <c r="F107" s="18"/>
      <c r="G107" s="18" t="s">
        <v>0</v>
      </c>
      <c r="H107" s="18"/>
      <c r="I107" s="18">
        <f>SUM(D107)</f>
        <v>0</v>
      </c>
      <c r="J107" s="53" t="e">
        <f>SUM(E107)</f>
        <v>#REF!</v>
      </c>
    </row>
    <row r="108" spans="1:10" ht="12.75" customHeight="1" hidden="1">
      <c r="A108" s="54"/>
      <c r="B108" s="11" t="s">
        <v>0</v>
      </c>
      <c r="C108" s="5" t="s">
        <v>48</v>
      </c>
      <c r="D108" s="5"/>
      <c r="E108" s="5" t="s">
        <v>0</v>
      </c>
      <c r="F108" s="5"/>
      <c r="G108" s="5" t="s">
        <v>0</v>
      </c>
      <c r="H108" s="5"/>
      <c r="I108" s="17"/>
      <c r="J108" s="55"/>
    </row>
    <row r="109" spans="1:10" ht="13.5" customHeight="1" hidden="1">
      <c r="A109" s="54"/>
      <c r="B109" s="11"/>
      <c r="C109" s="5"/>
      <c r="D109" s="5"/>
      <c r="E109" s="5"/>
      <c r="F109" s="5"/>
      <c r="G109" s="5"/>
      <c r="H109" s="5"/>
      <c r="I109" s="17"/>
      <c r="J109" s="55"/>
    </row>
    <row r="110" spans="1:10" s="1" customFormat="1" ht="12.75" hidden="1">
      <c r="A110" s="52" t="s">
        <v>49</v>
      </c>
      <c r="B110" s="8" t="s">
        <v>6</v>
      </c>
      <c r="C110" s="18" t="s">
        <v>50</v>
      </c>
      <c r="D110" s="18" t="s">
        <v>0</v>
      </c>
      <c r="E110" s="18" t="e">
        <f>SUM(E111:E122)</f>
        <v>#REF!</v>
      </c>
      <c r="F110" s="18"/>
      <c r="G110" s="18">
        <f>SUM(G111)</f>
        <v>0</v>
      </c>
      <c r="H110" s="18"/>
      <c r="I110" s="18">
        <f>SUM(G110)</f>
        <v>0</v>
      </c>
      <c r="J110" s="53">
        <f>SUM(H110)</f>
        <v>0</v>
      </c>
    </row>
    <row r="111" spans="1:10" ht="12.75" customHeight="1" hidden="1">
      <c r="A111" s="54"/>
      <c r="B111" s="11" t="s">
        <v>0</v>
      </c>
      <c r="C111" s="5" t="s">
        <v>51</v>
      </c>
      <c r="D111" s="5" t="s">
        <v>0</v>
      </c>
      <c r="E111" s="5" t="s">
        <v>0</v>
      </c>
      <c r="F111" s="5"/>
      <c r="G111" s="5"/>
      <c r="H111" s="5"/>
      <c r="I111" s="17"/>
      <c r="J111" s="55"/>
    </row>
    <row r="112" spans="1:10" ht="13.5" customHeight="1" hidden="1">
      <c r="A112" s="54"/>
      <c r="B112" s="11"/>
      <c r="C112" s="5"/>
      <c r="D112" s="5"/>
      <c r="E112" s="5"/>
      <c r="F112" s="5"/>
      <c r="G112" s="5"/>
      <c r="H112" s="5"/>
      <c r="I112" s="17"/>
      <c r="J112" s="55"/>
    </row>
    <row r="113" spans="1:10" s="1" customFormat="1" ht="12.75" hidden="1">
      <c r="A113" s="52" t="s">
        <v>58</v>
      </c>
      <c r="B113" s="8" t="s">
        <v>6</v>
      </c>
      <c r="C113" s="18" t="s">
        <v>52</v>
      </c>
      <c r="D113" s="18" t="s">
        <v>0</v>
      </c>
      <c r="E113" s="18" t="e">
        <f>SUM(E114:E125)</f>
        <v>#REF!</v>
      </c>
      <c r="F113" s="18"/>
      <c r="G113" s="18">
        <f>SUM(G114)</f>
        <v>0</v>
      </c>
      <c r="H113" s="18"/>
      <c r="I113" s="18">
        <f>SUM(G113)</f>
        <v>0</v>
      </c>
      <c r="J113" s="53">
        <f>SUM(H113)</f>
        <v>0</v>
      </c>
    </row>
    <row r="114" spans="1:10" ht="12.75" customHeight="1" hidden="1">
      <c r="A114" s="54"/>
      <c r="B114" s="11" t="s">
        <v>0</v>
      </c>
      <c r="C114" s="5" t="s">
        <v>53</v>
      </c>
      <c r="D114" s="5" t="s">
        <v>0</v>
      </c>
      <c r="E114" s="5" t="s">
        <v>0</v>
      </c>
      <c r="F114" s="5"/>
      <c r="G114" s="5"/>
      <c r="H114" s="5"/>
      <c r="I114" s="17"/>
      <c r="J114" s="55"/>
    </row>
    <row r="115" spans="1:10" ht="13.5" customHeight="1" hidden="1">
      <c r="A115" s="54"/>
      <c r="B115" s="11"/>
      <c r="C115" s="5"/>
      <c r="D115" s="5"/>
      <c r="E115" s="5"/>
      <c r="F115" s="5"/>
      <c r="G115" s="5" t="s">
        <v>0</v>
      </c>
      <c r="H115" s="5"/>
      <c r="I115" s="17"/>
      <c r="J115" s="55"/>
    </row>
    <row r="116" spans="1:10" s="7" customFormat="1" ht="13.5" customHeight="1" hidden="1">
      <c r="A116" s="58"/>
      <c r="B116" s="8"/>
      <c r="C116" s="20"/>
      <c r="D116" s="20"/>
      <c r="E116" s="20" t="e">
        <f>SUM(#REF!)</f>
        <v>#REF!</v>
      </c>
      <c r="F116" s="20"/>
      <c r="G116" s="20"/>
      <c r="H116" s="20"/>
      <c r="I116" s="20"/>
      <c r="J116" s="59"/>
    </row>
    <row r="117" spans="1:10" s="16" customFormat="1" ht="16.5" customHeight="1" thickBot="1">
      <c r="A117" s="81"/>
      <c r="B117" s="82"/>
      <c r="C117" s="83" t="s">
        <v>14</v>
      </c>
      <c r="D117" s="83">
        <f>+D38+D40+D42+D44+D46+D48+D61+D68+D74+D65+D95+D98+D101+D104+D107+D55</f>
        <v>6519383</v>
      </c>
      <c r="E117" s="83" t="e">
        <f>+E38+E40+E42+E44+E46+E48+E61+E68+E74+E65+E95+E98+E101+E104+E107+E55</f>
        <v>#REF!</v>
      </c>
      <c r="F117" s="83">
        <f>+F38+F40+F42+F44+F46+F48+F61+F68+F74+F65+F95+F98+F101+F104+F107+F55</f>
        <v>6640733</v>
      </c>
      <c r="G117" s="83">
        <f>G13+G35+G52+G68+G32+G28+G95+G101+G55</f>
        <v>7388000</v>
      </c>
      <c r="H117" s="83">
        <f>H13+H35+H52+H68+H32+H28+H95+H101+H55</f>
        <v>9888544</v>
      </c>
      <c r="I117" s="83">
        <f>I13+I35+I52+I68+I32+I28+I95+I101+I55</f>
        <v>13907383</v>
      </c>
      <c r="J117" s="83">
        <f>J13+J35+J52+J68+J32+J28+J95+J101+J55</f>
        <v>16529277</v>
      </c>
    </row>
    <row r="118" spans="7:8" ht="12.75">
      <c r="G118" s="2"/>
      <c r="H118" s="2"/>
    </row>
    <row r="119" spans="7:8" ht="12.75">
      <c r="G119" s="2"/>
      <c r="H119" s="2"/>
    </row>
    <row r="120" spans="7:8" ht="12.75">
      <c r="G120" s="2"/>
      <c r="H120" s="2"/>
    </row>
    <row r="121" spans="7:8" ht="12.75">
      <c r="G121" s="2"/>
      <c r="H121" s="2"/>
    </row>
    <row r="122" spans="7:8" ht="12.75">
      <c r="G122" s="2"/>
      <c r="H122" s="2"/>
    </row>
    <row r="123" spans="7:8" ht="12.75">
      <c r="G123" s="2"/>
      <c r="H123" s="2"/>
    </row>
    <row r="124" spans="7:8" ht="12.75">
      <c r="G124" s="2"/>
      <c r="H124" s="2"/>
    </row>
  </sheetData>
  <sheetProtection/>
  <mergeCells count="4">
    <mergeCell ref="C1:G1"/>
    <mergeCell ref="D7:F7"/>
    <mergeCell ref="G7:H7"/>
    <mergeCell ref="I7:J7"/>
  </mergeCells>
  <printOptions/>
  <pageMargins left="0.71" right="0.46" top="0.5" bottom="0.47" header="0.5" footer="0.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2015-02-16T07:11:09Z</cp:lastPrinted>
  <dcterms:created xsi:type="dcterms:W3CDTF">2001-08-13T05:32:40Z</dcterms:created>
  <dcterms:modified xsi:type="dcterms:W3CDTF">2018-09-04T12:51:23Z</dcterms:modified>
  <cp:category/>
  <cp:version/>
  <cp:contentType/>
  <cp:contentStatus/>
</cp:coreProperties>
</file>