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2" i="1"/>
  <c r="J22" s="1"/>
  <c r="J18"/>
  <c r="J17"/>
  <c r="J16"/>
  <c r="I15"/>
  <c r="H15"/>
  <c r="J15" s="1"/>
  <c r="G15"/>
  <c r="F15"/>
  <c r="J11"/>
  <c r="F11"/>
  <c r="J10"/>
  <c r="F10"/>
</calcChain>
</file>

<file path=xl/sharedStrings.xml><?xml version="1.0" encoding="utf-8"?>
<sst xmlns="http://schemas.openxmlformats.org/spreadsheetml/2006/main" count="49" uniqueCount="37">
  <si>
    <t>Önkormányzat</t>
  </si>
  <si>
    <t>Többéves kihatással járó döntésekből származó kötelezettségek célok szerint, évenkénti bontásban</t>
  </si>
  <si>
    <t>eFt</t>
  </si>
  <si>
    <t>sor-szám</t>
  </si>
  <si>
    <t>Kötelezettség jogcíme</t>
  </si>
  <si>
    <t>Köt. váll. éve</t>
  </si>
  <si>
    <t>Érvényesség</t>
  </si>
  <si>
    <t>Szerződő partner</t>
  </si>
  <si>
    <t xml:space="preserve">2016.12.31-én fennálló tartozás,  </t>
  </si>
  <si>
    <t>Összesen        (7+8+9)</t>
  </si>
  <si>
    <t>1.</t>
  </si>
  <si>
    <t>Kezességvállalások</t>
  </si>
  <si>
    <t>1.1</t>
  </si>
  <si>
    <t>378 milliós beruházási hitel</t>
  </si>
  <si>
    <t xml:space="preserve">2003. </t>
  </si>
  <si>
    <t>Harkányi Gyógyfürdő Zrt készfizető kezesség</t>
  </si>
  <si>
    <t>1.2</t>
  </si>
  <si>
    <t>475,334 milliós hosszú lejáratú kölcsön</t>
  </si>
  <si>
    <t>2004.</t>
  </si>
  <si>
    <t>2016.12.31-ig teljesült</t>
  </si>
  <si>
    <t>Összesen (6+7+8+9)</t>
  </si>
  <si>
    <t>2</t>
  </si>
  <si>
    <t>Beruházás, felújítás célonként összesen</t>
  </si>
  <si>
    <t>2.1</t>
  </si>
  <si>
    <t>Fürdő II.sz épület felújítás</t>
  </si>
  <si>
    <t>2016</t>
  </si>
  <si>
    <t>NGM-BM</t>
  </si>
  <si>
    <t>2.2</t>
  </si>
  <si>
    <t>ASP csatlakozás</t>
  </si>
  <si>
    <t>Miniszterelnökség</t>
  </si>
  <si>
    <t>2.3</t>
  </si>
  <si>
    <t>Startmunka projektek</t>
  </si>
  <si>
    <t>Összesen (5+6+7+8)</t>
  </si>
  <si>
    <t>3.</t>
  </si>
  <si>
    <t>Tenkevíz Kft engedményezése alapján</t>
  </si>
  <si>
    <t>2015.</t>
  </si>
  <si>
    <t>Siklós Város Önkormányzata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</si>
</sst>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sz val="10"/>
      <name val="Arial CE"/>
      <charset val="238"/>
    </font>
    <font>
      <b/>
      <i/>
      <sz val="10"/>
      <name val="Cambria"/>
      <family val="1"/>
      <charset val="238"/>
    </font>
    <font>
      <b/>
      <i/>
      <sz val="10"/>
      <name val="Arial CE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lightHorizontal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3" borderId="16" xfId="1" applyFont="1" applyFill="1" applyBorder="1" applyAlignment="1">
      <alignment vertical="center" wrapText="1"/>
    </xf>
    <xf numFmtId="0" fontId="7" fillId="0" borderId="16" xfId="1" applyFont="1" applyBorder="1" applyAlignment="1">
      <alignment vertical="center" wrapText="1"/>
    </xf>
    <xf numFmtId="3" fontId="7" fillId="0" borderId="16" xfId="1" applyNumberFormat="1" applyFont="1" applyFill="1" applyBorder="1" applyAlignment="1">
      <alignment vertical="center" wrapText="1"/>
    </xf>
    <xf numFmtId="3" fontId="7" fillId="0" borderId="17" xfId="1" applyNumberFormat="1" applyFont="1" applyFill="1" applyBorder="1" applyAlignment="1">
      <alignment vertical="center" wrapText="1"/>
    </xf>
    <xf numFmtId="0" fontId="8" fillId="0" borderId="0" xfId="0" applyFont="1"/>
    <xf numFmtId="49" fontId="1" fillId="0" borderId="8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14" fontId="1" fillId="0" borderId="19" xfId="1" applyNumberFormat="1" applyFont="1" applyBorder="1" applyAlignment="1">
      <alignment vertical="center" wrapText="1"/>
    </xf>
    <xf numFmtId="3" fontId="1" fillId="0" borderId="19" xfId="1" applyNumberFormat="1" applyFont="1" applyBorder="1" applyAlignment="1">
      <alignment vertical="center" wrapText="1"/>
    </xf>
    <xf numFmtId="3" fontId="1" fillId="0" borderId="20" xfId="1" applyNumberFormat="1" applyFont="1" applyBorder="1" applyAlignment="1">
      <alignment vertical="center" wrapText="1"/>
    </xf>
    <xf numFmtId="49" fontId="1" fillId="0" borderId="21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vertical="center" wrapText="1"/>
    </xf>
    <xf numFmtId="0" fontId="1" fillId="0" borderId="23" xfId="1" applyFont="1" applyBorder="1" applyAlignment="1">
      <alignment vertical="center" wrapText="1"/>
    </xf>
    <xf numFmtId="14" fontId="1" fillId="0" borderId="23" xfId="1" applyNumberFormat="1" applyFont="1" applyBorder="1" applyAlignment="1">
      <alignment vertical="center" wrapText="1"/>
    </xf>
    <xf numFmtId="3" fontId="1" fillId="0" borderId="23" xfId="1" applyNumberFormat="1" applyFont="1" applyBorder="1" applyAlignment="1">
      <alignment vertical="center" wrapText="1"/>
    </xf>
    <xf numFmtId="49" fontId="1" fillId="0" borderId="24" xfId="1" applyNumberFormat="1" applyFont="1" applyBorder="1" applyAlignment="1">
      <alignment horizontal="center" vertical="center" wrapText="1"/>
    </xf>
    <xf numFmtId="0" fontId="9" fillId="0" borderId="25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14" fontId="1" fillId="0" borderId="0" xfId="1" applyNumberFormat="1" applyFont="1" applyBorder="1" applyAlignment="1">
      <alignment vertical="center" wrapText="1"/>
    </xf>
    <xf numFmtId="3" fontId="1" fillId="0" borderId="0" xfId="1" applyNumberFormat="1" applyFont="1" applyBorder="1" applyAlignment="1">
      <alignment vertical="center" wrapText="1"/>
    </xf>
    <xf numFmtId="3" fontId="1" fillId="0" borderId="26" xfId="1" applyNumberFormat="1" applyFont="1" applyBorder="1" applyAlignment="1">
      <alignment vertical="center" wrapText="1"/>
    </xf>
    <xf numFmtId="0" fontId="7" fillId="2" borderId="27" xfId="1" applyFont="1" applyFill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0" fontId="7" fillId="0" borderId="28" xfId="1" applyFont="1" applyBorder="1" applyAlignment="1">
      <alignment vertical="center" wrapText="1"/>
    </xf>
    <xf numFmtId="0" fontId="7" fillId="3" borderId="29" xfId="1" applyFont="1" applyFill="1" applyBorder="1" applyAlignment="1">
      <alignment vertical="center" wrapText="1"/>
    </xf>
    <xf numFmtId="0" fontId="7" fillId="0" borderId="29" xfId="1" applyFont="1" applyBorder="1" applyAlignment="1">
      <alignment vertical="center" wrapText="1"/>
    </xf>
    <xf numFmtId="3" fontId="7" fillId="0" borderId="29" xfId="2" applyNumberFormat="1" applyFont="1" applyBorder="1" applyAlignment="1">
      <alignment horizontal="right" vertical="center" wrapText="1"/>
    </xf>
    <xf numFmtId="3" fontId="7" fillId="0" borderId="30" xfId="2" applyNumberFormat="1" applyFont="1" applyBorder="1" applyAlignment="1">
      <alignment horizontal="right" vertical="center" wrapText="1"/>
    </xf>
    <xf numFmtId="49" fontId="1" fillId="0" borderId="8" xfId="1" applyNumberFormat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14" fontId="1" fillId="0" borderId="19" xfId="1" applyNumberFormat="1" applyFont="1" applyFill="1" applyBorder="1" applyAlignment="1">
      <alignment vertical="center" wrapText="1"/>
    </xf>
    <xf numFmtId="0" fontId="1" fillId="0" borderId="19" xfId="1" applyFont="1" applyFill="1" applyBorder="1" applyAlignment="1">
      <alignment vertical="center" wrapText="1"/>
    </xf>
    <xf numFmtId="3" fontId="1" fillId="0" borderId="19" xfId="1" applyNumberFormat="1" applyFont="1" applyFill="1" applyBorder="1" applyAlignment="1">
      <alignment horizontal="right" vertical="center" wrapText="1"/>
    </xf>
    <xf numFmtId="0" fontId="0" fillId="0" borderId="19" xfId="0" applyBorder="1"/>
    <xf numFmtId="14" fontId="0" fillId="0" borderId="19" xfId="0" applyNumberFormat="1" applyBorder="1"/>
    <xf numFmtId="3" fontId="0" fillId="0" borderId="19" xfId="0" applyNumberFormat="1" applyFill="1" applyBorder="1"/>
    <xf numFmtId="3" fontId="0" fillId="0" borderId="19" xfId="0" applyNumberFormat="1" applyBorder="1"/>
    <xf numFmtId="0" fontId="6" fillId="0" borderId="0" xfId="0" applyFont="1"/>
    <xf numFmtId="0" fontId="7" fillId="0" borderId="31" xfId="1" applyFont="1" applyFill="1" applyBorder="1" applyAlignment="1">
      <alignment vertical="center" wrapText="1"/>
    </xf>
    <xf numFmtId="0" fontId="7" fillId="0" borderId="19" xfId="1" applyFont="1" applyFill="1" applyBorder="1" applyAlignment="1">
      <alignment vertical="center" wrapText="1"/>
    </xf>
    <xf numFmtId="3" fontId="7" fillId="0" borderId="19" xfId="1" applyNumberFormat="1" applyFont="1" applyFill="1" applyBorder="1" applyAlignment="1">
      <alignment vertical="center" wrapText="1"/>
    </xf>
    <xf numFmtId="3" fontId="7" fillId="0" borderId="30" xfId="2" applyNumberFormat="1" applyFont="1" applyFill="1" applyBorder="1" applyAlignment="1">
      <alignment horizontal="right" vertical="center" wrapText="1"/>
    </xf>
    <xf numFmtId="49" fontId="0" fillId="0" borderId="0" xfId="0" applyNumberFormat="1"/>
  </cellXfs>
  <cellStyles count="3">
    <cellStyle name="Ezres 4" xfId="2"/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13" workbookViewId="0">
      <selection sqref="A1:K23"/>
    </sheetView>
  </sheetViews>
  <sheetFormatPr defaultRowHeight="15"/>
  <cols>
    <col min="4" max="4" width="14" customWidth="1"/>
    <col min="6" max="6" width="18.5703125" customWidth="1"/>
    <col min="7" max="7" width="12.85546875" customWidth="1"/>
    <col min="10" max="10" width="12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2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>
      <c r="A4" s="7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thickBot="1">
      <c r="A5" s="1"/>
      <c r="B5" s="3"/>
      <c r="C5" s="3"/>
      <c r="D5" s="3"/>
      <c r="E5" s="3"/>
      <c r="F5" s="3"/>
      <c r="G5" s="3"/>
      <c r="H5" s="3"/>
      <c r="I5" s="3"/>
      <c r="J5" s="9" t="s">
        <v>2</v>
      </c>
      <c r="K5" s="9"/>
    </row>
    <row r="6" spans="1:11">
      <c r="A6" s="10" t="s">
        <v>3</v>
      </c>
      <c r="B6" s="11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>
        <v>2017</v>
      </c>
      <c r="H6" s="15">
        <v>2018</v>
      </c>
      <c r="I6" s="16">
        <v>2019</v>
      </c>
      <c r="J6" s="12" t="s">
        <v>9</v>
      </c>
    </row>
    <row r="7" spans="1:11" ht="15.75" thickBot="1">
      <c r="A7" s="17"/>
      <c r="B7" s="18"/>
      <c r="C7" s="19"/>
      <c r="D7" s="19"/>
      <c r="E7" s="19"/>
      <c r="F7" s="20"/>
      <c r="G7" s="21"/>
      <c r="H7" s="22"/>
      <c r="I7" s="23"/>
      <c r="J7" s="19"/>
    </row>
    <row r="8" spans="1:11" ht="15.75" thickBot="1">
      <c r="A8" s="24">
        <v>1</v>
      </c>
      <c r="B8" s="25">
        <v>2</v>
      </c>
      <c r="C8" s="26">
        <v>3</v>
      </c>
      <c r="D8" s="26">
        <v>4</v>
      </c>
      <c r="E8" s="26">
        <v>5</v>
      </c>
      <c r="F8" s="26">
        <v>6</v>
      </c>
      <c r="G8" s="27">
        <v>7</v>
      </c>
      <c r="H8" s="27">
        <v>8</v>
      </c>
      <c r="I8" s="27">
        <v>9</v>
      </c>
      <c r="J8" s="26">
        <v>10</v>
      </c>
    </row>
    <row r="9" spans="1:11" ht="38.25">
      <c r="A9" s="28" t="s">
        <v>10</v>
      </c>
      <c r="B9" s="29" t="s">
        <v>11</v>
      </c>
      <c r="C9" s="30"/>
      <c r="D9" s="31"/>
      <c r="E9" s="31"/>
      <c r="F9" s="32">
        <v>146625</v>
      </c>
      <c r="G9" s="32">
        <v>49300</v>
      </c>
      <c r="H9" s="32">
        <v>48025</v>
      </c>
      <c r="I9" s="32">
        <v>0</v>
      </c>
      <c r="J9" s="33">
        <v>146625</v>
      </c>
      <c r="K9" s="34"/>
    </row>
    <row r="10" spans="1:11" ht="63.75">
      <c r="A10" s="35" t="s">
        <v>12</v>
      </c>
      <c r="B10" s="36" t="s">
        <v>13</v>
      </c>
      <c r="C10" s="37" t="s">
        <v>14</v>
      </c>
      <c r="D10" s="38">
        <v>43373</v>
      </c>
      <c r="E10" s="37" t="s">
        <v>15</v>
      </c>
      <c r="F10" s="37">
        <f>70200-23300</f>
        <v>46900</v>
      </c>
      <c r="G10" s="39">
        <v>23300</v>
      </c>
      <c r="H10" s="39">
        <v>23600</v>
      </c>
      <c r="I10" s="39">
        <v>0</v>
      </c>
      <c r="J10" s="40">
        <f>SUM(G10:I10)</f>
        <v>46900</v>
      </c>
    </row>
    <row r="11" spans="1:11" ht="64.5" thickBot="1">
      <c r="A11" s="41" t="s">
        <v>16</v>
      </c>
      <c r="B11" s="42" t="s">
        <v>17</v>
      </c>
      <c r="C11" s="43" t="s">
        <v>18</v>
      </c>
      <c r="D11" s="44">
        <v>43373</v>
      </c>
      <c r="E11" s="43" t="s">
        <v>15</v>
      </c>
      <c r="F11" s="43">
        <f>76425-26000</f>
        <v>50425</v>
      </c>
      <c r="G11" s="45">
        <v>26000</v>
      </c>
      <c r="H11" s="45">
        <v>24425</v>
      </c>
      <c r="I11" s="45">
        <v>0</v>
      </c>
      <c r="J11" s="40">
        <f>SUM(G11:I11)</f>
        <v>50425</v>
      </c>
    </row>
    <row r="12" spans="1:11" ht="15.75" thickBot="1">
      <c r="A12" s="46"/>
      <c r="B12" s="47"/>
      <c r="C12" s="48"/>
      <c r="D12" s="49"/>
      <c r="E12" s="48"/>
      <c r="F12" s="48"/>
      <c r="G12" s="50"/>
      <c r="H12" s="50"/>
      <c r="I12" s="50"/>
      <c r="J12" s="51"/>
    </row>
    <row r="13" spans="1:11">
      <c r="A13" s="10" t="s">
        <v>3</v>
      </c>
      <c r="B13" s="11" t="s">
        <v>4</v>
      </c>
      <c r="C13" s="12" t="s">
        <v>5</v>
      </c>
      <c r="D13" s="12" t="s">
        <v>6</v>
      </c>
      <c r="E13" s="12" t="s">
        <v>7</v>
      </c>
      <c r="F13" s="13" t="s">
        <v>19</v>
      </c>
      <c r="G13" s="13">
        <v>2017</v>
      </c>
      <c r="H13" s="13">
        <v>2018</v>
      </c>
      <c r="I13" s="13">
        <v>2019</v>
      </c>
      <c r="J13" s="12" t="s">
        <v>20</v>
      </c>
    </row>
    <row r="14" spans="1:11" ht="15.75" thickBot="1">
      <c r="A14" s="17"/>
      <c r="B14" s="18"/>
      <c r="C14" s="19"/>
      <c r="D14" s="19"/>
      <c r="E14" s="19"/>
      <c r="F14" s="20"/>
      <c r="G14" s="52"/>
      <c r="H14" s="52"/>
      <c r="I14" s="52"/>
      <c r="J14" s="19"/>
    </row>
    <row r="15" spans="1:11" ht="76.5">
      <c r="A15" s="53" t="s">
        <v>21</v>
      </c>
      <c r="B15" s="54" t="s">
        <v>22</v>
      </c>
      <c r="C15" s="55"/>
      <c r="D15" s="56"/>
      <c r="E15" s="56"/>
      <c r="F15" s="57">
        <f>SUM(F16:F18)</f>
        <v>54463000</v>
      </c>
      <c r="G15" s="57">
        <f>SUM(G16:G18)</f>
        <v>312831000</v>
      </c>
      <c r="H15" s="57">
        <f>SUM(H16:H18)</f>
        <v>0</v>
      </c>
      <c r="I15" s="57">
        <f>SUM(I16:I18)</f>
        <v>0</v>
      </c>
      <c r="J15" s="58">
        <f>G15+H15+I15+F15</f>
        <v>367294000</v>
      </c>
      <c r="K15" s="34"/>
    </row>
    <row r="16" spans="1:11" ht="51">
      <c r="A16" s="59" t="s">
        <v>23</v>
      </c>
      <c r="B16" s="60" t="s">
        <v>24</v>
      </c>
      <c r="C16" s="61" t="s">
        <v>25</v>
      </c>
      <c r="D16" s="62">
        <v>43131</v>
      </c>
      <c r="E16" s="63" t="s">
        <v>26</v>
      </c>
      <c r="F16" s="64">
        <v>7874000</v>
      </c>
      <c r="G16" s="64">
        <v>295126000</v>
      </c>
      <c r="H16" s="64">
        <v>0</v>
      </c>
      <c r="I16" s="64">
        <v>0</v>
      </c>
      <c r="J16" s="58">
        <f>G16+H16+I16+F16</f>
        <v>303000000</v>
      </c>
    </row>
    <row r="17" spans="1:11">
      <c r="A17" s="59" t="s">
        <v>27</v>
      </c>
      <c r="B17" s="65" t="s">
        <v>28</v>
      </c>
      <c r="C17" s="65">
        <v>2016</v>
      </c>
      <c r="D17" s="66">
        <v>43100</v>
      </c>
      <c r="E17" s="65" t="s">
        <v>29</v>
      </c>
      <c r="F17" s="67">
        <v>0</v>
      </c>
      <c r="G17" s="68">
        <v>7000000</v>
      </c>
      <c r="H17" s="68"/>
      <c r="I17" s="68"/>
      <c r="J17" s="58">
        <f>G17+H17+I17+F17</f>
        <v>7000000</v>
      </c>
    </row>
    <row r="18" spans="1:11" ht="38.25">
      <c r="A18" s="59" t="s">
        <v>30</v>
      </c>
      <c r="B18" s="60" t="s">
        <v>31</v>
      </c>
      <c r="C18" s="61">
        <v>2016</v>
      </c>
      <c r="D18" s="62">
        <v>42794</v>
      </c>
      <c r="E18" s="63"/>
      <c r="F18" s="64">
        <v>46589000</v>
      </c>
      <c r="G18" s="64">
        <v>10705000</v>
      </c>
      <c r="H18" s="64">
        <v>0</v>
      </c>
      <c r="I18" s="64">
        <v>0</v>
      </c>
      <c r="J18" s="58">
        <f>G18+H18+I18+F18</f>
        <v>57294000</v>
      </c>
    </row>
    <row r="19" spans="1:11" ht="15.75" thickBo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34"/>
    </row>
    <row r="20" spans="1:11">
      <c r="A20" s="10" t="s">
        <v>3</v>
      </c>
      <c r="B20" s="11" t="s">
        <v>4</v>
      </c>
      <c r="C20" s="12" t="s">
        <v>5</v>
      </c>
      <c r="D20" s="12" t="s">
        <v>6</v>
      </c>
      <c r="E20" s="12" t="s">
        <v>7</v>
      </c>
      <c r="F20" s="13" t="s">
        <v>19</v>
      </c>
      <c r="G20" s="13">
        <v>2017</v>
      </c>
      <c r="H20" s="13">
        <v>2018</v>
      </c>
      <c r="I20" s="13">
        <v>2019</v>
      </c>
      <c r="J20" s="12" t="s">
        <v>32</v>
      </c>
    </row>
    <row r="21" spans="1:11" ht="15.75" thickBot="1">
      <c r="A21" s="17"/>
      <c r="B21" s="18"/>
      <c r="C21" s="19"/>
      <c r="D21" s="19"/>
      <c r="E21" s="19"/>
      <c r="F21" s="20"/>
      <c r="G21" s="52"/>
      <c r="H21" s="52"/>
      <c r="I21" s="52"/>
      <c r="J21" s="19"/>
    </row>
    <row r="22" spans="1:11" ht="63.75">
      <c r="A22" s="59" t="s">
        <v>33</v>
      </c>
      <c r="B22" s="70" t="s">
        <v>34</v>
      </c>
      <c r="C22" s="71" t="s">
        <v>35</v>
      </c>
      <c r="D22" s="62">
        <v>43008</v>
      </c>
      <c r="E22" s="63" t="s">
        <v>36</v>
      </c>
      <c r="F22" s="72">
        <f>31000000+15000000</f>
        <v>46000000</v>
      </c>
      <c r="G22" s="72">
        <v>15000000</v>
      </c>
      <c r="H22" s="72"/>
      <c r="I22" s="72">
        <v>0</v>
      </c>
      <c r="J22" s="73">
        <f>F22+G22</f>
        <v>61000000</v>
      </c>
    </row>
    <row r="23" spans="1:11">
      <c r="A23" s="74"/>
    </row>
  </sheetData>
  <mergeCells count="32">
    <mergeCell ref="I20:I21"/>
    <mergeCell ref="J20:J21"/>
    <mergeCell ref="I13:I14"/>
    <mergeCell ref="J13:J14"/>
    <mergeCell ref="A20:A21"/>
    <mergeCell ref="B20:B21"/>
    <mergeCell ref="C20:C21"/>
    <mergeCell ref="D20:D21"/>
    <mergeCell ref="E20:E21"/>
    <mergeCell ref="F20:F21"/>
    <mergeCell ref="G20:G21"/>
    <mergeCell ref="H20:H21"/>
    <mergeCell ref="I6:I7"/>
    <mergeCell ref="J6:J7"/>
    <mergeCell ref="A13:A14"/>
    <mergeCell ref="B13:B14"/>
    <mergeCell ref="C13:C14"/>
    <mergeCell ref="D13:D14"/>
    <mergeCell ref="E13:E14"/>
    <mergeCell ref="F13:F14"/>
    <mergeCell ref="G13:G14"/>
    <mergeCell ref="H13:H14"/>
    <mergeCell ref="A2:K2"/>
    <mergeCell ref="A3:K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2017-05-31T12:56:11Z</dcterms:created>
  <dcterms:modified xsi:type="dcterms:W3CDTF">2017-05-31T12:56:26Z</dcterms:modified>
</cp:coreProperties>
</file>