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E71B9437-68A4-4022-8FE0-084BA7501BAB}" xr6:coauthVersionLast="31" xr6:coauthVersionMax="31" xr10:uidLastSave="{00000000-0000-0000-0000-000000000000}"/>
  <bookViews>
    <workbookView xWindow="0" yWindow="0" windowWidth="20490" windowHeight="7545" xr2:uid="{71F26A30-9014-493D-A24A-516EBD318384}"/>
  </bookViews>
  <sheets>
    <sheet name="9.3.1. sz. mell EOI" sheetId="1" r:id="rId1"/>
  </sheets>
  <definedNames>
    <definedName name="_xlnm.Print_Titles" localSheetId="0">'9.3.1. sz. mell EOI'!$1:$6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 s="1"/>
  <c r="C48" i="1"/>
  <c r="C47" i="1"/>
  <c r="C46" i="1"/>
  <c r="C45" i="1" s="1"/>
  <c r="C57" i="1" s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<sst xmlns="http://schemas.openxmlformats.org/spreadsheetml/2006/main" count="111" uniqueCount="97">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</sst>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22" xfId="1" applyFont="1" applyFill="1" applyBorder="1" applyAlignment="1" applyProtection="1">
      <alignment horizontal="left" vertical="center" wrapText="1" indent="1"/>
    </xf>
    <xf numFmtId="164" fontId="1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D36FECBC-893E-4E8D-9C8F-29B6DD641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0FAA-C6EF-40C8-8C81-9AD23279A5A0}">
  <sheetPr codeName="Munka17"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11298378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1468498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34"/>
    </row>
    <row r="35" spans="1:3" s="28" customFormat="1" ht="12" customHeight="1" thickBot="1" x14ac:dyDescent="0.25">
      <c r="A35" s="39" t="s">
        <v>67</v>
      </c>
      <c r="B35" s="40" t="s">
        <v>68</v>
      </c>
      <c r="C35" s="49"/>
    </row>
    <row r="36" spans="1:3" s="28" customFormat="1" ht="12" customHeight="1" thickBot="1" x14ac:dyDescent="0.25">
      <c r="A36" s="19" t="s">
        <v>69</v>
      </c>
      <c r="B36" s="40" t="s">
        <v>70</v>
      </c>
      <c r="C36" s="50">
        <f>+C8+C20+C25+C26+C30+C34+C35</f>
        <v>11298378</v>
      </c>
    </row>
    <row r="37" spans="1:3" s="28" customFormat="1" ht="12" customHeight="1" thickBot="1" x14ac:dyDescent="0.25">
      <c r="A37" s="51" t="s">
        <v>71</v>
      </c>
      <c r="B37" s="40" t="s">
        <v>72</v>
      </c>
      <c r="C37" s="52">
        <f>+C38+C39+C40</f>
        <v>292575023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3">
        <f>289157846+479604+110000+2068488+718040-624000</f>
        <v>291909978</v>
      </c>
    </row>
    <row r="41" spans="1:3" s="36" customFormat="1" ht="15" customHeight="1" thickBot="1" x14ac:dyDescent="0.25">
      <c r="A41" s="51" t="s">
        <v>79</v>
      </c>
      <c r="B41" s="54" t="s">
        <v>80</v>
      </c>
      <c r="C41" s="52">
        <f>+C36+C37</f>
        <v>303873401</v>
      </c>
    </row>
    <row r="42" spans="1:3" s="36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81</v>
      </c>
      <c r="C44" s="50"/>
    </row>
    <row r="45" spans="1:3" s="64" customFormat="1" ht="12" customHeight="1" thickBot="1" x14ac:dyDescent="0.25">
      <c r="A45" s="39" t="s">
        <v>14</v>
      </c>
      <c r="B45" s="40" t="s">
        <v>82</v>
      </c>
      <c r="C45" s="63">
        <f>SUM(C46:C50)</f>
        <v>301166421</v>
      </c>
    </row>
    <row r="46" spans="1:3" ht="12" customHeight="1" x14ac:dyDescent="0.2">
      <c r="A46" s="32" t="s">
        <v>16</v>
      </c>
      <c r="B46" s="38" t="s">
        <v>83</v>
      </c>
      <c r="C46" s="65">
        <f>187166011+408000+1630390-80000+80000</f>
        <v>189204401</v>
      </c>
    </row>
    <row r="47" spans="1:3" ht="12" customHeight="1" x14ac:dyDescent="0.2">
      <c r="A47" s="32" t="s">
        <v>18</v>
      </c>
      <c r="B47" s="33" t="s">
        <v>84</v>
      </c>
      <c r="C47" s="66">
        <f>40197175+71604+308098+14040</f>
        <v>40590917</v>
      </c>
    </row>
    <row r="48" spans="1:3" ht="12" customHeight="1" x14ac:dyDescent="0.2">
      <c r="A48" s="32" t="s">
        <v>20</v>
      </c>
      <c r="B48" s="33" t="s">
        <v>85</v>
      </c>
      <c r="C48" s="66">
        <f>70991103+110000+60000+130000+624000-624000+80000</f>
        <v>71371103</v>
      </c>
    </row>
    <row r="49" spans="1:3" ht="12" customHeight="1" x14ac:dyDescent="0.2">
      <c r="A49" s="32" t="s">
        <v>22</v>
      </c>
      <c r="B49" s="33" t="s">
        <v>86</v>
      </c>
      <c r="C49" s="67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39" t="s">
        <v>38</v>
      </c>
      <c r="B51" s="40" t="s">
        <v>88</v>
      </c>
      <c r="C51" s="68">
        <f>SUM(C52:C54)</f>
        <v>2706980</v>
      </c>
    </row>
    <row r="52" spans="1:3" s="64" customFormat="1" ht="12" customHeight="1" x14ac:dyDescent="0.2">
      <c r="A52" s="32" t="s">
        <v>40</v>
      </c>
      <c r="B52" s="38" t="s">
        <v>89</v>
      </c>
      <c r="C52" s="69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34">
        <v>609600</v>
      </c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39" t="s">
        <v>48</v>
      </c>
      <c r="B56" s="40" t="s">
        <v>93</v>
      </c>
      <c r="C56" s="70"/>
    </row>
    <row r="57" spans="1:3" ht="13.5" thickBot="1" x14ac:dyDescent="0.25">
      <c r="A57" s="39" t="s">
        <v>50</v>
      </c>
      <c r="B57" s="71" t="s">
        <v>94</v>
      </c>
      <c r="C57" s="72">
        <f>+C45+C51+C56</f>
        <v>303873401</v>
      </c>
    </row>
    <row r="58" spans="1:3" ht="15" customHeight="1" thickBot="1" x14ac:dyDescent="0.25">
      <c r="C58" s="74"/>
    </row>
    <row r="59" spans="1:3" ht="14.25" customHeight="1" thickBot="1" x14ac:dyDescent="0.25">
      <c r="A59" s="75" t="s">
        <v>95</v>
      </c>
      <c r="B59" s="76"/>
      <c r="C59" s="77">
        <v>54.7</v>
      </c>
    </row>
    <row r="60" spans="1:3" ht="13.5" thickBot="1" x14ac:dyDescent="0.25">
      <c r="A60" s="75" t="s">
        <v>96</v>
      </c>
      <c r="B60" s="76"/>
      <c r="C60" s="7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az a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2018-04-27T07:26:53Z</dcterms:created>
  <dcterms:modified xsi:type="dcterms:W3CDTF">2018-04-27T07:26:54Z</dcterms:modified>
</cp:coreProperties>
</file>