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23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09" i="1"/>
  <c r="G109" s="1"/>
  <c r="G105"/>
  <c r="G106"/>
  <c r="G107"/>
  <c r="G108"/>
  <c r="G104"/>
  <c r="F109"/>
  <c r="E109"/>
  <c r="D109"/>
  <c r="F101"/>
  <c r="E101"/>
  <c r="D101"/>
  <c r="C101"/>
  <c r="G100"/>
  <c r="G99"/>
  <c r="G98"/>
  <c r="G97"/>
  <c r="G96"/>
  <c r="G95"/>
  <c r="E103"/>
  <c r="D103"/>
  <c r="G101" l="1"/>
  <c r="G83"/>
  <c r="F84"/>
  <c r="E84"/>
  <c r="D84"/>
  <c r="C84"/>
  <c r="G82"/>
  <c r="G81"/>
  <c r="G80"/>
  <c r="G79"/>
  <c r="F76"/>
  <c r="E76"/>
  <c r="D76"/>
  <c r="C76"/>
  <c r="G75"/>
  <c r="G74"/>
  <c r="G73"/>
  <c r="G72"/>
  <c r="G71"/>
  <c r="G70"/>
  <c r="C64"/>
  <c r="C57"/>
  <c r="C13"/>
  <c r="G9"/>
  <c r="G61"/>
  <c r="G62"/>
  <c r="G63"/>
  <c r="G60"/>
  <c r="G52"/>
  <c r="G53"/>
  <c r="G54"/>
  <c r="G55"/>
  <c r="G56"/>
  <c r="G51"/>
  <c r="G36"/>
  <c r="G37"/>
  <c r="G38"/>
  <c r="G35"/>
  <c r="G27"/>
  <c r="G28"/>
  <c r="G29"/>
  <c r="G30"/>
  <c r="G31"/>
  <c r="G26"/>
  <c r="G17"/>
  <c r="G18"/>
  <c r="G19"/>
  <c r="G16"/>
  <c r="G8"/>
  <c r="G10"/>
  <c r="G11"/>
  <c r="G12"/>
  <c r="G7"/>
  <c r="F64"/>
  <c r="E64"/>
  <c r="D64"/>
  <c r="F57"/>
  <c r="E57"/>
  <c r="D57"/>
  <c r="G76" l="1"/>
  <c r="G84"/>
  <c r="G57"/>
  <c r="G64"/>
  <c r="F39"/>
  <c r="E39"/>
  <c r="D39"/>
  <c r="G39"/>
  <c r="F32"/>
  <c r="E32"/>
  <c r="D32"/>
  <c r="G32"/>
  <c r="F20"/>
  <c r="E20"/>
  <c r="D20"/>
  <c r="G20"/>
  <c r="F13"/>
  <c r="E13"/>
  <c r="D13"/>
  <c r="G13"/>
  <c r="F6"/>
  <c r="F15" s="1"/>
  <c r="F25" s="1"/>
  <c r="F34" s="1"/>
  <c r="F50" s="1"/>
  <c r="F59" s="1"/>
  <c r="F69" s="1"/>
  <c r="F78" s="1"/>
  <c r="E6"/>
  <c r="D6"/>
  <c r="F5"/>
  <c r="F24" s="1"/>
  <c r="F49" s="1"/>
  <c r="D15" l="1"/>
  <c r="D25" s="1"/>
  <c r="D34" s="1"/>
  <c r="D50" s="1"/>
  <c r="D59" s="1"/>
  <c r="D69" s="1"/>
  <c r="D78" s="1"/>
  <c r="E15"/>
  <c r="E25" s="1"/>
  <c r="E34" s="1"/>
  <c r="E50" s="1"/>
  <c r="E59" s="1"/>
  <c r="E69" s="1"/>
  <c r="E78" s="1"/>
</calcChain>
</file>

<file path=xl/sharedStrings.xml><?xml version="1.0" encoding="utf-8"?>
<sst xmlns="http://schemas.openxmlformats.org/spreadsheetml/2006/main" count="191" uniqueCount="52">
  <si>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</si>
  <si>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</si>
  <si>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</si>
  <si>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</si>
  <si>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</si>
  <si>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</si>
  <si>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</si>
  <si>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</si>
  <si>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</si>
  <si>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</si>
  <si>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</si>
  <si>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</si>
  <si>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</si>
  <si>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</si>
  <si>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</si>
  <si>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</si>
  <si>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</si>
  <si>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</si>
  <si>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</si>
  <si>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</si>
  <si>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TOP-4.1.1-15 Egészségügyi alapellátás infrastrukturális fejlesztése</t>
  </si>
  <si>
    <t>Háziorvosi rendelő fejlesztése</t>
  </si>
  <si>
    <t>forintban</t>
  </si>
  <si>
    <t>KÖFOP-1.2.1-VEKOP-16 Csatlakozási konstrukció az önkormányzati ASP rendszer országos kiterjesztéséshez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</si>
  <si>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</si>
  <si>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</si>
  <si>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</si>
  <si>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</si>
  <si>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</si>
  <si>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</si>
  <si>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</si>
  <si>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</si>
  <si>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</si>
  <si>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</si>
  <si>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</si>
  <si>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</si>
  <si>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</si>
  <si>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</si>
  <si>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</si>
  <si>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</si>
  <si>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</si>
  <si>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</si>
  <si>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</si>
  <si>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2018.</t>
  </si>
  <si>
    <t>2019.</t>
  </si>
  <si>
    <t>2020.</t>
  </si>
  <si>
    <t>EFOP-1.5.2-16 "Humánközszolgáltatások fejlesztése térségi szemléletben"</t>
  </si>
  <si>
    <t>1/3 oldal</t>
  </si>
  <si>
    <t>2/3 oldal</t>
  </si>
  <si>
    <t>3/3 oldal</t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</si>
  <si>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scheme val="minor"/>
      </rPr>
      <t xml:space="preserve">     2/2018. (II.19.) önkormányzati rendelethez</t>
    </r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</si>
  <si>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scheme val="minor"/>
      </rPr>
      <t xml:space="preserve">    2/2018. (II.19.) önkormányzati rendelethez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</si>
</sst>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/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zabaly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tabSelected="1" topLeftCell="A84" zoomScaleNormal="100" workbookViewId="0">
      <selection activeCell="B89" sqref="B89:G90"/>
    </sheetView>
  </sheetViews>
  <sheetFormatPr defaultRowHeight="1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 ht="17.25">
      <c r="B1" s="1" t="s">
        <v>51</v>
      </c>
      <c r="C1" s="1"/>
      <c r="D1" s="1"/>
      <c r="E1" s="1"/>
      <c r="F1" s="1"/>
      <c r="G1" s="1"/>
      <c r="H1" s="2" t="s">
        <v>47</v>
      </c>
    </row>
    <row r="2" spans="1:8">
      <c r="B2" s="38" t="s">
        <v>38</v>
      </c>
      <c r="C2" s="38"/>
      <c r="D2" s="38"/>
      <c r="E2" s="38"/>
      <c r="F2" s="38"/>
      <c r="G2" s="38"/>
    </row>
    <row r="3" spans="1:8">
      <c r="B3" s="1"/>
      <c r="C3" s="1"/>
      <c r="D3" s="1"/>
      <c r="E3" s="1"/>
      <c r="F3" s="1"/>
      <c r="G3" s="1"/>
    </row>
    <row r="4" spans="1:8" ht="31.5">
      <c r="B4" s="22" t="s">
        <v>0</v>
      </c>
      <c r="C4" s="32"/>
      <c r="D4" s="39" t="s">
        <v>16</v>
      </c>
      <c r="E4" s="39"/>
      <c r="F4" s="39"/>
      <c r="G4" s="39"/>
    </row>
    <row r="5" spans="1:8" ht="15.75" thickBot="1">
      <c r="B5" s="1"/>
      <c r="C5" s="1"/>
      <c r="D5" s="1"/>
      <c r="E5" s="1"/>
      <c r="F5" s="37" t="str">
        <f>'[1]7.sz.mell.'!F2</f>
        <v>Forintban!</v>
      </c>
      <c r="G5" s="37"/>
    </row>
    <row r="6" spans="1:8" ht="15" customHeight="1" thickBot="1">
      <c r="A6" s="27"/>
      <c r="B6" s="13" t="s">
        <v>1</v>
      </c>
      <c r="C6" s="19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>
      <c r="A7" s="28" t="s">
        <v>25</v>
      </c>
      <c r="B7" s="14" t="s">
        <v>3</v>
      </c>
      <c r="C7" s="14"/>
      <c r="D7" s="5"/>
      <c r="E7" s="5"/>
      <c r="F7" s="5"/>
      <c r="G7" s="6">
        <f>SUM(C7:F7)</f>
        <v>0</v>
      </c>
    </row>
    <row r="8" spans="1:8" ht="15.75" thickBot="1">
      <c r="A8" s="25" t="s">
        <v>37</v>
      </c>
      <c r="B8" s="15" t="s">
        <v>4</v>
      </c>
      <c r="C8" s="15"/>
      <c r="D8" s="7"/>
      <c r="E8" s="7"/>
      <c r="F8" s="7"/>
      <c r="G8" s="6">
        <f t="shared" ref="G8:G12" si="0">SUM(C8:F8)</f>
        <v>0</v>
      </c>
    </row>
    <row r="9" spans="1:8" ht="15.75" thickBot="1">
      <c r="A9" s="24" t="s">
        <v>26</v>
      </c>
      <c r="B9" s="16" t="s">
        <v>5</v>
      </c>
      <c r="C9" s="8">
        <v>42750000</v>
      </c>
      <c r="D9" s="8"/>
      <c r="E9" s="8"/>
      <c r="F9" s="8"/>
      <c r="G9" s="6">
        <f t="shared" si="0"/>
        <v>42750000</v>
      </c>
    </row>
    <row r="10" spans="1:8" ht="15.75" thickBot="1">
      <c r="A10" s="24" t="s">
        <v>27</v>
      </c>
      <c r="B10" s="16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>
      <c r="A11" s="24" t="s">
        <v>28</v>
      </c>
      <c r="B11" s="16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>
      <c r="A12" s="24" t="s">
        <v>29</v>
      </c>
      <c r="B12" s="16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>
      <c r="A13" s="24" t="s">
        <v>30</v>
      </c>
      <c r="B13" s="17" t="s">
        <v>9</v>
      </c>
      <c r="C13" s="9">
        <f>C7+SUM(C9:C12)</f>
        <v>42750000</v>
      </c>
      <c r="D13" s="9">
        <f>D7+SUM(D9:D12)</f>
        <v>0</v>
      </c>
      <c r="E13" s="9">
        <f>E7+SUM(E9:E12)</f>
        <v>0</v>
      </c>
      <c r="F13" s="9">
        <f>F7+SUM(F9:F12)</f>
        <v>0</v>
      </c>
      <c r="G13" s="10">
        <f>G7+SUM(G9:G12)</f>
        <v>42750000</v>
      </c>
    </row>
    <row r="14" spans="1:8" ht="15.75" thickBot="1">
      <c r="A14" s="24"/>
      <c r="B14" s="11"/>
      <c r="C14" s="11"/>
      <c r="D14" s="11"/>
      <c r="E14" s="11"/>
      <c r="F14" s="11"/>
      <c r="G14" s="11"/>
    </row>
    <row r="15" spans="1:8" ht="15" customHeight="1" thickBot="1">
      <c r="A15" s="24"/>
      <c r="B15" s="13" t="s">
        <v>10</v>
      </c>
      <c r="C15" s="19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>
      <c r="A16" s="24" t="s">
        <v>31</v>
      </c>
      <c r="B16" s="14" t="s">
        <v>11</v>
      </c>
      <c r="C16" s="8"/>
      <c r="D16" s="5"/>
      <c r="E16" s="5"/>
      <c r="F16" s="5"/>
      <c r="G16" s="6">
        <f>SUM(C16:F16)</f>
        <v>0</v>
      </c>
    </row>
    <row r="17" spans="1:8" ht="15.75" thickBot="1">
      <c r="A17" s="24" t="s">
        <v>32</v>
      </c>
      <c r="B17" s="18" t="s">
        <v>12</v>
      </c>
      <c r="C17" s="8"/>
      <c r="D17" s="8">
        <v>42750000</v>
      </c>
      <c r="E17" s="8"/>
      <c r="F17" s="8"/>
      <c r="G17" s="6">
        <f t="shared" ref="G17:G19" si="1">SUM(C17:F17)</f>
        <v>42750000</v>
      </c>
    </row>
    <row r="18" spans="1:8" ht="15.75" thickBot="1">
      <c r="A18" s="24" t="s">
        <v>33</v>
      </c>
      <c r="B18" s="16" t="s">
        <v>13</v>
      </c>
      <c r="C18" s="8"/>
      <c r="D18" s="8"/>
      <c r="E18" s="8"/>
      <c r="F18" s="8"/>
      <c r="G18" s="6">
        <f t="shared" si="1"/>
        <v>0</v>
      </c>
    </row>
    <row r="19" spans="1:8" ht="15.75" thickBot="1">
      <c r="A19" s="26" t="s">
        <v>34</v>
      </c>
      <c r="B19" s="16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>
      <c r="A20" s="27" t="s">
        <v>35</v>
      </c>
      <c r="B20" s="17" t="s">
        <v>15</v>
      </c>
      <c r="C20" s="17"/>
      <c r="D20" s="9">
        <f>SUM(D16:D19)</f>
        <v>42750000</v>
      </c>
      <c r="E20" s="9">
        <f>SUM(E16:E19)</f>
        <v>0</v>
      </c>
      <c r="F20" s="9">
        <f>SUM(F16:F19)</f>
        <v>0</v>
      </c>
      <c r="G20" s="10">
        <f>SUM(G16:G19)</f>
        <v>42750000</v>
      </c>
    </row>
    <row r="21" spans="1:8">
      <c r="B21" s="1"/>
      <c r="C21" s="1"/>
      <c r="D21" s="1"/>
      <c r="E21" s="1"/>
      <c r="F21" s="1"/>
      <c r="G21" s="1"/>
    </row>
    <row r="22" spans="1:8">
      <c r="B22" s="1"/>
      <c r="C22" s="1"/>
      <c r="D22" s="1"/>
      <c r="E22" s="1"/>
      <c r="F22" s="1"/>
      <c r="G22" s="1"/>
    </row>
    <row r="23" spans="1:8" ht="28.5" customHeight="1">
      <c r="B23" s="22" t="s">
        <v>0</v>
      </c>
      <c r="C23" s="35" t="s">
        <v>18</v>
      </c>
      <c r="D23" s="35"/>
      <c r="E23" s="35"/>
      <c r="F23" s="35"/>
      <c r="G23" s="35"/>
      <c r="H23" s="21"/>
    </row>
    <row r="24" spans="1:8" ht="15.75" thickBot="1">
      <c r="B24" s="1"/>
      <c r="C24" s="1" t="s">
        <v>19</v>
      </c>
      <c r="D24" s="1"/>
      <c r="E24" s="1"/>
      <c r="F24" s="37" t="str">
        <f>F5</f>
        <v>Forintban!</v>
      </c>
      <c r="G24" s="37"/>
    </row>
    <row r="25" spans="1:8" ht="15.75" thickBot="1">
      <c r="A25" s="30"/>
      <c r="B25" s="13" t="s">
        <v>1</v>
      </c>
      <c r="C25" s="19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>
      <c r="A26" s="25" t="s">
        <v>25</v>
      </c>
      <c r="B26" s="14" t="s">
        <v>3</v>
      </c>
      <c r="C26" s="14"/>
      <c r="D26" s="5"/>
      <c r="E26" s="5"/>
      <c r="F26" s="5"/>
      <c r="G26" s="6">
        <f>SUM(C26:F26)</f>
        <v>0</v>
      </c>
    </row>
    <row r="27" spans="1:8" ht="15.75" thickBot="1">
      <c r="A27" s="25" t="s">
        <v>37</v>
      </c>
      <c r="B27" s="15" t="s">
        <v>4</v>
      </c>
      <c r="C27" s="15"/>
      <c r="D27" s="7"/>
      <c r="E27" s="7"/>
      <c r="F27" s="7"/>
      <c r="G27" s="6">
        <f t="shared" ref="G27:G31" si="2">SUM(C27:F27)</f>
        <v>0</v>
      </c>
    </row>
    <row r="28" spans="1:8" ht="15.75" thickBot="1">
      <c r="A28" s="28" t="s">
        <v>26</v>
      </c>
      <c r="B28" s="16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>
      <c r="A29" s="24" t="s">
        <v>27</v>
      </c>
      <c r="B29" s="16" t="s">
        <v>6</v>
      </c>
      <c r="C29" s="16"/>
      <c r="D29" s="8"/>
      <c r="E29" s="8"/>
      <c r="F29" s="8"/>
      <c r="G29" s="6">
        <f t="shared" si="2"/>
        <v>0</v>
      </c>
    </row>
    <row r="30" spans="1:8" ht="15.75" thickBot="1">
      <c r="A30" s="24" t="s">
        <v>28</v>
      </c>
      <c r="B30" s="16" t="s">
        <v>7</v>
      </c>
      <c r="C30" s="16"/>
      <c r="D30" s="8"/>
      <c r="E30" s="8"/>
      <c r="F30" s="8"/>
      <c r="G30" s="6">
        <f t="shared" si="2"/>
        <v>0</v>
      </c>
    </row>
    <row r="31" spans="1:8" ht="15.75" thickBot="1">
      <c r="A31" s="24" t="s">
        <v>29</v>
      </c>
      <c r="B31" s="16" t="s">
        <v>8</v>
      </c>
      <c r="C31" s="16"/>
      <c r="D31" s="8"/>
      <c r="E31" s="8"/>
      <c r="F31" s="8"/>
      <c r="G31" s="6">
        <f t="shared" si="2"/>
        <v>0</v>
      </c>
    </row>
    <row r="32" spans="1:8" ht="15.75" thickBot="1">
      <c r="A32" s="24" t="s">
        <v>30</v>
      </c>
      <c r="B32" s="17" t="s">
        <v>9</v>
      </c>
      <c r="C32" s="20"/>
      <c r="D32" s="9">
        <f>D26+SUM(D28:D31)</f>
        <v>0</v>
      </c>
      <c r="E32" s="9">
        <f>E26+SUM(E28:E31)</f>
        <v>0</v>
      </c>
      <c r="F32" s="9">
        <f>F26+SUM(F28:F31)</f>
        <v>0</v>
      </c>
      <c r="G32" s="10">
        <f>G26+SUM(G28:G31)</f>
        <v>61229202</v>
      </c>
    </row>
    <row r="33" spans="1:8" ht="15.75" thickBot="1">
      <c r="A33" s="24"/>
      <c r="B33" s="11"/>
      <c r="C33" s="11"/>
      <c r="D33" s="11"/>
      <c r="E33" s="11"/>
      <c r="F33" s="11"/>
      <c r="G33" s="11"/>
    </row>
    <row r="34" spans="1:8" ht="15.75" thickBot="1">
      <c r="A34" s="24"/>
      <c r="B34" s="13" t="s">
        <v>10</v>
      </c>
      <c r="C34" s="19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>
      <c r="A35" s="24" t="s">
        <v>31</v>
      </c>
      <c r="B35" s="14" t="s">
        <v>11</v>
      </c>
      <c r="C35" s="14"/>
      <c r="D35" s="5"/>
      <c r="E35" s="5"/>
      <c r="F35" s="5"/>
      <c r="G35" s="6">
        <f>SUM(C35:F35)</f>
        <v>0</v>
      </c>
    </row>
    <row r="36" spans="1:8" ht="15.75" thickBot="1">
      <c r="A36" s="24" t="s">
        <v>32</v>
      </c>
      <c r="B36" s="18" t="s">
        <v>12</v>
      </c>
      <c r="C36" s="18"/>
      <c r="D36" s="8">
        <v>61229202</v>
      </c>
      <c r="E36" s="8"/>
      <c r="F36" s="8"/>
      <c r="G36" s="6">
        <f t="shared" ref="G36:G38" si="3">SUM(C36:F36)</f>
        <v>61229202</v>
      </c>
    </row>
    <row r="37" spans="1:8" ht="15.75" thickBot="1">
      <c r="A37" s="24" t="s">
        <v>33</v>
      </c>
      <c r="B37" s="16" t="s">
        <v>13</v>
      </c>
      <c r="C37" s="16"/>
      <c r="D37" s="8"/>
      <c r="E37" s="8"/>
      <c r="F37" s="8"/>
      <c r="G37" s="6">
        <f t="shared" si="3"/>
        <v>0</v>
      </c>
    </row>
    <row r="38" spans="1:8" ht="15.75" thickBot="1">
      <c r="A38" s="24" t="s">
        <v>34</v>
      </c>
      <c r="B38" s="16" t="s">
        <v>14</v>
      </c>
      <c r="C38" s="16"/>
      <c r="D38" s="8"/>
      <c r="E38" s="8"/>
      <c r="F38" s="8"/>
      <c r="G38" s="6">
        <f t="shared" si="3"/>
        <v>0</v>
      </c>
    </row>
    <row r="39" spans="1:8" ht="15.75" thickBot="1">
      <c r="A39" s="29" t="s">
        <v>35</v>
      </c>
      <c r="B39" s="17" t="s">
        <v>15</v>
      </c>
      <c r="C39" s="17"/>
      <c r="D39" s="9">
        <f>SUM(D35:D38)</f>
        <v>61229202</v>
      </c>
      <c r="E39" s="9">
        <f>SUM(E35:E38)</f>
        <v>0</v>
      </c>
      <c r="F39" s="9">
        <f>SUM(F35:F38)</f>
        <v>0</v>
      </c>
      <c r="G39" s="10">
        <f>SUM(G35:G38)</f>
        <v>61229202</v>
      </c>
    </row>
    <row r="40" spans="1:8">
      <c r="B40" s="1"/>
      <c r="C40" s="1"/>
      <c r="D40" s="1"/>
      <c r="E40" s="1"/>
      <c r="F40" s="1"/>
      <c r="G40" s="1"/>
    </row>
    <row r="41" spans="1:8">
      <c r="B41" s="1" t="s">
        <v>39</v>
      </c>
      <c r="C41" s="1"/>
      <c r="D41" s="1"/>
      <c r="E41" s="1" t="s">
        <v>41</v>
      </c>
      <c r="F41" s="1"/>
      <c r="G41" s="1"/>
    </row>
    <row r="42" spans="1:8">
      <c r="B42" s="1" t="s">
        <v>40</v>
      </c>
      <c r="C42" s="1"/>
      <c r="D42" s="1"/>
      <c r="E42" s="1" t="s">
        <v>42</v>
      </c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 ht="17.25">
      <c r="B44" s="1" t="s">
        <v>50</v>
      </c>
      <c r="C44" s="1"/>
      <c r="D44" s="1"/>
      <c r="E44" s="1"/>
      <c r="F44" s="1"/>
      <c r="G44" s="1"/>
      <c r="H44" s="2" t="s">
        <v>48</v>
      </c>
    </row>
    <row r="45" spans="1:8">
      <c r="B45" s="38" t="s">
        <v>38</v>
      </c>
      <c r="C45" s="38"/>
      <c r="D45" s="38"/>
      <c r="E45" s="38"/>
      <c r="F45" s="38"/>
      <c r="G45" s="38"/>
    </row>
    <row r="46" spans="1:8">
      <c r="B46" s="1"/>
      <c r="C46" s="1"/>
      <c r="D46" s="1"/>
      <c r="E46" s="1"/>
      <c r="F46" s="1"/>
      <c r="G46" s="1"/>
    </row>
    <row r="47" spans="1:8" ht="15.75">
      <c r="B47" s="12"/>
      <c r="C47" s="12"/>
      <c r="D47" s="12"/>
      <c r="E47" s="12"/>
      <c r="F47" s="12"/>
      <c r="G47" s="12"/>
    </row>
    <row r="48" spans="1:8" ht="30.75" customHeight="1">
      <c r="B48" s="22" t="s">
        <v>0</v>
      </c>
      <c r="C48" s="35" t="s">
        <v>20</v>
      </c>
      <c r="D48" s="35"/>
      <c r="E48" s="35"/>
      <c r="F48" s="35"/>
      <c r="G48" s="35"/>
      <c r="H48" s="21"/>
    </row>
    <row r="49" spans="1:7" ht="15.75" thickBot="1">
      <c r="B49" s="1"/>
      <c r="C49" s="23" t="s">
        <v>21</v>
      </c>
      <c r="D49" s="1"/>
      <c r="E49" s="1"/>
      <c r="F49" s="37" t="str">
        <f>F24</f>
        <v>Forintban!</v>
      </c>
      <c r="G49" s="37"/>
    </row>
    <row r="50" spans="1:7" ht="15.75" thickBot="1">
      <c r="A50" s="30"/>
      <c r="B50" s="13" t="s">
        <v>1</v>
      </c>
      <c r="C50" s="19" t="s">
        <v>17</v>
      </c>
      <c r="D50" s="3" t="str">
        <f>+D34</f>
        <v>2018.</v>
      </c>
      <c r="E50" s="3" t="str">
        <f>+E34</f>
        <v>2019.</v>
      </c>
      <c r="F50" s="3" t="str">
        <f>+F34</f>
        <v>2019. után</v>
      </c>
      <c r="G50" s="4" t="s">
        <v>2</v>
      </c>
    </row>
    <row r="51" spans="1:7" ht="15.75" thickBot="1">
      <c r="A51" s="28" t="s">
        <v>25</v>
      </c>
      <c r="B51" s="14" t="s">
        <v>3</v>
      </c>
      <c r="C51" s="14"/>
      <c r="D51" s="5"/>
      <c r="E51" s="5"/>
      <c r="F51" s="5"/>
      <c r="G51" s="6">
        <f>SUM(C51:F51)</f>
        <v>0</v>
      </c>
    </row>
    <row r="52" spans="1:7" ht="15.75" thickBot="1">
      <c r="A52" s="25" t="s">
        <v>37</v>
      </c>
      <c r="B52" s="15" t="s">
        <v>4</v>
      </c>
      <c r="C52" s="15"/>
      <c r="D52" s="7"/>
      <c r="E52" s="7"/>
      <c r="F52" s="7"/>
      <c r="G52" s="6">
        <f t="shared" ref="G52:G56" si="4">SUM(C52:F52)</f>
        <v>0</v>
      </c>
    </row>
    <row r="53" spans="1:7" ht="15.75" thickBot="1">
      <c r="A53" s="24" t="s">
        <v>26</v>
      </c>
      <c r="B53" s="16" t="s">
        <v>5</v>
      </c>
      <c r="C53" s="8">
        <v>35880000</v>
      </c>
      <c r="D53" s="8"/>
      <c r="E53" s="8"/>
      <c r="F53" s="8"/>
      <c r="G53" s="6">
        <f t="shared" si="4"/>
        <v>35880000</v>
      </c>
    </row>
    <row r="54" spans="1:7" ht="15.75" thickBot="1">
      <c r="A54" s="24" t="s">
        <v>27</v>
      </c>
      <c r="B54" s="16" t="s">
        <v>6</v>
      </c>
      <c r="C54" s="16"/>
      <c r="D54" s="8"/>
      <c r="E54" s="8"/>
      <c r="F54" s="8"/>
      <c r="G54" s="6">
        <f t="shared" si="4"/>
        <v>0</v>
      </c>
    </row>
    <row r="55" spans="1:7" ht="15.75" thickBot="1">
      <c r="A55" s="24" t="s">
        <v>28</v>
      </c>
      <c r="B55" s="16" t="s">
        <v>7</v>
      </c>
      <c r="C55" s="16"/>
      <c r="D55" s="8"/>
      <c r="E55" s="8"/>
      <c r="F55" s="8"/>
      <c r="G55" s="6">
        <f t="shared" si="4"/>
        <v>0</v>
      </c>
    </row>
    <row r="56" spans="1:7" ht="15.75" thickBot="1">
      <c r="A56" s="24" t="s">
        <v>29</v>
      </c>
      <c r="B56" s="16" t="s">
        <v>8</v>
      </c>
      <c r="C56" s="16"/>
      <c r="D56" s="8"/>
      <c r="E56" s="8"/>
      <c r="F56" s="8"/>
      <c r="G56" s="6">
        <f t="shared" si="4"/>
        <v>0</v>
      </c>
    </row>
    <row r="57" spans="1:7" ht="15.75" thickBot="1">
      <c r="A57" s="24" t="s">
        <v>30</v>
      </c>
      <c r="B57" s="17" t="s">
        <v>9</v>
      </c>
      <c r="C57" s="9">
        <f>C51+SUM(C53:C56)</f>
        <v>35880000</v>
      </c>
      <c r="D57" s="9">
        <f>D51+SUM(D53:D56)</f>
        <v>0</v>
      </c>
      <c r="E57" s="9">
        <f>E51+SUM(E53:E56)</f>
        <v>0</v>
      </c>
      <c r="F57" s="9">
        <f>F51+SUM(F53:F56)</f>
        <v>0</v>
      </c>
      <c r="G57" s="10">
        <f>G51+SUM(G53:G56)</f>
        <v>35880000</v>
      </c>
    </row>
    <row r="58" spans="1:7" ht="15.75" thickBot="1">
      <c r="A58" s="24"/>
      <c r="B58" s="11"/>
      <c r="C58" s="11"/>
      <c r="D58" s="11"/>
      <c r="E58" s="11"/>
      <c r="F58" s="11"/>
      <c r="G58" s="11"/>
    </row>
    <row r="59" spans="1:7" ht="15.75" thickBot="1">
      <c r="A59" s="24"/>
      <c r="B59" s="13" t="s">
        <v>10</v>
      </c>
      <c r="C59" s="19" t="s">
        <v>17</v>
      </c>
      <c r="D59" s="3" t="str">
        <f>+D50</f>
        <v>2018.</v>
      </c>
      <c r="E59" s="3" t="str">
        <f>+E50</f>
        <v>2019.</v>
      </c>
      <c r="F59" s="3" t="str">
        <f>+F50</f>
        <v>2019. után</v>
      </c>
      <c r="G59" s="4" t="s">
        <v>2</v>
      </c>
    </row>
    <row r="60" spans="1:7" ht="15.75" thickBot="1">
      <c r="A60" s="24" t="s">
        <v>31</v>
      </c>
      <c r="B60" s="14" t="s">
        <v>11</v>
      </c>
      <c r="C60" s="14"/>
      <c r="D60" s="5"/>
      <c r="E60" s="5"/>
      <c r="F60" s="5"/>
      <c r="G60" s="6">
        <f>SUM(C60:F60)</f>
        <v>0</v>
      </c>
    </row>
    <row r="61" spans="1:7" ht="15.75" thickBot="1">
      <c r="A61" s="24" t="s">
        <v>32</v>
      </c>
      <c r="B61" s="18" t="s">
        <v>12</v>
      </c>
      <c r="C61" s="8">
        <v>120000</v>
      </c>
      <c r="D61" s="8">
        <v>35760000</v>
      </c>
      <c r="E61" s="8"/>
      <c r="F61" s="8"/>
      <c r="G61" s="6">
        <f t="shared" ref="G61:G63" si="5">SUM(C61:F61)</f>
        <v>35880000</v>
      </c>
    </row>
    <row r="62" spans="1:7" ht="15.75" thickBot="1">
      <c r="A62" s="24" t="s">
        <v>33</v>
      </c>
      <c r="B62" s="16" t="s">
        <v>13</v>
      </c>
      <c r="C62" s="16"/>
      <c r="D62" s="8"/>
      <c r="E62" s="8"/>
      <c r="F62" s="8"/>
      <c r="G62" s="6">
        <f t="shared" si="5"/>
        <v>0</v>
      </c>
    </row>
    <row r="63" spans="1:7" ht="15.75" thickBot="1">
      <c r="A63" s="24" t="s">
        <v>34</v>
      </c>
      <c r="B63" s="16" t="s">
        <v>14</v>
      </c>
      <c r="C63" s="16"/>
      <c r="D63" s="8"/>
      <c r="E63" s="8"/>
      <c r="F63" s="8"/>
      <c r="G63" s="6">
        <f t="shared" si="5"/>
        <v>0</v>
      </c>
    </row>
    <row r="64" spans="1:7" ht="15.75" thickBot="1">
      <c r="A64" s="29" t="s">
        <v>35</v>
      </c>
      <c r="B64" s="17" t="s">
        <v>15</v>
      </c>
      <c r="C64" s="9">
        <f>SUM(C60:C63)</f>
        <v>120000</v>
      </c>
      <c r="D64" s="9">
        <f>SUM(D60:D63)</f>
        <v>35760000</v>
      </c>
      <c r="E64" s="9">
        <f>SUM(E60:E63)</f>
        <v>0</v>
      </c>
      <c r="F64" s="9">
        <f>SUM(F60:F63)</f>
        <v>0</v>
      </c>
      <c r="G64" s="10">
        <f>SUM(G60:G63)</f>
        <v>35880000</v>
      </c>
    </row>
    <row r="67" spans="1:13" ht="48.75" customHeight="1">
      <c r="B67" s="22" t="s">
        <v>0</v>
      </c>
      <c r="C67" s="35" t="s">
        <v>23</v>
      </c>
      <c r="D67" s="36"/>
      <c r="E67" s="36"/>
      <c r="F67" s="36"/>
      <c r="G67" s="36"/>
      <c r="H67" s="21"/>
      <c r="I67" s="21"/>
      <c r="J67" s="21"/>
      <c r="K67" s="21"/>
      <c r="L67" s="21"/>
      <c r="M67" s="21"/>
    </row>
    <row r="68" spans="1:13" ht="15.75" thickBot="1">
      <c r="B68" s="1"/>
      <c r="C68" s="1"/>
      <c r="D68" s="1"/>
      <c r="E68" s="1"/>
      <c r="F68" s="37" t="s">
        <v>22</v>
      </c>
      <c r="G68" s="37"/>
    </row>
    <row r="69" spans="1:13" ht="15.75" thickBot="1">
      <c r="A69" s="30"/>
      <c r="B69" s="13" t="s">
        <v>1</v>
      </c>
      <c r="C69" s="19" t="s">
        <v>17</v>
      </c>
      <c r="D69" s="3" t="str">
        <f>+D59</f>
        <v>2018.</v>
      </c>
      <c r="E69" s="3" t="str">
        <f>+E59</f>
        <v>2019.</v>
      </c>
      <c r="F69" s="3" t="str">
        <f>+F59</f>
        <v>2019. után</v>
      </c>
      <c r="G69" s="4" t="s">
        <v>2</v>
      </c>
    </row>
    <row r="70" spans="1:13" ht="15.75" thickBot="1">
      <c r="A70" s="24" t="s">
        <v>25</v>
      </c>
      <c r="B70" s="14" t="s">
        <v>3</v>
      </c>
      <c r="C70" s="14"/>
      <c r="D70" s="5"/>
      <c r="E70" s="5"/>
      <c r="F70" s="5"/>
      <c r="G70" s="6">
        <f>SUM(C70:F70)</f>
        <v>0</v>
      </c>
    </row>
    <row r="71" spans="1:13" ht="15.75" thickBot="1">
      <c r="A71" s="25" t="s">
        <v>37</v>
      </c>
      <c r="B71" s="15" t="s">
        <v>4</v>
      </c>
      <c r="C71" s="15"/>
      <c r="D71" s="7"/>
      <c r="E71" s="7"/>
      <c r="F71" s="7"/>
      <c r="G71" s="6">
        <f t="shared" ref="G71:G75" si="6">SUM(C71:F71)</f>
        <v>0</v>
      </c>
    </row>
    <row r="72" spans="1:13" ht="15.75" thickBot="1">
      <c r="A72" s="24" t="s">
        <v>26</v>
      </c>
      <c r="B72" s="16" t="s">
        <v>5</v>
      </c>
      <c r="C72" s="8">
        <v>6000000</v>
      </c>
      <c r="D72" s="8"/>
      <c r="E72" s="8"/>
      <c r="F72" s="8"/>
      <c r="G72" s="6">
        <f t="shared" si="6"/>
        <v>6000000</v>
      </c>
    </row>
    <row r="73" spans="1:13" ht="15.75" thickBot="1">
      <c r="A73" s="24" t="s">
        <v>27</v>
      </c>
      <c r="B73" s="16" t="s">
        <v>6</v>
      </c>
      <c r="C73" s="16"/>
      <c r="D73" s="8"/>
      <c r="E73" s="8"/>
      <c r="F73" s="8"/>
      <c r="G73" s="6">
        <f t="shared" si="6"/>
        <v>0</v>
      </c>
    </row>
    <row r="74" spans="1:13" ht="15.75" thickBot="1">
      <c r="A74" s="24" t="s">
        <v>28</v>
      </c>
      <c r="B74" s="16" t="s">
        <v>7</v>
      </c>
      <c r="C74" s="16"/>
      <c r="D74" s="8"/>
      <c r="E74" s="8"/>
      <c r="F74" s="8"/>
      <c r="G74" s="6">
        <f t="shared" si="6"/>
        <v>0</v>
      </c>
    </row>
    <row r="75" spans="1:13" ht="15.75" thickBot="1">
      <c r="A75" s="24" t="s">
        <v>29</v>
      </c>
      <c r="B75" s="16" t="s">
        <v>8</v>
      </c>
      <c r="C75" s="16"/>
      <c r="D75" s="8"/>
      <c r="E75" s="8"/>
      <c r="F75" s="8"/>
      <c r="G75" s="6">
        <f t="shared" si="6"/>
        <v>0</v>
      </c>
    </row>
    <row r="76" spans="1:13" ht="15.75" thickBot="1">
      <c r="A76" s="24" t="s">
        <v>30</v>
      </c>
      <c r="B76" s="17" t="s">
        <v>9</v>
      </c>
      <c r="C76" s="9">
        <f>C70+SUM(C72:C75)</f>
        <v>6000000</v>
      </c>
      <c r="D76" s="9">
        <f>D70+SUM(D72:D75)</f>
        <v>0</v>
      </c>
      <c r="E76" s="9">
        <f>E70+SUM(E72:E75)</f>
        <v>0</v>
      </c>
      <c r="F76" s="9">
        <f>F70+SUM(F72:F75)</f>
        <v>0</v>
      </c>
      <c r="G76" s="10">
        <f>G70+SUM(G72:G75)</f>
        <v>6000000</v>
      </c>
    </row>
    <row r="77" spans="1:13" ht="15.75" thickBot="1">
      <c r="A77" s="24"/>
      <c r="B77" s="11"/>
      <c r="C77" s="11"/>
      <c r="D77" s="11"/>
      <c r="E77" s="11"/>
      <c r="F77" s="11"/>
      <c r="G77" s="11"/>
    </row>
    <row r="78" spans="1:13" ht="15.75" thickBot="1">
      <c r="A78" s="24"/>
      <c r="B78" s="13" t="s">
        <v>10</v>
      </c>
      <c r="C78" s="19" t="s">
        <v>17</v>
      </c>
      <c r="D78" s="3" t="str">
        <f>+D69</f>
        <v>2018.</v>
      </c>
      <c r="E78" s="3" t="str">
        <f>+E69</f>
        <v>2019.</v>
      </c>
      <c r="F78" s="3" t="str">
        <f>+F69</f>
        <v>2019. után</v>
      </c>
      <c r="G78" s="4" t="s">
        <v>2</v>
      </c>
    </row>
    <row r="79" spans="1:13" ht="15.75" thickBot="1">
      <c r="A79" s="24" t="s">
        <v>31</v>
      </c>
      <c r="B79" s="14" t="s">
        <v>11</v>
      </c>
      <c r="C79" s="14"/>
      <c r="D79" s="5">
        <v>1470000</v>
      </c>
      <c r="E79" s="5"/>
      <c r="F79" s="5"/>
      <c r="G79" s="6">
        <f>SUM(C79:F79)</f>
        <v>1470000</v>
      </c>
    </row>
    <row r="80" spans="1:13" ht="15.75" thickBot="1">
      <c r="A80" s="28" t="s">
        <v>32</v>
      </c>
      <c r="B80" s="18" t="s">
        <v>12</v>
      </c>
      <c r="C80" s="8">
        <v>3300000</v>
      </c>
      <c r="D80" s="8"/>
      <c r="E80" s="8"/>
      <c r="F80" s="8"/>
      <c r="G80" s="6">
        <f t="shared" ref="G80:G83" si="7">SUM(C80:F80)</f>
        <v>3300000</v>
      </c>
    </row>
    <row r="81" spans="1:8" ht="15.75" thickBot="1">
      <c r="A81" s="24" t="s">
        <v>33</v>
      </c>
      <c r="B81" s="16" t="s">
        <v>13</v>
      </c>
      <c r="C81" s="16"/>
      <c r="D81" s="8">
        <v>1050000</v>
      </c>
      <c r="E81" s="8"/>
      <c r="F81" s="8"/>
      <c r="G81" s="6">
        <f t="shared" si="7"/>
        <v>1050000</v>
      </c>
    </row>
    <row r="82" spans="1:8" ht="15.75" thickBot="1">
      <c r="A82" s="24" t="s">
        <v>34</v>
      </c>
      <c r="B82" s="16" t="s">
        <v>14</v>
      </c>
      <c r="C82" s="16"/>
      <c r="D82" s="8"/>
      <c r="E82" s="8"/>
      <c r="F82" s="8"/>
      <c r="G82" s="6">
        <f t="shared" si="7"/>
        <v>0</v>
      </c>
    </row>
    <row r="83" spans="1:8" ht="15.75" thickBot="1">
      <c r="A83" s="24" t="s">
        <v>35</v>
      </c>
      <c r="B83" s="31" t="s">
        <v>24</v>
      </c>
      <c r="C83" s="8">
        <v>64640</v>
      </c>
      <c r="D83" s="8">
        <v>115360</v>
      </c>
      <c r="E83" s="8"/>
      <c r="F83" s="8"/>
      <c r="G83" s="6">
        <f t="shared" si="7"/>
        <v>180000</v>
      </c>
    </row>
    <row r="84" spans="1:8" ht="15.75" thickBot="1">
      <c r="A84" s="29" t="s">
        <v>36</v>
      </c>
      <c r="B84" s="17" t="s">
        <v>15</v>
      </c>
      <c r="C84" s="9">
        <f>SUM(C79:C83)</f>
        <v>3364640</v>
      </c>
      <c r="D84" s="9">
        <f>SUM(D79:D83)</f>
        <v>2635360</v>
      </c>
      <c r="E84" s="9">
        <f>SUM(E79:E83)</f>
        <v>0</v>
      </c>
      <c r="F84" s="9">
        <f>SUM(F79:F83)</f>
        <v>0</v>
      </c>
      <c r="G84" s="10">
        <f>SUM(G79:G83)</f>
        <v>6000000</v>
      </c>
    </row>
    <row r="86" spans="1:8">
      <c r="B86" s="1" t="s">
        <v>39</v>
      </c>
      <c r="C86" s="1"/>
      <c r="D86" s="1"/>
      <c r="E86" s="1" t="s">
        <v>41</v>
      </c>
      <c r="F86" s="1"/>
    </row>
    <row r="87" spans="1:8">
      <c r="B87" s="1" t="s">
        <v>40</v>
      </c>
      <c r="C87" s="1"/>
      <c r="D87" s="1"/>
      <c r="E87" s="1" t="s">
        <v>42</v>
      </c>
      <c r="F87" s="1"/>
    </row>
    <row r="89" spans="1:8" ht="17.25">
      <c r="B89" s="1" t="s">
        <v>51</v>
      </c>
      <c r="C89" s="1"/>
      <c r="D89" s="1"/>
      <c r="E89" s="1"/>
      <c r="F89" s="1"/>
      <c r="G89" s="1"/>
    </row>
    <row r="90" spans="1:8">
      <c r="B90" s="38" t="s">
        <v>38</v>
      </c>
      <c r="C90" s="38"/>
      <c r="D90" s="38"/>
      <c r="E90" s="38"/>
      <c r="F90" s="38"/>
      <c r="G90" s="38"/>
    </row>
    <row r="91" spans="1:8">
      <c r="H91" s="2" t="s">
        <v>49</v>
      </c>
    </row>
    <row r="92" spans="1:8" ht="31.5">
      <c r="B92" s="22" t="s">
        <v>0</v>
      </c>
      <c r="C92" s="35" t="s">
        <v>46</v>
      </c>
      <c r="D92" s="36"/>
      <c r="E92" s="36"/>
      <c r="F92" s="36"/>
      <c r="G92" s="36"/>
    </row>
    <row r="93" spans="1:8" ht="15.75" thickBot="1">
      <c r="B93" s="1"/>
      <c r="C93" s="1"/>
      <c r="D93" s="1"/>
      <c r="E93" s="1"/>
      <c r="F93" s="37" t="s">
        <v>22</v>
      </c>
      <c r="G93" s="37"/>
    </row>
    <row r="94" spans="1:8" ht="15.75" thickBot="1">
      <c r="A94" s="30"/>
      <c r="B94" s="13" t="s">
        <v>1</v>
      </c>
      <c r="C94" s="19" t="s">
        <v>43</v>
      </c>
      <c r="D94" s="3" t="s">
        <v>44</v>
      </c>
      <c r="E94" s="3" t="s">
        <v>45</v>
      </c>
      <c r="F94" s="3"/>
      <c r="G94" s="4" t="s">
        <v>2</v>
      </c>
    </row>
    <row r="95" spans="1:8" ht="15.75" thickBot="1">
      <c r="A95" s="24" t="s">
        <v>25</v>
      </c>
      <c r="B95" s="14" t="s">
        <v>3</v>
      </c>
      <c r="C95" s="14"/>
      <c r="D95" s="5"/>
      <c r="E95" s="5"/>
      <c r="F95" s="5"/>
      <c r="G95" s="6">
        <f>SUM(C95:F95)</f>
        <v>0</v>
      </c>
    </row>
    <row r="96" spans="1:8" ht="15.75" thickBot="1">
      <c r="A96" s="25" t="s">
        <v>37</v>
      </c>
      <c r="B96" s="15" t="s">
        <v>4</v>
      </c>
      <c r="C96" s="15"/>
      <c r="D96" s="7"/>
      <c r="E96" s="7"/>
      <c r="F96" s="7"/>
      <c r="G96" s="6">
        <f t="shared" ref="G96:G100" si="8">SUM(C96:F96)</f>
        <v>0</v>
      </c>
    </row>
    <row r="97" spans="1:7" ht="15.75" thickBot="1">
      <c r="A97" s="24" t="s">
        <v>26</v>
      </c>
      <c r="B97" s="16" t="s">
        <v>5</v>
      </c>
      <c r="C97" s="8">
        <v>2169256</v>
      </c>
      <c r="D97" s="8">
        <v>2321993</v>
      </c>
      <c r="E97" s="8">
        <v>2321992</v>
      </c>
      <c r="F97" s="8"/>
      <c r="G97" s="6">
        <f t="shared" si="8"/>
        <v>6813241</v>
      </c>
    </row>
    <row r="98" spans="1:7" ht="15.75" thickBot="1">
      <c r="A98" s="24" t="s">
        <v>27</v>
      </c>
      <c r="B98" s="16" t="s">
        <v>6</v>
      </c>
      <c r="C98" s="16"/>
      <c r="D98" s="8"/>
      <c r="E98" s="8"/>
      <c r="F98" s="8"/>
      <c r="G98" s="6">
        <f t="shared" si="8"/>
        <v>0</v>
      </c>
    </row>
    <row r="99" spans="1:7" ht="15.75" thickBot="1">
      <c r="A99" s="24" t="s">
        <v>28</v>
      </c>
      <c r="B99" s="16" t="s">
        <v>7</v>
      </c>
      <c r="C99" s="16"/>
      <c r="D99" s="8"/>
      <c r="E99" s="8"/>
      <c r="F99" s="8"/>
      <c r="G99" s="6">
        <f t="shared" si="8"/>
        <v>0</v>
      </c>
    </row>
    <row r="100" spans="1:7" ht="15.75" thickBot="1">
      <c r="A100" s="24" t="s">
        <v>29</v>
      </c>
      <c r="B100" s="16" t="s">
        <v>8</v>
      </c>
      <c r="C100" s="16"/>
      <c r="D100" s="8"/>
      <c r="E100" s="8"/>
      <c r="F100" s="8"/>
      <c r="G100" s="6">
        <f t="shared" si="8"/>
        <v>0</v>
      </c>
    </row>
    <row r="101" spans="1:7" ht="15.75" thickBot="1">
      <c r="A101" s="24" t="s">
        <v>30</v>
      </c>
      <c r="B101" s="17" t="s">
        <v>9</v>
      </c>
      <c r="C101" s="9">
        <f>C95+SUM(C97:C100)</f>
        <v>2169256</v>
      </c>
      <c r="D101" s="9">
        <f>D95+SUM(D97:D100)</f>
        <v>2321993</v>
      </c>
      <c r="E101" s="9">
        <f>E95+SUM(E97:E100)</f>
        <v>2321992</v>
      </c>
      <c r="F101" s="9">
        <f>F95+SUM(F97:F100)</f>
        <v>0</v>
      </c>
      <c r="G101" s="10">
        <f>G95+SUM(G97:G100)</f>
        <v>6813241</v>
      </c>
    </row>
    <row r="102" spans="1:7" ht="15.75" thickBot="1">
      <c r="A102" s="24"/>
      <c r="B102" s="11"/>
      <c r="C102" s="11"/>
      <c r="D102" s="11"/>
      <c r="E102" s="11"/>
      <c r="F102" s="11"/>
      <c r="G102" s="11"/>
    </row>
    <row r="103" spans="1:7" ht="15.75" thickBot="1">
      <c r="A103" s="24"/>
      <c r="B103" s="13" t="s">
        <v>10</v>
      </c>
      <c r="C103" s="19" t="s">
        <v>43</v>
      </c>
      <c r="D103" s="3" t="str">
        <f>+D94</f>
        <v>2019.</v>
      </c>
      <c r="E103" s="3" t="str">
        <f>+E94</f>
        <v>2020.</v>
      </c>
      <c r="F103" s="3"/>
      <c r="G103" s="4" t="s">
        <v>2</v>
      </c>
    </row>
    <row r="104" spans="1:7" ht="15.75" thickBot="1">
      <c r="A104" s="24" t="s">
        <v>31</v>
      </c>
      <c r="B104" s="14" t="s">
        <v>11</v>
      </c>
      <c r="C104" s="33">
        <v>947956</v>
      </c>
      <c r="D104" s="5">
        <v>947956</v>
      </c>
      <c r="E104" s="5">
        <v>947956</v>
      </c>
      <c r="F104" s="5"/>
      <c r="G104" s="6">
        <f>SUM(C104:E104)</f>
        <v>2843868</v>
      </c>
    </row>
    <row r="105" spans="1:7" ht="15.75" thickBot="1">
      <c r="A105" s="28" t="s">
        <v>32</v>
      </c>
      <c r="B105" s="18" t="s">
        <v>12</v>
      </c>
      <c r="C105" s="8"/>
      <c r="D105" s="8"/>
      <c r="E105" s="8"/>
      <c r="F105" s="8"/>
      <c r="G105" s="6">
        <f t="shared" ref="G105:G109" si="9">SUM(C105:E105)</f>
        <v>0</v>
      </c>
    </row>
    <row r="106" spans="1:7" ht="15.75" thickBot="1">
      <c r="A106" s="24" t="s">
        <v>33</v>
      </c>
      <c r="B106" s="16" t="s">
        <v>13</v>
      </c>
      <c r="C106" s="34">
        <v>1221300</v>
      </c>
      <c r="D106" s="8">
        <v>1374037</v>
      </c>
      <c r="E106" s="8">
        <v>1374036</v>
      </c>
      <c r="F106" s="8"/>
      <c r="G106" s="6">
        <f t="shared" si="9"/>
        <v>3969373</v>
      </c>
    </row>
    <row r="107" spans="1:7" ht="15.75" thickBot="1">
      <c r="A107" s="24" t="s">
        <v>34</v>
      </c>
      <c r="B107" s="16" t="s">
        <v>14</v>
      </c>
      <c r="C107" s="16"/>
      <c r="D107" s="8"/>
      <c r="E107" s="8"/>
      <c r="F107" s="8"/>
      <c r="G107" s="6">
        <f t="shared" si="9"/>
        <v>0</v>
      </c>
    </row>
    <row r="108" spans="1:7" ht="15.75" thickBot="1">
      <c r="A108" s="24" t="s">
        <v>35</v>
      </c>
      <c r="B108" s="31" t="s">
        <v>24</v>
      </c>
      <c r="C108" s="8"/>
      <c r="D108" s="8"/>
      <c r="E108" s="8"/>
      <c r="F108" s="8"/>
      <c r="G108" s="6">
        <f t="shared" si="9"/>
        <v>0</v>
      </c>
    </row>
    <row r="109" spans="1:7" ht="15.75" thickBot="1">
      <c r="A109" s="29" t="s">
        <v>36</v>
      </c>
      <c r="B109" s="17" t="s">
        <v>15</v>
      </c>
      <c r="C109" s="9">
        <f>SUM(C104:C108)</f>
        <v>2169256</v>
      </c>
      <c r="D109" s="9">
        <f>SUM(D104:D108)</f>
        <v>2321993</v>
      </c>
      <c r="E109" s="9">
        <f>SUM(E104:E108)</f>
        <v>2321992</v>
      </c>
      <c r="F109" s="9">
        <f>SUM(F104:F108)</f>
        <v>0</v>
      </c>
      <c r="G109" s="6">
        <f t="shared" si="9"/>
        <v>6813241</v>
      </c>
    </row>
    <row r="111" spans="1:7">
      <c r="B111" s="1"/>
      <c r="C111" s="1"/>
      <c r="D111" s="1"/>
      <c r="E111" s="1"/>
      <c r="F111" s="1"/>
    </row>
    <row r="112" spans="1:7">
      <c r="B112" s="1" t="s">
        <v>39</v>
      </c>
      <c r="C112" s="1"/>
      <c r="D112" s="1"/>
      <c r="E112" s="1" t="s">
        <v>41</v>
      </c>
      <c r="F112" s="1"/>
    </row>
    <row r="113" spans="2:6">
      <c r="B113" s="1" t="s">
        <v>40</v>
      </c>
      <c r="C113" s="1"/>
      <c r="D113" s="1"/>
      <c r="E113" s="1" t="s">
        <v>42</v>
      </c>
      <c r="F113" s="1"/>
    </row>
  </sheetData>
  <mergeCells count="13">
    <mergeCell ref="C92:G92"/>
    <mergeCell ref="F93:G93"/>
    <mergeCell ref="C48:G48"/>
    <mergeCell ref="C23:G23"/>
    <mergeCell ref="B2:G2"/>
    <mergeCell ref="F49:G49"/>
    <mergeCell ref="F68:G68"/>
    <mergeCell ref="C67:G67"/>
    <mergeCell ref="D4:G4"/>
    <mergeCell ref="F5:G5"/>
    <mergeCell ref="F24:G24"/>
    <mergeCell ref="B45:G45"/>
    <mergeCell ref="B90:G90"/>
  </mergeCells>
  <conditionalFormatting sqref="D20:G20 D32:F32 D39:F39 G16:G19 C13:F13 G7:G13 G26:G32 G35:G39 G51:G57 G60:G64 G70:G76 G79:G84">
    <cfRule type="cellIs" dxfId="4" priority="6" stopIfTrue="1" operator="equal">
      <formula>0</formula>
    </cfRule>
  </conditionalFormatting>
  <conditionalFormatting sqref="C57:F57 C64:F64">
    <cfRule type="cellIs" dxfId="3" priority="5" stopIfTrue="1" operator="equal">
      <formula>0</formula>
    </cfRule>
  </conditionalFormatting>
  <conditionalFormatting sqref="C76:F76 C84:F84">
    <cfRule type="cellIs" dxfId="2" priority="3" stopIfTrue="1" operator="equal">
      <formula>0</formula>
    </cfRule>
  </conditionalFormatting>
  <conditionalFormatting sqref="G95:G101 G104:G109">
    <cfRule type="cellIs" dxfId="1" priority="2" stopIfTrue="1" operator="equal">
      <formula>0</formula>
    </cfRule>
  </conditionalFormatting>
  <conditionalFormatting sqref="C101:F101 C109:F10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2018-06-04T07:17:19Z</dcterms:modified>
</cp:coreProperties>
</file>