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activeTab="0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v.-i szerv műk. bev. Konyh" sheetId="22" r:id="rId22"/>
    <sheet name="10.1. Kv-i sz. műk. bev. konyh " sheetId="23" r:id="rId23"/>
    <sheet name="10.2. Kv.-i műk. bev. konyha)" sheetId="24" r:id="rId24"/>
    <sheet name="11. Kiad. mindössz." sheetId="25" r:id="rId25"/>
    <sheet name="11.2.-11.7. mell." sheetId="26" r:id="rId26"/>
    <sheet name="12. Kiad. mindössz. köt.-önként" sheetId="27" r:id="rId27"/>
    <sheet name="13. PH. kiad. össz. " sheetId="28" r:id="rId28"/>
    <sheet name="13.1-13.3 PH.kiad. Köt-önk-áll." sheetId="29" r:id="rId29"/>
    <sheet name="14. Kv.-i szerv kiad. összes." sheetId="30" r:id="rId30"/>
    <sheet name="14.1-14.2. Kv.-i szerv köt-önk." sheetId="31" r:id="rId31"/>
    <sheet name="15.-17. mell." sheetId="32" r:id="rId32"/>
    <sheet name="18. melléklet" sheetId="33" r:id="rId33"/>
    <sheet name="19. mell." sheetId="34" r:id="rId34"/>
  </sheets>
  <definedNames/>
  <calcPr fullCalcOnLoad="1"/>
</workbook>
</file>

<file path=xl/sharedStrings.xml><?xml version="1.0" encoding="utf-8"?>
<sst xmlns="http://schemas.openxmlformats.org/spreadsheetml/2006/main" count="1238" uniqueCount="353">
  <si>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</si>
  <si>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</si>
  <si>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</si>
  <si>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</si>
  <si>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</si>
  <si>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</si>
  <si>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</si>
  <si>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</si>
  <si>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</si>
  <si>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</si>
  <si>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</si>
  <si>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</si>
  <si>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</si>
  <si>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</si>
  <si>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</si>
  <si>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</si>
  <si>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</si>
  <si>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</si>
  <si>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</si>
  <si>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</si>
  <si>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</si>
  <si>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</si>
  <si>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</si>
  <si>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</si>
  <si>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</si>
  <si>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</si>
  <si>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</si>
  <si>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</si>
  <si>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</si>
  <si>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</si>
  <si>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</si>
  <si>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</si>
  <si>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</si>
  <si>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</si>
  <si>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</si>
  <si>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</si>
  <si>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</si>
  <si>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</si>
  <si>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</si>
  <si>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</si>
  <si>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</si>
  <si>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</si>
  <si>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</si>
  <si>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</si>
  <si>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</si>
  <si>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</si>
  <si>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</si>
  <si>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</si>
  <si>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</si>
  <si>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</si>
  <si>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</si>
  <si>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</si>
  <si>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</si>
  <si>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</si>
  <si>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</si>
  <si>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</si>
  <si>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</si>
  <si>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</si>
  <si>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</si>
  <si>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</si>
  <si>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</si>
  <si>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</si>
  <si>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</si>
  <si>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</si>
  <si>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</si>
  <si>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</si>
  <si>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</si>
  <si>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</si>
  <si>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</si>
  <si>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</si>
  <si>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</si>
  <si>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</si>
  <si>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</si>
  <si>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</si>
  <si>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</si>
  <si>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</si>
  <si>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</si>
  <si>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</si>
  <si>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</si>
  <si>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</si>
  <si>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</si>
  <si>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</si>
  <si>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</si>
  <si>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</si>
  <si>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</si>
  <si>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</si>
  <si>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</si>
  <si>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</si>
  <si>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</si>
  <si>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</si>
  <si>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</si>
  <si>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</si>
  <si>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</si>
  <si>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</si>
  <si>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</si>
  <si>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</si>
  <si>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</si>
  <si>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</si>
  <si>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</si>
  <si>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</si>
  <si>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</si>
  <si>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</si>
  <si>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</si>
  <si>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</si>
  <si>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</si>
  <si>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</si>
  <si>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</si>
  <si>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</si>
  <si>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</si>
  <si>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</si>
  <si>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</si>
  <si>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</si>
  <si>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</si>
  <si>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</si>
  <si>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</si>
  <si>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</si>
  <si>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</si>
  <si>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</si>
  <si>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</si>
  <si>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</si>
  <si>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</si>
  <si>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</si>
  <si>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</si>
  <si>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</si>
  <si>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</si>
  <si>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</si>
  <si>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</si>
  <si>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</si>
  <si>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</si>
  <si>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</si>
  <si>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</si>
  <si>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</si>
  <si>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</si>
  <si>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</si>
  <si>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</si>
  <si>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</si>
  <si>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</si>
  <si>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</si>
  <si>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</si>
  <si>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</si>
  <si>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</si>
  <si>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</si>
  <si>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</si>
  <si>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</si>
  <si>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</si>
  <si>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</si>
  <si>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</si>
  <si>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family val="0"/>
      </rPr>
      <t xml:space="preserve">     Céltartalék</t>
    </r>
  </si>
  <si>
    <t xml:space="preserve">K8. Egyéb felhalmozási kiadások </t>
  </si>
  <si>
    <t>xx</t>
  </si>
  <si>
    <t xml:space="preserve">  11. melléklet</t>
  </si>
  <si>
    <t xml:space="preserve">  11.1.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</si>
  <si>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</si>
  <si>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</si>
  <si>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</si>
  <si>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</si>
  <si>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</si>
  <si>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</si>
  <si>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</si>
  <si>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</si>
  <si>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</si>
  <si>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</si>
  <si>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</si>
  <si>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</si>
  <si>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</si>
  <si>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</si>
  <si>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</si>
  <si>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</si>
  <si>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</si>
  <si>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</si>
  <si>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</si>
  <si>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</si>
  <si>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</si>
  <si>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</si>
  <si>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</si>
  <si>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</si>
  <si>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</si>
  <si>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</si>
  <si>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</si>
  <si>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</si>
  <si>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</si>
  <si>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</si>
  <si>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</si>
  <si>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</si>
  <si>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</si>
  <si>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</si>
  <si>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</si>
  <si>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</si>
  <si>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</si>
  <si>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</si>
  <si>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</si>
  <si>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</si>
  <si>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</si>
  <si>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</si>
  <si>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</si>
  <si>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</si>
  <si>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</si>
  <si>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</si>
  <si>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</si>
  <si>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</si>
  <si>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</si>
  <si>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</si>
  <si>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</si>
  <si>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</si>
  <si>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</si>
  <si>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</si>
  <si>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</si>
  <si>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</si>
  <si>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</si>
  <si>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</si>
  <si>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Általános tartalék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</si>
  <si>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</si>
  <si>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</si>
  <si>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</si>
  <si>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</si>
  <si>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</si>
  <si>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</si>
  <si>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</si>
  <si>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</si>
  <si>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</si>
  <si>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</si>
  <si>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</si>
  <si>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</si>
  <si>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</si>
  <si>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</si>
  <si>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</si>
  <si>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</si>
  <si>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</si>
  <si>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</si>
  <si>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</si>
  <si>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</si>
  <si>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</si>
  <si>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</si>
  <si>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</si>
  <si>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</si>
  <si>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</si>
  <si>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</si>
  <si>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</si>
  <si>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</si>
  <si>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</si>
  <si>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</si>
  <si>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</si>
  <si>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</si>
  <si>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</si>
  <si>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</si>
  <si>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</si>
  <si>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</si>
  <si>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</si>
  <si>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</si>
  <si>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</si>
  <si>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</si>
  <si>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</si>
  <si>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</si>
  <si>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</si>
  <si>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Államigazg.-i feladat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</si>
  <si>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</si>
  <si>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</si>
  <si>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</si>
  <si>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</si>
  <si>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</si>
  <si>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>18.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</si>
  <si>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</si>
  <si>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</si>
  <si>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</si>
  <si>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</si>
  <si>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</si>
  <si>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</si>
  <si>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</si>
  <si>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</si>
  <si>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</si>
  <si>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</si>
  <si>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</si>
  <si>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</si>
  <si>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</si>
  <si>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</si>
  <si>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</si>
  <si>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</si>
  <si>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</si>
  <si>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</si>
  <si>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</si>
  <si>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B811. Hitel-, és kölcsönfelvétel pénzügyi vállalkozástól  </t>
  </si>
  <si>
    <t>Könyvtár</t>
  </si>
  <si>
    <t>Óvoda</t>
  </si>
  <si>
    <t>Társadalombiztosítási Alaptól</t>
  </si>
  <si>
    <t>Ügyeleti hozzájárulás</t>
  </si>
  <si>
    <t>,</t>
  </si>
  <si>
    <t>Civil szervezetek támogatása</t>
  </si>
  <si>
    <t>Ingatlanok vásárlása</t>
  </si>
  <si>
    <t>Tárgyi eszköz beszerzések</t>
  </si>
  <si>
    <t>Tahy Olga Városi Könyvtár</t>
  </si>
  <si>
    <t>MESZI</t>
  </si>
  <si>
    <t xml:space="preserve">  12.1. melléklet</t>
  </si>
  <si>
    <t xml:space="preserve">  12. melléklet</t>
  </si>
  <si>
    <t xml:space="preserve">       Ft-ban</t>
  </si>
  <si>
    <t xml:space="preserve"> Ft-ban</t>
  </si>
  <si>
    <t xml:space="preserve">      Ft-ban </t>
  </si>
  <si>
    <t xml:space="preserve">Ft-ban </t>
  </si>
  <si>
    <t xml:space="preserve"> Ft-ban </t>
  </si>
  <si>
    <t>Ft-ban</t>
  </si>
  <si>
    <t>Konyha</t>
  </si>
  <si>
    <t>10. melléklet</t>
  </si>
  <si>
    <t>10.1. melléklet</t>
  </si>
  <si>
    <t>Étkeztetés</t>
  </si>
  <si>
    <t xml:space="preserve">     Ft-ban</t>
  </si>
  <si>
    <t>19. melléklet</t>
  </si>
  <si>
    <t>11.2. melléklet</t>
  </si>
  <si>
    <t>11.3. melléklet</t>
  </si>
  <si>
    <t>11.4. melléklet</t>
  </si>
  <si>
    <t>11.5. melléklet</t>
  </si>
  <si>
    <t>11.6. melléklet</t>
  </si>
  <si>
    <t>11.7. melléklet</t>
  </si>
  <si>
    <t>Önkormányzati segély</t>
  </si>
  <si>
    <t>Temetési segély</t>
  </si>
  <si>
    <t>Köztemetés</t>
  </si>
  <si>
    <t>Önk.rendeletben megállapított juttatás</t>
  </si>
  <si>
    <t>Szociális feladatokhoz hozzájárulás</t>
  </si>
  <si>
    <t>Tagdíjak Társulásban</t>
  </si>
  <si>
    <t>Óvoda, MESZI, Könyvtár, Konyha</t>
  </si>
  <si>
    <t>Költségvetési szervek</t>
  </si>
  <si>
    <t xml:space="preserve">  14.1. melléklet</t>
  </si>
  <si>
    <t xml:space="preserve">  14.2. melléklet</t>
  </si>
  <si>
    <t xml:space="preserve">  14. melléklet</t>
  </si>
  <si>
    <t xml:space="preserve">  13.3. melléklet</t>
  </si>
  <si>
    <t>Elkülönített Állami Pénzalapok (Közmunka)</t>
  </si>
  <si>
    <t>Elkülönített Állami Pénzalapoktól (közmunka)</t>
  </si>
  <si>
    <t xml:space="preserve">     2018. évi FINANSZÍROZÁSI BEVÉTELI ELŐIRÁNYZATOK</t>
  </si>
  <si>
    <t>Saját hatáskörben megállapított juttatás</t>
  </si>
  <si>
    <t>Polgármesteri Hivatal</t>
  </si>
  <si>
    <t>MINDÖSSZESEN:</t>
  </si>
  <si>
    <t>e) Önk.által beszedett talajterhelési díj</t>
  </si>
  <si>
    <t xml:space="preserve">     2019. évi FINANSZÍROZÁSI BEVÉTELI ELŐIRÁNYZATOK</t>
  </si>
  <si>
    <t>A 2019. évi MŰKÖDÉSI KÖLTSÉGVETÉS BEVÉTELI ELŐIRÁNYZATAI FELADATONKÉNT</t>
  </si>
  <si>
    <t xml:space="preserve">     A 2019. évi MŰKÖDÉSI KÖLTSÉGVETÉSI BEVÉTELEK  ELŐIRÁNYZATAI</t>
  </si>
  <si>
    <t xml:space="preserve">     A 2019. évi FELHALMOZÁSI KÖLTSÉGVETÉSI BEVÉTELEK ELŐIRÁNYZATAI</t>
  </si>
  <si>
    <t xml:space="preserve">A 2019. évi MŰKÖDÉSI KÖLTSÉGVETÉS BEVÉTELI ELŐIRÁNYZATAI </t>
  </si>
  <si>
    <t>A 2019. évi FELHALMOZÁSI KÖLTSÉGVETÉS BEVÉTELI ELŐIRÁNYZATAI FELADATONKÉNT</t>
  </si>
  <si>
    <t xml:space="preserve">A 2019. évi MŰKÖDÉSI KÖLTSÉGVETÉSI BEVÉTELI ELŐIRÁNYZATAI </t>
  </si>
  <si>
    <t xml:space="preserve">A 2019. évi MŰKÖDÉSI ÉS FELHALMOZÁSI KÖLTSÉGVETÉSI, valamint FINANSZÍROZÁSI KIADÁS ELŐIRÁNYZATAI MINDÖSSZESEN </t>
  </si>
  <si>
    <t xml:space="preserve">A 2019. évi MŰKÖDÉSI ÉS FELHALMOZÁSI KÖLTSÉGVETÉS KIADÁSI ELŐIRÁNYZATAI </t>
  </si>
  <si>
    <t>Tárgyi eszköz beszerzések (közfogl)</t>
  </si>
  <si>
    <t xml:space="preserve"> Ovi, Konyha</t>
  </si>
  <si>
    <t>Pályázatos kiadások</t>
  </si>
  <si>
    <t>Pályázati önerő</t>
  </si>
  <si>
    <t>Útfelújítás (Virág u)</t>
  </si>
  <si>
    <t>Páláyzatos felújítási kiadások</t>
  </si>
  <si>
    <t xml:space="preserve">     A 2019. évi MŰKÖDÉSI KÖLTSÉGVETÉSI BEVÉTELI ELŐIRÁNYZAT FELADATONKÉNT</t>
  </si>
  <si>
    <t xml:space="preserve">     Az ÖNKORMÁNYZAT 2019. évi MŰKÖDÉSI KÖLTSÉGVETÉSI BEVÉTELI ELŐIRÁNYZATAI </t>
  </si>
  <si>
    <t xml:space="preserve">     Az ÖNKORMÁNYZAT 2019. évi MŰKÖDÉSI KÖLTSÉGVETÉSI BEVÉELI ELŐIRÁNYZATAI </t>
  </si>
  <si>
    <t>A 2019. évi FELHALMOZÁSI KÖLTSÉGVETÉS BEVÉTELI ELŐIRÁNYZATA FELADATONKÉNT</t>
  </si>
  <si>
    <t xml:space="preserve">Az ÖNKORMÁNYZAT 2019. évi FELHALMOZÁSI KÖLTSÉGVETÉS BEVÉELI ELŐIRÁNYZATAI </t>
  </si>
  <si>
    <t xml:space="preserve">A 2019. évi MŰKÖDÉSI ÉS FELHALMOZÁSI KÖLTSÉGVETÉS KIADÁSI előirányzatai  </t>
  </si>
  <si>
    <t xml:space="preserve">Az ÖNKORMÁNYZAT 2019. évi MŰKÖDÉSI ÉS FELHALMOZÁSI KÖLTSÉGVETÉS KIADÁSI ELŐIRÁNYZATAI </t>
  </si>
  <si>
    <t>E Ft-ban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</si>
</sst>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6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6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16" fontId="8" fillId="0" borderId="10" xfId="0" applyNumberFormat="1" applyFont="1" applyBorder="1" applyAlignment="1">
      <alignment wrapText="1"/>
    </xf>
    <xf numFmtId="16" fontId="5" fillId="0" borderId="11" xfId="0" applyNumberFormat="1" applyFont="1" applyBorder="1" applyAlignment="1">
      <alignment horizontal="left" wrapText="1"/>
    </xf>
    <xf numFmtId="0" fontId="5" fillId="0" borderId="11" xfId="0" applyFont="1" applyBorder="1" applyAlignment="1">
      <alignment/>
    </xf>
    <xf numFmtId="16" fontId="5" fillId="0" borderId="11" xfId="0" applyNumberFormat="1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" fontId="9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/>
    </xf>
    <xf numFmtId="3" fontId="0" fillId="33" borderId="10" xfId="0" applyNumberForma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64" fontId="8" fillId="0" borderId="10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41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left"/>
    </xf>
    <xf numFmtId="41" fontId="5" fillId="0" borderId="10" xfId="0" applyNumberFormat="1" applyFont="1" applyFill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horizontal="left"/>
    </xf>
    <xf numFmtId="41" fontId="8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14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G30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3" max="3" width="38.00390625" style="0" customWidth="1"/>
    <col min="4" max="4" width="14.375" style="0" customWidth="1"/>
    <col min="5" max="5" width="6.625" style="0" customWidth="1"/>
    <col min="6" max="6" width="47.25390625" style="0" customWidth="1"/>
    <col min="7" max="7" width="15.125" style="0" customWidth="1"/>
  </cols>
  <sheetData>
    <row r="3" spans="6:7" ht="12" customHeight="1">
      <c r="F3" s="5"/>
      <c r="G3" s="6" t="s">
        <v>115</v>
      </c>
    </row>
    <row r="4" spans="1:7" ht="12.75">
      <c r="A4" s="175" t="s">
        <v>12</v>
      </c>
      <c r="B4" s="175"/>
      <c r="C4" s="175"/>
      <c r="D4" s="175"/>
      <c r="E4" s="175"/>
      <c r="F4" s="175"/>
      <c r="G4" s="175"/>
    </row>
    <row r="5" spans="1:7" ht="12.75">
      <c r="A5" s="175">
        <v>2019</v>
      </c>
      <c r="B5" s="175"/>
      <c r="C5" s="175"/>
      <c r="D5" s="175"/>
      <c r="E5" s="175"/>
      <c r="F5" s="175"/>
      <c r="G5" s="175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" customHeight="1">
      <c r="A7" s="170"/>
      <c r="B7" s="170"/>
      <c r="C7" s="170"/>
      <c r="D7" s="40"/>
      <c r="E7" s="170"/>
      <c r="F7" s="170"/>
      <c r="G7" s="38" t="s">
        <v>293</v>
      </c>
    </row>
    <row r="8" spans="1:7" ht="14.25" customHeight="1">
      <c r="A8" s="176" t="s">
        <v>18</v>
      </c>
      <c r="B8" s="176"/>
      <c r="C8" s="176"/>
      <c r="D8" s="176"/>
      <c r="E8" s="176" t="s">
        <v>19</v>
      </c>
      <c r="F8" s="176"/>
      <c r="G8" s="176"/>
    </row>
    <row r="9" spans="1:7" ht="12.75">
      <c r="A9" s="177" t="s">
        <v>13</v>
      </c>
      <c r="B9" s="177"/>
      <c r="C9" s="177"/>
      <c r="D9" s="11" t="s">
        <v>17</v>
      </c>
      <c r="E9" s="177" t="s">
        <v>13</v>
      </c>
      <c r="F9" s="177"/>
      <c r="G9" s="11" t="s">
        <v>17</v>
      </c>
    </row>
    <row r="10" spans="1:7" ht="12" customHeight="1">
      <c r="A10" s="152" t="s">
        <v>41</v>
      </c>
      <c r="B10" s="152"/>
      <c r="C10" s="152"/>
      <c r="D10" s="108">
        <v>332795528</v>
      </c>
      <c r="E10" s="152" t="s">
        <v>50</v>
      </c>
      <c r="F10" s="152"/>
      <c r="G10" s="108">
        <v>273831000</v>
      </c>
    </row>
    <row r="11" spans="1:7" ht="12" customHeight="1">
      <c r="A11" s="165" t="s">
        <v>42</v>
      </c>
      <c r="B11" s="166"/>
      <c r="C11" s="167"/>
      <c r="D11" s="108">
        <v>57864000</v>
      </c>
      <c r="E11" s="173" t="s">
        <v>68</v>
      </c>
      <c r="F11" s="173"/>
      <c r="G11" s="108">
        <v>51641000</v>
      </c>
    </row>
    <row r="12" spans="1:7" ht="12" customHeight="1">
      <c r="A12" s="59" t="s">
        <v>43</v>
      </c>
      <c r="B12" s="97"/>
      <c r="C12" s="100"/>
      <c r="D12" s="108">
        <v>39737000</v>
      </c>
      <c r="E12" s="152" t="s">
        <v>52</v>
      </c>
      <c r="F12" s="152"/>
      <c r="G12" s="108">
        <v>207414000</v>
      </c>
    </row>
    <row r="13" spans="1:7" ht="12" customHeight="1">
      <c r="A13" s="59" t="s">
        <v>44</v>
      </c>
      <c r="B13" s="97"/>
      <c r="C13" s="100"/>
      <c r="D13" s="22"/>
      <c r="E13" s="152" t="s">
        <v>53</v>
      </c>
      <c r="F13" s="152"/>
      <c r="G13" s="108">
        <v>17673000</v>
      </c>
    </row>
    <row r="14" spans="1:7" ht="12" customHeight="1">
      <c r="A14" s="172"/>
      <c r="B14" s="172"/>
      <c r="C14" s="172"/>
      <c r="D14" s="22"/>
      <c r="E14" s="152" t="s">
        <v>54</v>
      </c>
      <c r="F14" s="152"/>
      <c r="G14" s="108">
        <v>11660000</v>
      </c>
    </row>
    <row r="15" spans="1:7" ht="12" customHeight="1">
      <c r="A15" s="172"/>
      <c r="B15" s="172"/>
      <c r="C15" s="172"/>
      <c r="D15" s="22"/>
      <c r="E15" s="163" t="s">
        <v>211</v>
      </c>
      <c r="F15" s="164"/>
      <c r="G15" s="22"/>
    </row>
    <row r="16" spans="1:7" ht="12" customHeight="1">
      <c r="A16" s="171"/>
      <c r="B16" s="171"/>
      <c r="C16" s="171"/>
      <c r="D16" s="22"/>
      <c r="E16" s="4"/>
      <c r="F16" s="85" t="s">
        <v>210</v>
      </c>
      <c r="G16" s="30"/>
    </row>
    <row r="17" spans="1:7" ht="12" customHeight="1">
      <c r="A17" s="153"/>
      <c r="B17" s="169"/>
      <c r="C17" s="154"/>
      <c r="D17" s="22"/>
      <c r="E17" s="163" t="s">
        <v>212</v>
      </c>
      <c r="F17" s="164"/>
      <c r="G17" s="30"/>
    </row>
    <row r="18" spans="1:7" ht="12" customHeight="1">
      <c r="A18" s="168" t="s">
        <v>49</v>
      </c>
      <c r="B18" s="168"/>
      <c r="C18" s="168"/>
      <c r="D18" s="108">
        <f>D10+D11+D12+D13</f>
        <v>430396528</v>
      </c>
      <c r="E18" s="155" t="s">
        <v>57</v>
      </c>
      <c r="F18" s="156"/>
      <c r="G18" s="108">
        <f>G14+G13+G12+G11+G10</f>
        <v>562219000</v>
      </c>
    </row>
    <row r="19" spans="1:7" ht="12" customHeight="1">
      <c r="A19" s="153"/>
      <c r="B19" s="169"/>
      <c r="C19" s="154"/>
      <c r="D19" s="22"/>
      <c r="E19" s="153"/>
      <c r="F19" s="154"/>
      <c r="G19" s="22"/>
    </row>
    <row r="20" spans="1:7" ht="12" customHeight="1">
      <c r="A20" s="165" t="s">
        <v>101</v>
      </c>
      <c r="B20" s="166"/>
      <c r="C20" s="167"/>
      <c r="D20" s="108">
        <v>13387000</v>
      </c>
      <c r="E20" s="153" t="s">
        <v>65</v>
      </c>
      <c r="F20" s="154"/>
      <c r="G20" s="108">
        <v>256732000</v>
      </c>
    </row>
    <row r="21" spans="1:7" ht="12" customHeight="1">
      <c r="A21" s="165" t="s">
        <v>102</v>
      </c>
      <c r="B21" s="166"/>
      <c r="C21" s="167"/>
      <c r="D21" s="22"/>
      <c r="E21" s="153" t="s">
        <v>66</v>
      </c>
      <c r="F21" s="154"/>
      <c r="G21" s="108">
        <v>171958000</v>
      </c>
    </row>
    <row r="22" spans="1:7" ht="12" customHeight="1">
      <c r="A22" s="152" t="s">
        <v>103</v>
      </c>
      <c r="B22" s="152"/>
      <c r="C22" s="152"/>
      <c r="D22" s="22"/>
      <c r="E22" s="153" t="s">
        <v>67</v>
      </c>
      <c r="F22" s="154"/>
      <c r="G22" s="22"/>
    </row>
    <row r="23" spans="1:7" ht="12" customHeight="1">
      <c r="A23" s="168" t="s">
        <v>232</v>
      </c>
      <c r="B23" s="168"/>
      <c r="C23" s="168"/>
      <c r="D23" s="108">
        <f>D20</f>
        <v>13387000</v>
      </c>
      <c r="E23" s="155" t="s">
        <v>233</v>
      </c>
      <c r="F23" s="156"/>
      <c r="G23" s="108">
        <f>G22+G21+G20</f>
        <v>428690000</v>
      </c>
    </row>
    <row r="24" spans="1:7" ht="12" customHeight="1">
      <c r="A24" s="157"/>
      <c r="B24" s="158"/>
      <c r="C24" s="159"/>
      <c r="D24" s="22"/>
      <c r="E24" s="155"/>
      <c r="F24" s="156"/>
      <c r="G24" s="22"/>
    </row>
    <row r="25" spans="1:7" ht="12" customHeight="1">
      <c r="A25" s="160" t="s">
        <v>234</v>
      </c>
      <c r="B25" s="161"/>
      <c r="C25" s="162"/>
      <c r="D25" s="108">
        <f>D23+D18</f>
        <v>443783528</v>
      </c>
      <c r="E25" s="155" t="s">
        <v>269</v>
      </c>
      <c r="F25" s="156"/>
      <c r="G25" s="108">
        <f>G23+G18</f>
        <v>990909000</v>
      </c>
    </row>
    <row r="26" spans="1:7" ht="12" customHeight="1">
      <c r="A26" s="160"/>
      <c r="B26" s="161"/>
      <c r="C26" s="162"/>
      <c r="D26" s="22"/>
      <c r="E26" s="18"/>
      <c r="F26" s="99"/>
      <c r="G26" s="22"/>
    </row>
    <row r="27" spans="1:7" ht="12" customHeight="1">
      <c r="A27" s="155" t="s">
        <v>235</v>
      </c>
      <c r="B27" s="174"/>
      <c r="C27" s="156"/>
      <c r="D27" s="109">
        <v>808938713</v>
      </c>
      <c r="E27" s="155" t="s">
        <v>236</v>
      </c>
      <c r="F27" s="156"/>
      <c r="G27" s="108">
        <v>261813241</v>
      </c>
    </row>
    <row r="28" spans="1:7" ht="12" customHeight="1">
      <c r="A28" s="151" t="s">
        <v>193</v>
      </c>
      <c r="B28" s="152"/>
      <c r="C28" s="152"/>
      <c r="D28" s="109">
        <v>557294703</v>
      </c>
      <c r="E28" s="157"/>
      <c r="F28" s="159"/>
      <c r="G28" s="22"/>
    </row>
    <row r="29" spans="1:7" ht="12" customHeight="1">
      <c r="A29" s="152"/>
      <c r="B29" s="152"/>
      <c r="C29" s="152"/>
      <c r="D29" s="22"/>
      <c r="E29" s="153"/>
      <c r="F29" s="154"/>
      <c r="G29" s="22"/>
    </row>
    <row r="30" spans="1:7" ht="12.75" customHeight="1">
      <c r="A30" s="150" t="s">
        <v>237</v>
      </c>
      <c r="B30" s="150"/>
      <c r="C30" s="150"/>
      <c r="D30" s="108">
        <f>D27+D25</f>
        <v>1252722241</v>
      </c>
      <c r="E30" s="150" t="s">
        <v>238</v>
      </c>
      <c r="F30" s="150"/>
      <c r="G30" s="108">
        <f>G25+G27</f>
        <v>1252722241</v>
      </c>
    </row>
  </sheetData>
  <sheetProtection/>
  <mergeCells count="46">
    <mergeCell ref="A4:G4"/>
    <mergeCell ref="A5:G5"/>
    <mergeCell ref="A8:D8"/>
    <mergeCell ref="A9:C9"/>
    <mergeCell ref="E9:F9"/>
    <mergeCell ref="E8:G8"/>
    <mergeCell ref="A7:C7"/>
    <mergeCell ref="E11:F11"/>
    <mergeCell ref="A22:C22"/>
    <mergeCell ref="E28:F28"/>
    <mergeCell ref="E12:F12"/>
    <mergeCell ref="E25:F25"/>
    <mergeCell ref="A23:C23"/>
    <mergeCell ref="A25:C25"/>
    <mergeCell ref="E14:F14"/>
    <mergeCell ref="A27:C27"/>
    <mergeCell ref="E27:F27"/>
    <mergeCell ref="E13:F13"/>
    <mergeCell ref="A19:C19"/>
    <mergeCell ref="E7:F7"/>
    <mergeCell ref="A16:C16"/>
    <mergeCell ref="A17:C17"/>
    <mergeCell ref="A11:C11"/>
    <mergeCell ref="A10:C10"/>
    <mergeCell ref="A14:C14"/>
    <mergeCell ref="A15:C15"/>
    <mergeCell ref="E10:F10"/>
    <mergeCell ref="E18:F18"/>
    <mergeCell ref="E15:F15"/>
    <mergeCell ref="E21:F21"/>
    <mergeCell ref="A21:C21"/>
    <mergeCell ref="E17:F17"/>
    <mergeCell ref="E19:F19"/>
    <mergeCell ref="A18:C18"/>
    <mergeCell ref="A20:C20"/>
    <mergeCell ref="E20:F20"/>
    <mergeCell ref="A30:C30"/>
    <mergeCell ref="E30:F30"/>
    <mergeCell ref="A28:C28"/>
    <mergeCell ref="E22:F22"/>
    <mergeCell ref="E23:F23"/>
    <mergeCell ref="A29:C29"/>
    <mergeCell ref="E29:F29"/>
    <mergeCell ref="A24:C24"/>
    <mergeCell ref="E24:F24"/>
    <mergeCell ref="A26:C26"/>
  </mergeCells>
  <printOptions/>
  <pageMargins left="0.5905511811023623" right="0.33" top="0.26" bottom="0.2755905511811024" header="0.44" footer="0.2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39"/>
  <sheetViews>
    <sheetView zoomScalePageLayoutView="0" workbookViewId="0" topLeftCell="A1">
      <selection activeCell="A3" sqref="A3:H3"/>
    </sheetView>
  </sheetViews>
  <sheetFormatPr defaultColWidth="9.00390625" defaultRowHeight="12.75"/>
  <cols>
    <col min="4" max="4" width="26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0.625" style="0" customWidth="1"/>
  </cols>
  <sheetData>
    <row r="1" spans="1:8" ht="12.75">
      <c r="A1" s="188" t="s">
        <v>241</v>
      </c>
      <c r="B1" s="188"/>
      <c r="C1" s="188"/>
      <c r="D1" s="188"/>
      <c r="E1" s="188"/>
      <c r="F1" s="188"/>
      <c r="G1" s="188"/>
      <c r="H1" s="188"/>
    </row>
    <row r="2" spans="1:8" ht="12.75">
      <c r="A2" s="189" t="s">
        <v>347</v>
      </c>
      <c r="B2" s="189"/>
      <c r="C2" s="189"/>
      <c r="D2" s="189"/>
      <c r="E2" s="189"/>
      <c r="F2" s="189"/>
      <c r="G2" s="189"/>
      <c r="H2" s="189"/>
    </row>
    <row r="3" spans="1:8" ht="12.75">
      <c r="A3" s="189" t="s">
        <v>23</v>
      </c>
      <c r="B3" s="189"/>
      <c r="C3" s="189"/>
      <c r="D3" s="189"/>
      <c r="E3" s="189"/>
      <c r="F3" s="189"/>
      <c r="G3" s="189"/>
      <c r="H3" s="189"/>
    </row>
    <row r="4" spans="1:8" ht="12.75">
      <c r="A4" s="190" t="s">
        <v>294</v>
      </c>
      <c r="B4" s="190"/>
      <c r="C4" s="190"/>
      <c r="D4" s="190"/>
      <c r="E4" s="190"/>
      <c r="F4" s="190"/>
      <c r="G4" s="190"/>
      <c r="H4" s="190"/>
    </row>
    <row r="5" spans="1:8" ht="12.75" customHeight="1">
      <c r="A5" s="191" t="s">
        <v>1</v>
      </c>
      <c r="B5" s="192"/>
      <c r="C5" s="192"/>
      <c r="D5" s="193"/>
      <c r="E5" s="225" t="s">
        <v>23</v>
      </c>
      <c r="F5" s="226"/>
      <c r="G5" s="226"/>
      <c r="H5" s="227"/>
    </row>
    <row r="6" spans="1:8" ht="12.75">
      <c r="A6" s="194"/>
      <c r="B6" s="195"/>
      <c r="C6" s="195"/>
      <c r="D6" s="196"/>
      <c r="E6" s="32"/>
      <c r="F6" s="32"/>
      <c r="G6" s="32"/>
      <c r="H6" s="11" t="s">
        <v>8</v>
      </c>
    </row>
    <row r="7" spans="1:8" ht="12.75" customHeight="1">
      <c r="A7" s="181" t="s">
        <v>69</v>
      </c>
      <c r="B7" s="181"/>
      <c r="C7" s="181"/>
      <c r="D7" s="181"/>
      <c r="E7" s="22"/>
      <c r="F7" s="22"/>
      <c r="G7" s="22"/>
      <c r="H7" s="9"/>
    </row>
    <row r="8" spans="1:8" ht="12.75">
      <c r="A8" s="152" t="s">
        <v>216</v>
      </c>
      <c r="B8" s="152"/>
      <c r="C8" s="152"/>
      <c r="D8" s="152"/>
      <c r="E8" s="22"/>
      <c r="F8" s="22"/>
      <c r="G8" s="22"/>
      <c r="H8" s="9"/>
    </row>
    <row r="9" spans="1:8" ht="21.75" customHeight="1">
      <c r="A9" s="165" t="s">
        <v>217</v>
      </c>
      <c r="B9" s="166"/>
      <c r="C9" s="166"/>
      <c r="D9" s="167"/>
      <c r="E9" s="22"/>
      <c r="F9" s="22"/>
      <c r="G9" s="22"/>
      <c r="H9" s="9"/>
    </row>
    <row r="10" spans="1:8" ht="12.75">
      <c r="A10" s="153" t="s">
        <v>218</v>
      </c>
      <c r="B10" s="169"/>
      <c r="C10" s="169"/>
      <c r="D10" s="154"/>
      <c r="E10" s="22"/>
      <c r="F10" s="22"/>
      <c r="G10" s="22"/>
      <c r="H10" s="9"/>
    </row>
    <row r="11" spans="1:8" ht="16.5" customHeight="1">
      <c r="A11" s="153" t="s">
        <v>219</v>
      </c>
      <c r="B11" s="169"/>
      <c r="C11" s="169"/>
      <c r="D11" s="154"/>
      <c r="E11" s="22"/>
      <c r="F11" s="22"/>
      <c r="G11" s="22"/>
      <c r="H11" s="9"/>
    </row>
    <row r="12" spans="1:8" ht="12.75" customHeight="1">
      <c r="A12" s="153" t="s">
        <v>203</v>
      </c>
      <c r="B12" s="169"/>
      <c r="C12" s="169"/>
      <c r="D12" s="154"/>
      <c r="E12" s="22"/>
      <c r="F12" s="22"/>
      <c r="G12" s="22"/>
      <c r="H12" s="9"/>
    </row>
    <row r="13" spans="1:8" ht="23.25" customHeight="1">
      <c r="A13" s="165" t="s">
        <v>72</v>
      </c>
      <c r="B13" s="166"/>
      <c r="C13" s="166"/>
      <c r="D13" s="167"/>
      <c r="E13" s="22"/>
      <c r="F13" s="22"/>
      <c r="G13" s="22"/>
      <c r="H13" s="9"/>
    </row>
    <row r="14" spans="1:8" ht="21.75" customHeight="1">
      <c r="A14" s="165" t="s">
        <v>73</v>
      </c>
      <c r="B14" s="166"/>
      <c r="C14" s="166"/>
      <c r="D14" s="167"/>
      <c r="E14" s="22"/>
      <c r="F14" s="22"/>
      <c r="G14" s="22"/>
      <c r="H14" s="9"/>
    </row>
    <row r="15" spans="1:8" ht="22.5" customHeight="1">
      <c r="A15" s="165" t="s">
        <v>74</v>
      </c>
      <c r="B15" s="166"/>
      <c r="C15" s="166"/>
      <c r="D15" s="167"/>
      <c r="E15" s="22"/>
      <c r="F15" s="22"/>
      <c r="G15" s="22"/>
      <c r="H15" s="9"/>
    </row>
    <row r="16" spans="1:8" ht="12.75">
      <c r="A16" s="165" t="s">
        <v>75</v>
      </c>
      <c r="B16" s="166"/>
      <c r="C16" s="166"/>
      <c r="D16" s="167"/>
      <c r="E16" s="22"/>
      <c r="F16" s="22"/>
      <c r="G16" s="22"/>
      <c r="H16" s="9"/>
    </row>
    <row r="17" spans="1:8" ht="12.75">
      <c r="A17" s="160" t="s">
        <v>113</v>
      </c>
      <c r="B17" s="161"/>
      <c r="C17" s="161"/>
      <c r="D17" s="162"/>
      <c r="E17" s="22"/>
      <c r="F17" s="22"/>
      <c r="G17" s="22"/>
      <c r="H17" s="9"/>
    </row>
    <row r="18" spans="1:8" ht="12.75">
      <c r="A18" s="153"/>
      <c r="B18" s="169"/>
      <c r="C18" s="169"/>
      <c r="D18" s="154"/>
      <c r="E18" s="23"/>
      <c r="F18" s="22"/>
      <c r="G18" s="22"/>
      <c r="H18" s="9"/>
    </row>
    <row r="19" spans="1:8" ht="12.75" customHeight="1">
      <c r="A19" s="184" t="s">
        <v>85</v>
      </c>
      <c r="B19" s="185"/>
      <c r="C19" s="185"/>
      <c r="D19" s="186"/>
      <c r="E19" s="22"/>
      <c r="F19" s="22"/>
      <c r="G19" s="22"/>
      <c r="H19" s="9"/>
    </row>
    <row r="20" spans="1:8" ht="12.75" customHeight="1">
      <c r="A20" s="168"/>
      <c r="B20" s="168"/>
      <c r="C20" s="168"/>
      <c r="D20" s="168"/>
      <c r="E20" s="22"/>
      <c r="F20" s="22"/>
      <c r="G20" s="22"/>
      <c r="H20" s="9"/>
    </row>
    <row r="21" spans="1:8" ht="12.75">
      <c r="A21" s="187" t="s">
        <v>86</v>
      </c>
      <c r="B21" s="187"/>
      <c r="C21" s="187"/>
      <c r="D21" s="187"/>
      <c r="E21" s="23"/>
      <c r="F21" s="22"/>
      <c r="G21" s="22"/>
      <c r="H21" s="9"/>
    </row>
    <row r="22" spans="1:8" ht="12.75">
      <c r="A22" s="173" t="s">
        <v>87</v>
      </c>
      <c r="B22" s="173"/>
      <c r="C22" s="173"/>
      <c r="D22" s="173"/>
      <c r="E22" s="22"/>
      <c r="F22" s="22"/>
      <c r="G22" s="22"/>
      <c r="H22" s="9"/>
    </row>
    <row r="23" spans="1:8" ht="12.75">
      <c r="A23" s="152" t="s">
        <v>88</v>
      </c>
      <c r="B23" s="152"/>
      <c r="C23" s="152"/>
      <c r="D23" s="152"/>
      <c r="E23" s="22"/>
      <c r="F23" s="22"/>
      <c r="G23" s="22"/>
      <c r="H23" s="9"/>
    </row>
    <row r="24" spans="1:8" ht="12.75">
      <c r="A24" s="187" t="s">
        <v>205</v>
      </c>
      <c r="B24" s="187"/>
      <c r="C24" s="187"/>
      <c r="D24" s="187"/>
      <c r="E24" s="22"/>
      <c r="F24" s="22"/>
      <c r="G24" s="22"/>
      <c r="H24" s="9"/>
    </row>
    <row r="25" spans="1:8" ht="12.75">
      <c r="A25" s="222" t="s">
        <v>220</v>
      </c>
      <c r="B25" s="223"/>
      <c r="C25" s="223"/>
      <c r="D25" s="224"/>
      <c r="E25" s="22"/>
      <c r="F25" s="22"/>
      <c r="G25" s="22"/>
      <c r="H25" s="9"/>
    </row>
    <row r="26" spans="1:8" ht="12.75">
      <c r="A26" s="152" t="s">
        <v>89</v>
      </c>
      <c r="B26" s="152"/>
      <c r="C26" s="152"/>
      <c r="D26" s="152"/>
      <c r="E26" s="23"/>
      <c r="F26" s="22"/>
      <c r="G26" s="22"/>
      <c r="H26" s="9"/>
    </row>
    <row r="27" spans="1:8" ht="12.75">
      <c r="A27" s="153" t="s">
        <v>90</v>
      </c>
      <c r="B27" s="169"/>
      <c r="C27" s="169"/>
      <c r="D27" s="154"/>
      <c r="E27" s="23"/>
      <c r="F27" s="22"/>
      <c r="G27" s="22"/>
      <c r="H27" s="9"/>
    </row>
    <row r="28" spans="1:8" ht="12.75">
      <c r="A28" s="152" t="s">
        <v>195</v>
      </c>
      <c r="B28" s="152"/>
      <c r="C28" s="152"/>
      <c r="D28" s="152"/>
      <c r="E28" s="22"/>
      <c r="F28" s="22"/>
      <c r="G28" s="22"/>
      <c r="H28" s="9"/>
    </row>
    <row r="29" spans="1:8" ht="12.75">
      <c r="A29" s="152" t="s">
        <v>91</v>
      </c>
      <c r="B29" s="168"/>
      <c r="C29" s="168"/>
      <c r="D29" s="168"/>
      <c r="E29" s="9"/>
      <c r="F29" s="9"/>
      <c r="G29" s="9"/>
      <c r="H29" s="9"/>
    </row>
    <row r="30" spans="1:8" ht="12.75" customHeight="1">
      <c r="A30" s="153" t="s">
        <v>197</v>
      </c>
      <c r="B30" s="169"/>
      <c r="C30" s="169"/>
      <c r="D30" s="154"/>
      <c r="E30" s="9"/>
      <c r="F30" s="9"/>
      <c r="G30" s="9"/>
      <c r="H30" s="9"/>
    </row>
    <row r="31" spans="1:8" ht="12.75" customHeight="1">
      <c r="A31" s="153" t="s">
        <v>196</v>
      </c>
      <c r="B31" s="169"/>
      <c r="C31" s="169"/>
      <c r="D31" s="154"/>
      <c r="E31" s="9"/>
      <c r="F31" s="9"/>
      <c r="G31" s="9"/>
      <c r="H31" s="9"/>
    </row>
    <row r="32" spans="1:8" ht="11.25" customHeight="1">
      <c r="A32" s="168" t="s">
        <v>92</v>
      </c>
      <c r="B32" s="168"/>
      <c r="C32" s="168"/>
      <c r="D32" s="168"/>
      <c r="E32" s="9"/>
      <c r="F32" s="9"/>
      <c r="G32" s="9"/>
      <c r="H32" s="9"/>
    </row>
    <row r="33" spans="1:8" ht="12.75" customHeight="1">
      <c r="A33" s="172"/>
      <c r="B33" s="172"/>
      <c r="C33" s="172"/>
      <c r="D33" s="172"/>
      <c r="E33" s="9"/>
      <c r="F33" s="9"/>
      <c r="G33" s="9"/>
      <c r="H33" s="9"/>
    </row>
    <row r="34" spans="1:8" ht="23.25" customHeight="1">
      <c r="A34" s="165" t="s">
        <v>93</v>
      </c>
      <c r="B34" s="166"/>
      <c r="C34" s="166"/>
      <c r="D34" s="167"/>
      <c r="E34" s="9"/>
      <c r="F34" s="9"/>
      <c r="G34" s="9"/>
      <c r="H34" s="9"/>
    </row>
    <row r="35" spans="1:8" ht="24" customHeight="1">
      <c r="A35" s="165" t="s">
        <v>208</v>
      </c>
      <c r="B35" s="166"/>
      <c r="C35" s="166"/>
      <c r="D35" s="167"/>
      <c r="E35" s="10"/>
      <c r="F35" s="10"/>
      <c r="G35" s="10"/>
      <c r="H35" s="9"/>
    </row>
    <row r="36" spans="1:8" ht="12.75">
      <c r="A36" s="153" t="s">
        <v>209</v>
      </c>
      <c r="B36" s="169"/>
      <c r="C36" s="169"/>
      <c r="D36" s="154"/>
      <c r="E36" s="9"/>
      <c r="F36" s="9"/>
      <c r="G36" s="9"/>
      <c r="H36" s="9"/>
    </row>
    <row r="37" spans="1:8" ht="12.75">
      <c r="A37" s="168" t="s">
        <v>94</v>
      </c>
      <c r="B37" s="168"/>
      <c r="C37" s="168"/>
      <c r="D37" s="168"/>
      <c r="E37" s="9"/>
      <c r="F37" s="9"/>
      <c r="G37" s="9"/>
      <c r="H37" s="9"/>
    </row>
    <row r="38" spans="1:8" ht="12.75">
      <c r="A38" s="152"/>
      <c r="B38" s="152"/>
      <c r="C38" s="152"/>
      <c r="D38" s="152"/>
      <c r="E38" s="9"/>
      <c r="F38" s="9"/>
      <c r="G38" s="9"/>
      <c r="H38" s="9"/>
    </row>
    <row r="39" spans="1:8" ht="12.75">
      <c r="A39" s="168" t="s">
        <v>177</v>
      </c>
      <c r="B39" s="168"/>
      <c r="C39" s="168"/>
      <c r="D39" s="168"/>
      <c r="E39" s="9"/>
      <c r="F39" s="9"/>
      <c r="G39" s="9"/>
      <c r="H39" s="9">
        <v>0</v>
      </c>
    </row>
  </sheetData>
  <sheetProtection/>
  <mergeCells count="39">
    <mergeCell ref="A7:D7"/>
    <mergeCell ref="A8:D8"/>
    <mergeCell ref="A9:D9"/>
    <mergeCell ref="A1:H1"/>
    <mergeCell ref="A2:H2"/>
    <mergeCell ref="A3:H3"/>
    <mergeCell ref="E5:H5"/>
    <mergeCell ref="A4:H4"/>
    <mergeCell ref="A5:D6"/>
    <mergeCell ref="A37:D37"/>
    <mergeCell ref="A23:D23"/>
    <mergeCell ref="A24:D24"/>
    <mergeCell ref="A25:D25"/>
    <mergeCell ref="A26:D26"/>
    <mergeCell ref="A13:D13"/>
    <mergeCell ref="A34:D34"/>
    <mergeCell ref="A15:D15"/>
    <mergeCell ref="A17:D17"/>
    <mergeCell ref="A16:D16"/>
    <mergeCell ref="A10:D10"/>
    <mergeCell ref="A14:D14"/>
    <mergeCell ref="A35:D35"/>
    <mergeCell ref="A36:D36"/>
    <mergeCell ref="A29:D29"/>
    <mergeCell ref="A32:D32"/>
    <mergeCell ref="A33:D33"/>
    <mergeCell ref="A30:D30"/>
    <mergeCell ref="A28:D28"/>
    <mergeCell ref="A22:D22"/>
    <mergeCell ref="A39:D39"/>
    <mergeCell ref="A27:D27"/>
    <mergeCell ref="A11:D11"/>
    <mergeCell ref="A12:D12"/>
    <mergeCell ref="A31:D31"/>
    <mergeCell ref="A18:D18"/>
    <mergeCell ref="A19:D19"/>
    <mergeCell ref="A20:D20"/>
    <mergeCell ref="A21:D21"/>
    <mergeCell ref="A38:D3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G32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2" width="9.25390625" style="0" customWidth="1"/>
    <col min="4" max="4" width="16.875" style="0" customWidth="1"/>
    <col min="5" max="5" width="14.125" style="0" customWidth="1"/>
    <col min="6" max="6" width="13.25390625" style="0" customWidth="1"/>
    <col min="7" max="7" width="13.625" style="0" customWidth="1"/>
  </cols>
  <sheetData>
    <row r="1" spans="1:7" ht="12.75">
      <c r="A1" s="206" t="s">
        <v>242</v>
      </c>
      <c r="B1" s="206"/>
      <c r="C1" s="206"/>
      <c r="D1" s="206"/>
      <c r="E1" s="206"/>
      <c r="F1" s="206"/>
      <c r="G1" s="206"/>
    </row>
    <row r="2" spans="1:7" ht="12.75">
      <c r="A2" s="221"/>
      <c r="B2" s="221"/>
      <c r="C2" s="221"/>
      <c r="D2" s="221"/>
      <c r="E2" s="221"/>
      <c r="F2" s="221"/>
      <c r="G2" s="221"/>
    </row>
    <row r="3" spans="1:7" ht="12.75">
      <c r="A3" s="104"/>
      <c r="B3" s="104"/>
      <c r="C3" s="104"/>
      <c r="D3" s="104"/>
      <c r="E3" s="104"/>
      <c r="F3" s="104"/>
      <c r="G3" s="104"/>
    </row>
    <row r="4" spans="1:7" ht="12.75">
      <c r="A4" s="189" t="s">
        <v>348</v>
      </c>
      <c r="B4" s="189"/>
      <c r="C4" s="189"/>
      <c r="D4" s="189"/>
      <c r="E4" s="189"/>
      <c r="F4" s="189"/>
      <c r="G4" s="189"/>
    </row>
    <row r="5" spans="1:7" ht="12.75">
      <c r="A5" s="189" t="s">
        <v>27</v>
      </c>
      <c r="B5" s="189"/>
      <c r="C5" s="189"/>
      <c r="D5" s="189"/>
      <c r="E5" s="189"/>
      <c r="F5" s="189"/>
      <c r="G5" s="189"/>
    </row>
    <row r="6" spans="1:7" ht="12.75">
      <c r="A6" s="49"/>
      <c r="B6" s="49"/>
      <c r="C6" s="49"/>
      <c r="D6" s="49"/>
      <c r="E6" s="49"/>
      <c r="F6" s="49"/>
      <c r="G6" s="49"/>
    </row>
    <row r="7" spans="1:7" ht="12.75">
      <c r="A7" s="49"/>
      <c r="B7" s="49"/>
      <c r="C7" s="49"/>
      <c r="D7" s="49"/>
      <c r="E7" s="49"/>
      <c r="F7" s="49"/>
      <c r="G7" s="49"/>
    </row>
    <row r="8" spans="1:7" ht="12.75">
      <c r="A8" s="190" t="s">
        <v>298</v>
      </c>
      <c r="B8" s="190"/>
      <c r="C8" s="190"/>
      <c r="D8" s="190"/>
      <c r="E8" s="190"/>
      <c r="F8" s="190"/>
      <c r="G8" s="190"/>
    </row>
    <row r="9" spans="1:7" ht="12.75" customHeight="1">
      <c r="A9" s="177" t="s">
        <v>1</v>
      </c>
      <c r="B9" s="177"/>
      <c r="C9" s="177"/>
      <c r="D9" s="177"/>
      <c r="E9" s="182" t="s">
        <v>20</v>
      </c>
      <c r="F9" s="182" t="s">
        <v>25</v>
      </c>
      <c r="G9" s="202" t="s">
        <v>5</v>
      </c>
    </row>
    <row r="10" spans="1:7" ht="21" customHeight="1">
      <c r="A10" s="177"/>
      <c r="B10" s="177"/>
      <c r="C10" s="177"/>
      <c r="D10" s="177"/>
      <c r="E10" s="183"/>
      <c r="F10" s="183"/>
      <c r="G10" s="203"/>
    </row>
    <row r="11" spans="1:7" ht="12.75">
      <c r="A11" s="187" t="s">
        <v>95</v>
      </c>
      <c r="B11" s="187"/>
      <c r="C11" s="187"/>
      <c r="D11" s="187"/>
      <c r="E11" s="37"/>
      <c r="F11" s="22"/>
      <c r="G11" s="22"/>
    </row>
    <row r="12" spans="1:7" ht="23.25" customHeight="1">
      <c r="A12" s="213" t="s">
        <v>96</v>
      </c>
      <c r="B12" s="213"/>
      <c r="C12" s="213"/>
      <c r="D12" s="213"/>
      <c r="E12" s="37"/>
      <c r="F12" s="22"/>
      <c r="G12" s="22"/>
    </row>
    <row r="13" spans="1:7" ht="23.25" customHeight="1">
      <c r="A13" s="210" t="s">
        <v>97</v>
      </c>
      <c r="B13" s="210"/>
      <c r="C13" s="210"/>
      <c r="D13" s="210"/>
      <c r="E13" s="37"/>
      <c r="F13" s="22"/>
      <c r="G13" s="22"/>
    </row>
    <row r="14" spans="1:7" ht="23.25" customHeight="1">
      <c r="A14" s="210" t="s">
        <v>98</v>
      </c>
      <c r="B14" s="210"/>
      <c r="C14" s="210"/>
      <c r="D14" s="210"/>
      <c r="E14" s="37"/>
      <c r="F14" s="22"/>
      <c r="G14" s="22"/>
    </row>
    <row r="15" spans="1:7" ht="23.25" customHeight="1">
      <c r="A15" s="214" t="s">
        <v>99</v>
      </c>
      <c r="B15" s="215"/>
      <c r="C15" s="215"/>
      <c r="D15" s="216"/>
      <c r="E15" s="136">
        <v>13387000</v>
      </c>
      <c r="F15" s="128"/>
      <c r="G15" s="128">
        <f>SUM(E15:F15)</f>
        <v>13387000</v>
      </c>
    </row>
    <row r="16" spans="1:7" ht="23.25" customHeight="1">
      <c r="A16" s="212" t="s">
        <v>100</v>
      </c>
      <c r="B16" s="212"/>
      <c r="C16" s="212"/>
      <c r="D16" s="212"/>
      <c r="E16" s="136">
        <f>SUM(E11:E15)</f>
        <v>13387000</v>
      </c>
      <c r="F16" s="136">
        <f>SUM(F11:F15)</f>
        <v>0</v>
      </c>
      <c r="G16" s="136">
        <f>SUM(G11:G15)</f>
        <v>13387000</v>
      </c>
    </row>
    <row r="17" spans="1:7" ht="12.75" customHeight="1">
      <c r="A17" s="211"/>
      <c r="B17" s="211"/>
      <c r="C17" s="211"/>
      <c r="D17" s="211"/>
      <c r="E17" s="136"/>
      <c r="F17" s="128"/>
      <c r="G17" s="128"/>
    </row>
    <row r="18" spans="1:7" ht="12.75" customHeight="1">
      <c r="A18" s="210" t="s">
        <v>104</v>
      </c>
      <c r="B18" s="210"/>
      <c r="C18" s="210"/>
      <c r="D18" s="210"/>
      <c r="E18" s="136"/>
      <c r="F18" s="128"/>
      <c r="G18" s="128"/>
    </row>
    <row r="19" spans="1:7" ht="12.75" customHeight="1">
      <c r="A19" s="210" t="s">
        <v>105</v>
      </c>
      <c r="B19" s="210"/>
      <c r="C19" s="210"/>
      <c r="D19" s="210"/>
      <c r="E19" s="136"/>
      <c r="F19" s="128"/>
      <c r="G19" s="128"/>
    </row>
    <row r="20" spans="1:7" ht="12.75">
      <c r="A20" s="152" t="s">
        <v>106</v>
      </c>
      <c r="B20" s="152"/>
      <c r="C20" s="152"/>
      <c r="D20" s="152"/>
      <c r="E20" s="128"/>
      <c r="F20" s="128"/>
      <c r="G20" s="128"/>
    </row>
    <row r="21" spans="1:7" ht="12.75">
      <c r="A21" s="153" t="s">
        <v>107</v>
      </c>
      <c r="B21" s="169"/>
      <c r="C21" s="169"/>
      <c r="D21" s="154"/>
      <c r="E21" s="140"/>
      <c r="F21" s="128"/>
      <c r="G21" s="128"/>
    </row>
    <row r="22" spans="1:7" ht="12.75">
      <c r="A22" s="153" t="s">
        <v>108</v>
      </c>
      <c r="B22" s="169"/>
      <c r="C22" s="169"/>
      <c r="D22" s="154"/>
      <c r="E22" s="140"/>
      <c r="F22" s="128"/>
      <c r="G22" s="128"/>
    </row>
    <row r="23" spans="1:7" ht="12.75">
      <c r="A23" s="217" t="s">
        <v>109</v>
      </c>
      <c r="B23" s="217"/>
      <c r="C23" s="217"/>
      <c r="D23" s="217"/>
      <c r="E23" s="140"/>
      <c r="F23" s="128"/>
      <c r="G23" s="128"/>
    </row>
    <row r="24" spans="1:7" ht="12.75">
      <c r="A24" s="218"/>
      <c r="B24" s="218"/>
      <c r="C24" s="218"/>
      <c r="D24" s="218"/>
      <c r="E24" s="140"/>
      <c r="F24" s="128"/>
      <c r="G24" s="128"/>
    </row>
    <row r="25" spans="1:7" ht="23.25" customHeight="1">
      <c r="A25" s="213" t="s">
        <v>110</v>
      </c>
      <c r="B25" s="213"/>
      <c r="C25" s="213"/>
      <c r="D25" s="213"/>
      <c r="E25" s="141"/>
      <c r="F25" s="131"/>
      <c r="G25" s="131"/>
    </row>
    <row r="26" spans="1:7" ht="23.25" customHeight="1">
      <c r="A26" s="210" t="s">
        <v>202</v>
      </c>
      <c r="B26" s="210"/>
      <c r="C26" s="210"/>
      <c r="D26" s="210"/>
      <c r="E26" s="130"/>
      <c r="F26" s="130"/>
      <c r="G26" s="130"/>
    </row>
    <row r="27" spans="1:7" ht="12.75">
      <c r="A27" s="187" t="s">
        <v>201</v>
      </c>
      <c r="B27" s="187"/>
      <c r="C27" s="187"/>
      <c r="D27" s="187"/>
      <c r="E27" s="130"/>
      <c r="F27" s="130"/>
      <c r="G27" s="130"/>
    </row>
    <row r="28" spans="1:7" ht="12.75">
      <c r="A28" s="220" t="s">
        <v>103</v>
      </c>
      <c r="B28" s="220"/>
      <c r="C28" s="220"/>
      <c r="D28" s="220"/>
      <c r="E28" s="130"/>
      <c r="F28" s="130"/>
      <c r="G28" s="130"/>
    </row>
    <row r="29" spans="1:7" ht="12.75">
      <c r="A29" s="152"/>
      <c r="B29" s="152"/>
      <c r="C29" s="152"/>
      <c r="D29" s="152"/>
      <c r="E29" s="130"/>
      <c r="F29" s="130"/>
      <c r="G29" s="130"/>
    </row>
    <row r="30" spans="1:7" ht="23.25" customHeight="1">
      <c r="A30" s="160" t="s">
        <v>114</v>
      </c>
      <c r="B30" s="161"/>
      <c r="C30" s="161"/>
      <c r="D30" s="162"/>
      <c r="E30" s="130">
        <f>E28+E23+E16</f>
        <v>13387000</v>
      </c>
      <c r="F30" s="130">
        <f>F28+F23+F16</f>
        <v>0</v>
      </c>
      <c r="G30" s="130">
        <f>G28+G23+G16</f>
        <v>13387000</v>
      </c>
    </row>
    <row r="31" spans="1:4" ht="12.75">
      <c r="A31" s="219"/>
      <c r="B31" s="219"/>
      <c r="C31" s="219"/>
      <c r="D31" s="219"/>
    </row>
    <row r="32" spans="1:4" ht="12.75">
      <c r="A32" s="219"/>
      <c r="B32" s="219"/>
      <c r="C32" s="219"/>
      <c r="D32" s="219"/>
    </row>
  </sheetData>
  <sheetProtection/>
  <mergeCells count="31">
    <mergeCell ref="A31:D31"/>
    <mergeCell ref="A32:D32"/>
    <mergeCell ref="A26:D26"/>
    <mergeCell ref="A28:D28"/>
    <mergeCell ref="A27:D27"/>
    <mergeCell ref="A24:D24"/>
    <mergeCell ref="A25:D25"/>
    <mergeCell ref="A30:D30"/>
    <mergeCell ref="A29:D29"/>
    <mergeCell ref="A23:D23"/>
    <mergeCell ref="A17:D17"/>
    <mergeCell ref="A20:D20"/>
    <mergeCell ref="A19:D19"/>
    <mergeCell ref="A21:D21"/>
    <mergeCell ref="A22:D22"/>
    <mergeCell ref="A16:D16"/>
    <mergeCell ref="A18:D18"/>
    <mergeCell ref="A15:D15"/>
    <mergeCell ref="A11:D11"/>
    <mergeCell ref="A12:D12"/>
    <mergeCell ref="A13:D13"/>
    <mergeCell ref="A14:D14"/>
    <mergeCell ref="A1:G1"/>
    <mergeCell ref="A4:G4"/>
    <mergeCell ref="A9:D10"/>
    <mergeCell ref="E9:E10"/>
    <mergeCell ref="F9:F10"/>
    <mergeCell ref="G9:G10"/>
    <mergeCell ref="A8:G8"/>
    <mergeCell ref="A2:G2"/>
    <mergeCell ref="A5:G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H32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06" t="s">
        <v>243</v>
      </c>
      <c r="B1" s="206"/>
      <c r="C1" s="206"/>
      <c r="D1" s="206"/>
      <c r="E1" s="206"/>
      <c r="F1" s="206"/>
      <c r="G1" s="206"/>
      <c r="H1" s="20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189" t="s">
        <v>349</v>
      </c>
      <c r="B4" s="189"/>
      <c r="C4" s="189"/>
      <c r="D4" s="189"/>
      <c r="E4" s="189"/>
      <c r="F4" s="189"/>
      <c r="G4" s="189"/>
      <c r="H4" s="189"/>
    </row>
    <row r="5" spans="1:8" ht="12.75">
      <c r="A5" s="189" t="s">
        <v>22</v>
      </c>
      <c r="B5" s="189"/>
      <c r="C5" s="189"/>
      <c r="D5" s="189"/>
      <c r="E5" s="189"/>
      <c r="F5" s="189"/>
      <c r="G5" s="189"/>
      <c r="H5" s="189"/>
    </row>
    <row r="6" spans="1:8" ht="12.75">
      <c r="A6" s="49"/>
      <c r="B6" s="49"/>
      <c r="C6" s="49"/>
      <c r="D6" s="49"/>
      <c r="E6" s="49"/>
      <c r="F6" s="49"/>
      <c r="G6" s="49"/>
      <c r="H6" s="49"/>
    </row>
    <row r="7" spans="1:8" ht="12.75">
      <c r="A7" s="190" t="s">
        <v>294</v>
      </c>
      <c r="B7" s="190"/>
      <c r="C7" s="190"/>
      <c r="D7" s="190"/>
      <c r="E7" s="190"/>
      <c r="F7" s="190"/>
      <c r="G7" s="190"/>
      <c r="H7" s="190"/>
    </row>
    <row r="8" spans="1:8" ht="12.75" customHeight="1">
      <c r="A8" s="177" t="s">
        <v>1</v>
      </c>
      <c r="B8" s="177"/>
      <c r="C8" s="177"/>
      <c r="D8" s="177"/>
      <c r="E8" s="180" t="s">
        <v>28</v>
      </c>
      <c r="F8" s="180"/>
      <c r="G8" s="180"/>
      <c r="H8" s="180"/>
    </row>
    <row r="9" spans="1:8" ht="21" customHeight="1">
      <c r="A9" s="177"/>
      <c r="B9" s="177"/>
      <c r="C9" s="177"/>
      <c r="D9" s="177"/>
      <c r="E9" s="32"/>
      <c r="F9" s="32"/>
      <c r="G9" s="31"/>
      <c r="H9" s="46" t="s">
        <v>8</v>
      </c>
    </row>
    <row r="10" spans="1:8" ht="12.75">
      <c r="A10" s="187" t="s">
        <v>95</v>
      </c>
      <c r="B10" s="187"/>
      <c r="C10" s="187"/>
      <c r="D10" s="187"/>
      <c r="E10" s="37"/>
      <c r="F10" s="22"/>
      <c r="G10" s="22"/>
      <c r="H10" s="22"/>
    </row>
    <row r="11" spans="1:8" ht="23.25" customHeight="1">
      <c r="A11" s="213" t="s">
        <v>96</v>
      </c>
      <c r="B11" s="213"/>
      <c r="C11" s="213"/>
      <c r="D11" s="213"/>
      <c r="E11" s="37"/>
      <c r="F11" s="22"/>
      <c r="G11" s="22"/>
      <c r="H11" s="22"/>
    </row>
    <row r="12" spans="1:8" ht="23.25" customHeight="1">
      <c r="A12" s="210" t="s">
        <v>97</v>
      </c>
      <c r="B12" s="210"/>
      <c r="C12" s="210"/>
      <c r="D12" s="210"/>
      <c r="E12" s="37"/>
      <c r="F12" s="22"/>
      <c r="G12" s="22"/>
      <c r="H12" s="22"/>
    </row>
    <row r="13" spans="1:8" ht="23.25" customHeight="1">
      <c r="A13" s="210" t="s">
        <v>98</v>
      </c>
      <c r="B13" s="210"/>
      <c r="C13" s="210"/>
      <c r="D13" s="210"/>
      <c r="E13" s="37"/>
      <c r="F13" s="22"/>
      <c r="G13" s="22"/>
      <c r="H13" s="22"/>
    </row>
    <row r="14" spans="1:8" ht="23.25" customHeight="1">
      <c r="A14" s="214" t="s">
        <v>99</v>
      </c>
      <c r="B14" s="215"/>
      <c r="C14" s="215"/>
      <c r="D14" s="216"/>
      <c r="E14" s="142">
        <v>13387000</v>
      </c>
      <c r="F14" s="143"/>
      <c r="G14" s="143"/>
      <c r="H14" s="143">
        <f>SUM(E14:G14)</f>
        <v>13387000</v>
      </c>
    </row>
    <row r="15" spans="1:8" ht="23.25" customHeight="1">
      <c r="A15" s="212" t="s">
        <v>100</v>
      </c>
      <c r="B15" s="212"/>
      <c r="C15" s="212"/>
      <c r="D15" s="212"/>
      <c r="E15" s="142">
        <v>13387000</v>
      </c>
      <c r="F15" s="142">
        <f>SUM(F10:F14)</f>
        <v>0</v>
      </c>
      <c r="G15" s="142">
        <f>SUM(G10:G14)</f>
        <v>0</v>
      </c>
      <c r="H15" s="142">
        <f>SUM(H10:H14)</f>
        <v>13387000</v>
      </c>
    </row>
    <row r="16" spans="1:8" ht="12.75" customHeight="1">
      <c r="A16" s="211"/>
      <c r="B16" s="211"/>
      <c r="C16" s="211"/>
      <c r="D16" s="211"/>
      <c r="E16" s="142"/>
      <c r="F16" s="143"/>
      <c r="G16" s="143"/>
      <c r="H16" s="143"/>
    </row>
    <row r="17" spans="1:8" ht="12.75" customHeight="1">
      <c r="A17" s="210" t="s">
        <v>104</v>
      </c>
      <c r="B17" s="210"/>
      <c r="C17" s="210"/>
      <c r="D17" s="210"/>
      <c r="E17" s="142"/>
      <c r="F17" s="143"/>
      <c r="G17" s="143"/>
      <c r="H17" s="143"/>
    </row>
    <row r="18" spans="1:8" ht="12.75" customHeight="1">
      <c r="A18" s="210" t="s">
        <v>105</v>
      </c>
      <c r="B18" s="210"/>
      <c r="C18" s="210"/>
      <c r="D18" s="210"/>
      <c r="E18" s="142"/>
      <c r="F18" s="143"/>
      <c r="G18" s="143"/>
      <c r="H18" s="143"/>
    </row>
    <row r="19" spans="1:8" ht="12.75">
      <c r="A19" s="152" t="s">
        <v>106</v>
      </c>
      <c r="B19" s="152"/>
      <c r="C19" s="152"/>
      <c r="D19" s="152"/>
      <c r="E19" s="143"/>
      <c r="F19" s="143"/>
      <c r="G19" s="143"/>
      <c r="H19" s="143"/>
    </row>
    <row r="20" spans="1:8" ht="12.75">
      <c r="A20" s="153" t="s">
        <v>107</v>
      </c>
      <c r="B20" s="169"/>
      <c r="C20" s="169"/>
      <c r="D20" s="154"/>
      <c r="E20" s="144"/>
      <c r="F20" s="143"/>
      <c r="G20" s="143"/>
      <c r="H20" s="143"/>
    </row>
    <row r="21" spans="1:8" ht="12.75">
      <c r="A21" s="153" t="s">
        <v>108</v>
      </c>
      <c r="B21" s="169"/>
      <c r="C21" s="169"/>
      <c r="D21" s="154"/>
      <c r="E21" s="144"/>
      <c r="F21" s="143"/>
      <c r="G21" s="143"/>
      <c r="H21" s="143"/>
    </row>
    <row r="22" spans="1:8" ht="12.75">
      <c r="A22" s="217" t="s">
        <v>109</v>
      </c>
      <c r="B22" s="217"/>
      <c r="C22" s="217"/>
      <c r="D22" s="217"/>
      <c r="E22" s="144"/>
      <c r="F22" s="143"/>
      <c r="G22" s="143"/>
      <c r="H22" s="143"/>
    </row>
    <row r="23" spans="1:8" ht="12.75">
      <c r="A23" s="218"/>
      <c r="B23" s="218"/>
      <c r="C23" s="218"/>
      <c r="D23" s="218"/>
      <c r="E23" s="144"/>
      <c r="F23" s="143"/>
      <c r="G23" s="143"/>
      <c r="H23" s="143"/>
    </row>
    <row r="24" spans="1:8" ht="24" customHeight="1">
      <c r="A24" s="213" t="s">
        <v>110</v>
      </c>
      <c r="B24" s="213"/>
      <c r="C24" s="213"/>
      <c r="D24" s="213"/>
      <c r="E24" s="144"/>
      <c r="F24" s="143"/>
      <c r="G24" s="143"/>
      <c r="H24" s="143"/>
    </row>
    <row r="25" spans="1:8" ht="23.25" customHeight="1">
      <c r="A25" s="210" t="s">
        <v>202</v>
      </c>
      <c r="B25" s="210"/>
      <c r="C25" s="210"/>
      <c r="D25" s="210"/>
      <c r="E25" s="145"/>
      <c r="F25" s="146"/>
      <c r="G25" s="146"/>
      <c r="H25" s="146"/>
    </row>
    <row r="26" spans="1:8" ht="12.75" customHeight="1">
      <c r="A26" s="187" t="s">
        <v>201</v>
      </c>
      <c r="B26" s="187"/>
      <c r="C26" s="187"/>
      <c r="D26" s="187"/>
      <c r="E26" s="137"/>
      <c r="F26" s="137"/>
      <c r="G26" s="137"/>
      <c r="H26" s="137"/>
    </row>
    <row r="27" spans="1:8" ht="12.75">
      <c r="A27" s="220" t="s">
        <v>103</v>
      </c>
      <c r="B27" s="220"/>
      <c r="C27" s="220"/>
      <c r="D27" s="220"/>
      <c r="E27" s="137"/>
      <c r="F27" s="137"/>
      <c r="G27" s="137"/>
      <c r="H27" s="137"/>
    </row>
    <row r="28" spans="1:8" ht="12.75">
      <c r="A28" s="152"/>
      <c r="B28" s="152"/>
      <c r="C28" s="152"/>
      <c r="D28" s="152"/>
      <c r="E28" s="137"/>
      <c r="F28" s="137"/>
      <c r="G28" s="137"/>
      <c r="H28" s="137"/>
    </row>
    <row r="29" spans="1:8" ht="23.25" customHeight="1">
      <c r="A29" s="160" t="s">
        <v>114</v>
      </c>
      <c r="B29" s="161"/>
      <c r="C29" s="161"/>
      <c r="D29" s="162"/>
      <c r="E29" s="259">
        <f>E27+E22+E15</f>
        <v>13387000</v>
      </c>
      <c r="F29" s="137">
        <f>F27+F22+F15</f>
        <v>0</v>
      </c>
      <c r="G29" s="137">
        <f>G27+G22+G15</f>
        <v>0</v>
      </c>
      <c r="H29" s="137">
        <f>H27+H22+H15</f>
        <v>13387000</v>
      </c>
    </row>
    <row r="30" spans="1:8" ht="12.75">
      <c r="A30" s="228"/>
      <c r="B30" s="228"/>
      <c r="C30" s="228"/>
      <c r="D30" s="228"/>
      <c r="E30" s="2"/>
      <c r="F30" s="2"/>
      <c r="G30" s="2"/>
      <c r="H30" s="2"/>
    </row>
    <row r="31" spans="1:4" ht="12.75">
      <c r="A31" s="219"/>
      <c r="B31" s="219"/>
      <c r="C31" s="219"/>
      <c r="D31" s="219"/>
    </row>
    <row r="32" spans="1:4" ht="12.75">
      <c r="A32" s="219"/>
      <c r="B32" s="219"/>
      <c r="C32" s="219"/>
      <c r="D32" s="219"/>
    </row>
  </sheetData>
  <sheetProtection/>
  <mergeCells count="29">
    <mergeCell ref="A31:D31"/>
    <mergeCell ref="A32:D32"/>
    <mergeCell ref="A21:D21"/>
    <mergeCell ref="A22:D22"/>
    <mergeCell ref="A30:D30"/>
    <mergeCell ref="A24:D24"/>
    <mergeCell ref="A25:D25"/>
    <mergeCell ref="A23:D23"/>
    <mergeCell ref="A26:D26"/>
    <mergeCell ref="A29:D29"/>
    <mergeCell ref="A12:D12"/>
    <mergeCell ref="A13:D13"/>
    <mergeCell ref="A28:D28"/>
    <mergeCell ref="A27:D27"/>
    <mergeCell ref="A17:D17"/>
    <mergeCell ref="A16:D16"/>
    <mergeCell ref="A18:D18"/>
    <mergeCell ref="A20:D20"/>
    <mergeCell ref="A19:D19"/>
    <mergeCell ref="A1:H1"/>
    <mergeCell ref="A4:H4"/>
    <mergeCell ref="A8:D9"/>
    <mergeCell ref="A7:H7"/>
    <mergeCell ref="A5:H5"/>
    <mergeCell ref="A15:D15"/>
    <mergeCell ref="A14:D14"/>
    <mergeCell ref="E8:H8"/>
    <mergeCell ref="A10:D10"/>
    <mergeCell ref="A11:D11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32"/>
  <sheetViews>
    <sheetView zoomScalePageLayoutView="0" workbookViewId="0" topLeftCell="A10">
      <selection activeCell="A5" sqref="A5:H5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06" t="s">
        <v>244</v>
      </c>
      <c r="B1" s="206"/>
      <c r="C1" s="206"/>
      <c r="D1" s="206"/>
      <c r="E1" s="206"/>
      <c r="F1" s="206"/>
      <c r="G1" s="206"/>
      <c r="H1" s="20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189" t="s">
        <v>349</v>
      </c>
      <c r="B4" s="189"/>
      <c r="C4" s="189"/>
      <c r="D4" s="189"/>
      <c r="E4" s="189"/>
      <c r="F4" s="189"/>
      <c r="G4" s="189"/>
      <c r="H4" s="189"/>
    </row>
    <row r="5" spans="1:8" ht="12.75">
      <c r="A5" s="189" t="s">
        <v>23</v>
      </c>
      <c r="B5" s="189"/>
      <c r="C5" s="189"/>
      <c r="D5" s="189"/>
      <c r="E5" s="189"/>
      <c r="F5" s="189"/>
      <c r="G5" s="189"/>
      <c r="H5" s="189"/>
    </row>
    <row r="6" spans="1:8" ht="12.75">
      <c r="A6" s="102"/>
      <c r="B6" s="102"/>
      <c r="C6" s="102"/>
      <c r="D6" s="102"/>
      <c r="E6" s="102"/>
      <c r="F6" s="102"/>
      <c r="G6" s="102"/>
      <c r="H6" s="102"/>
    </row>
    <row r="7" spans="1:8" ht="12.75">
      <c r="A7" s="190" t="s">
        <v>298</v>
      </c>
      <c r="B7" s="190"/>
      <c r="C7" s="190"/>
      <c r="D7" s="190"/>
      <c r="E7" s="190"/>
      <c r="F7" s="190"/>
      <c r="G7" s="190"/>
      <c r="H7" s="190"/>
    </row>
    <row r="8" spans="1:8" ht="12.75" customHeight="1">
      <c r="A8" s="177" t="s">
        <v>1</v>
      </c>
      <c r="B8" s="177"/>
      <c r="C8" s="177"/>
      <c r="D8" s="177"/>
      <c r="E8" s="180" t="s">
        <v>23</v>
      </c>
      <c r="F8" s="180"/>
      <c r="G8" s="180"/>
      <c r="H8" s="180"/>
    </row>
    <row r="9" spans="1:8" ht="21" customHeight="1">
      <c r="A9" s="177"/>
      <c r="B9" s="177"/>
      <c r="C9" s="177"/>
      <c r="D9" s="177"/>
      <c r="E9" s="32"/>
      <c r="F9" s="32"/>
      <c r="G9" s="31"/>
      <c r="H9" s="46" t="s">
        <v>8</v>
      </c>
    </row>
    <row r="10" spans="1:8" ht="12.75">
      <c r="A10" s="187" t="s">
        <v>95</v>
      </c>
      <c r="B10" s="187"/>
      <c r="C10" s="187"/>
      <c r="D10" s="187"/>
      <c r="E10" s="37"/>
      <c r="F10" s="22"/>
      <c r="G10" s="22"/>
      <c r="H10" s="22"/>
    </row>
    <row r="11" spans="1:8" ht="23.25" customHeight="1">
      <c r="A11" s="213" t="s">
        <v>96</v>
      </c>
      <c r="B11" s="213"/>
      <c r="C11" s="213"/>
      <c r="D11" s="213"/>
      <c r="E11" s="37"/>
      <c r="F11" s="22"/>
      <c r="G11" s="22"/>
      <c r="H11" s="22"/>
    </row>
    <row r="12" spans="1:8" ht="23.25" customHeight="1">
      <c r="A12" s="210" t="s">
        <v>97</v>
      </c>
      <c r="B12" s="210"/>
      <c r="C12" s="210"/>
      <c r="D12" s="210"/>
      <c r="E12" s="37"/>
      <c r="F12" s="22"/>
      <c r="G12" s="22"/>
      <c r="H12" s="22"/>
    </row>
    <row r="13" spans="1:8" ht="23.25" customHeight="1">
      <c r="A13" s="210" t="s">
        <v>98</v>
      </c>
      <c r="B13" s="210"/>
      <c r="C13" s="210"/>
      <c r="D13" s="210"/>
      <c r="E13" s="37"/>
      <c r="F13" s="22"/>
      <c r="G13" s="22"/>
      <c r="H13" s="22"/>
    </row>
    <row r="14" spans="1:8" ht="23.25" customHeight="1">
      <c r="A14" s="214" t="s">
        <v>99</v>
      </c>
      <c r="B14" s="215"/>
      <c r="C14" s="215"/>
      <c r="D14" s="216"/>
      <c r="E14" s="37"/>
      <c r="F14" s="22"/>
      <c r="G14" s="22"/>
      <c r="H14" s="22"/>
    </row>
    <row r="15" spans="1:8" ht="23.25" customHeight="1">
      <c r="A15" s="212" t="s">
        <v>100</v>
      </c>
      <c r="B15" s="212"/>
      <c r="C15" s="212"/>
      <c r="D15" s="212"/>
      <c r="E15" s="37"/>
      <c r="F15" s="22"/>
      <c r="G15" s="22"/>
      <c r="H15" s="22"/>
    </row>
    <row r="16" spans="1:8" ht="12.75" customHeight="1">
      <c r="A16" s="211"/>
      <c r="B16" s="211"/>
      <c r="C16" s="211"/>
      <c r="D16" s="211"/>
      <c r="E16" s="37"/>
      <c r="F16" s="22"/>
      <c r="G16" s="22"/>
      <c r="H16" s="22"/>
    </row>
    <row r="17" spans="1:8" ht="12.75" customHeight="1">
      <c r="A17" s="210" t="s">
        <v>104</v>
      </c>
      <c r="B17" s="210"/>
      <c r="C17" s="210"/>
      <c r="D17" s="210"/>
      <c r="E17" s="37"/>
      <c r="F17" s="22"/>
      <c r="G17" s="22"/>
      <c r="H17" s="22"/>
    </row>
    <row r="18" spans="1:8" ht="12.75" customHeight="1">
      <c r="A18" s="210" t="s">
        <v>105</v>
      </c>
      <c r="B18" s="210"/>
      <c r="C18" s="210"/>
      <c r="D18" s="210"/>
      <c r="E18" s="37"/>
      <c r="F18" s="22"/>
      <c r="G18" s="22"/>
      <c r="H18" s="22"/>
    </row>
    <row r="19" spans="1:8" ht="12.75">
      <c r="A19" s="152" t="s">
        <v>106</v>
      </c>
      <c r="B19" s="152"/>
      <c r="C19" s="152"/>
      <c r="D19" s="152"/>
      <c r="E19" s="22"/>
      <c r="F19" s="22"/>
      <c r="G19" s="22"/>
      <c r="H19" s="22"/>
    </row>
    <row r="20" spans="1:8" ht="12.75">
      <c r="A20" s="153" t="s">
        <v>107</v>
      </c>
      <c r="B20" s="169"/>
      <c r="C20" s="169"/>
      <c r="D20" s="154"/>
      <c r="E20" s="26"/>
      <c r="F20" s="22"/>
      <c r="G20" s="22"/>
      <c r="H20" s="22"/>
    </row>
    <row r="21" spans="1:8" ht="12.75">
      <c r="A21" s="153" t="s">
        <v>108</v>
      </c>
      <c r="B21" s="169"/>
      <c r="C21" s="169"/>
      <c r="D21" s="154"/>
      <c r="E21" s="26"/>
      <c r="F21" s="22"/>
      <c r="G21" s="22"/>
      <c r="H21" s="22"/>
    </row>
    <row r="22" spans="1:8" ht="12.75">
      <c r="A22" s="217" t="s">
        <v>109</v>
      </c>
      <c r="B22" s="217"/>
      <c r="C22" s="217"/>
      <c r="D22" s="217"/>
      <c r="E22" s="26"/>
      <c r="F22" s="22"/>
      <c r="G22" s="22"/>
      <c r="H22" s="22"/>
    </row>
    <row r="23" spans="1:8" ht="12.75">
      <c r="A23" s="218"/>
      <c r="B23" s="218"/>
      <c r="C23" s="218"/>
      <c r="D23" s="218"/>
      <c r="E23" s="26"/>
      <c r="F23" s="22"/>
      <c r="G23" s="22"/>
      <c r="H23" s="22"/>
    </row>
    <row r="24" spans="1:8" ht="24.75" customHeight="1">
      <c r="A24" s="213" t="s">
        <v>110</v>
      </c>
      <c r="B24" s="213"/>
      <c r="C24" s="213"/>
      <c r="D24" s="213"/>
      <c r="E24" s="26"/>
      <c r="F24" s="22"/>
      <c r="G24" s="22"/>
      <c r="H24" s="22"/>
    </row>
    <row r="25" spans="1:8" ht="23.25" customHeight="1">
      <c r="A25" s="210" t="s">
        <v>202</v>
      </c>
      <c r="B25" s="210"/>
      <c r="C25" s="210"/>
      <c r="D25" s="210"/>
      <c r="E25" s="36"/>
      <c r="F25" s="23"/>
      <c r="G25" s="23"/>
      <c r="H25" s="23"/>
    </row>
    <row r="26" spans="1:8" ht="12.75" customHeight="1">
      <c r="A26" s="187" t="s">
        <v>201</v>
      </c>
      <c r="B26" s="187"/>
      <c r="C26" s="187"/>
      <c r="D26" s="187"/>
      <c r="E26" s="9"/>
      <c r="F26" s="9"/>
      <c r="G26" s="9"/>
      <c r="H26" s="9"/>
    </row>
    <row r="27" spans="1:8" ht="12.75">
      <c r="A27" s="220" t="s">
        <v>103</v>
      </c>
      <c r="B27" s="220"/>
      <c r="C27" s="220"/>
      <c r="D27" s="220"/>
      <c r="E27" s="9"/>
      <c r="F27" s="9"/>
      <c r="G27" s="9"/>
      <c r="H27" s="9"/>
    </row>
    <row r="28" spans="1:8" ht="12.75">
      <c r="A28" s="152"/>
      <c r="B28" s="152"/>
      <c r="C28" s="152"/>
      <c r="D28" s="152"/>
      <c r="E28" s="9"/>
      <c r="F28" s="9"/>
      <c r="G28" s="9"/>
      <c r="H28" s="9"/>
    </row>
    <row r="29" spans="1:8" ht="21.75" customHeight="1">
      <c r="A29" s="160" t="s">
        <v>114</v>
      </c>
      <c r="B29" s="161"/>
      <c r="C29" s="161"/>
      <c r="D29" s="162"/>
      <c r="E29" s="9"/>
      <c r="F29" s="9"/>
      <c r="G29" s="9"/>
      <c r="H29" s="9">
        <v>0</v>
      </c>
    </row>
    <row r="30" spans="1:8" ht="12.75">
      <c r="A30" s="228"/>
      <c r="B30" s="228"/>
      <c r="C30" s="228"/>
      <c r="D30" s="228"/>
      <c r="E30" s="2"/>
      <c r="F30" s="2"/>
      <c r="G30" s="2"/>
      <c r="H30" s="2"/>
    </row>
    <row r="31" spans="1:4" ht="12.75">
      <c r="A31" s="219"/>
      <c r="B31" s="219"/>
      <c r="C31" s="219"/>
      <c r="D31" s="219"/>
    </row>
    <row r="32" spans="1:4" ht="12.75">
      <c r="A32" s="219"/>
      <c r="B32" s="219"/>
      <c r="C32" s="219"/>
      <c r="D32" s="219"/>
    </row>
  </sheetData>
  <sheetProtection/>
  <mergeCells count="29">
    <mergeCell ref="A1:H1"/>
    <mergeCell ref="A4:H4"/>
    <mergeCell ref="A8:D9"/>
    <mergeCell ref="A7:H7"/>
    <mergeCell ref="A5:H5"/>
    <mergeCell ref="A14:D14"/>
    <mergeCell ref="A19:D19"/>
    <mergeCell ref="A18:D18"/>
    <mergeCell ref="A21:D21"/>
    <mergeCell ref="A15:D15"/>
    <mergeCell ref="A17:D17"/>
    <mergeCell ref="A10:D10"/>
    <mergeCell ref="A11:D11"/>
    <mergeCell ref="A22:D22"/>
    <mergeCell ref="A24:D24"/>
    <mergeCell ref="A25:D25"/>
    <mergeCell ref="A20:D20"/>
    <mergeCell ref="A31:D31"/>
    <mergeCell ref="E8:H8"/>
    <mergeCell ref="A12:D12"/>
    <mergeCell ref="A13:D13"/>
    <mergeCell ref="A23:D23"/>
    <mergeCell ref="A16:D16"/>
    <mergeCell ref="A32:D32"/>
    <mergeCell ref="A29:D29"/>
    <mergeCell ref="A28:D28"/>
    <mergeCell ref="A30:D30"/>
    <mergeCell ref="A27:D27"/>
    <mergeCell ref="A26:D2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2:H36"/>
  <sheetViews>
    <sheetView zoomScalePageLayoutView="0" workbookViewId="0" topLeftCell="A1">
      <selection activeCell="A5" sqref="A5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625" style="0" customWidth="1"/>
  </cols>
  <sheetData>
    <row r="2" ht="12.75">
      <c r="H2" s="38" t="s">
        <v>245</v>
      </c>
    </row>
    <row r="3" ht="12.75">
      <c r="H3" s="38"/>
    </row>
    <row r="4" spans="1:8" ht="12.75">
      <c r="A4" s="189" t="s">
        <v>331</v>
      </c>
      <c r="B4" s="189"/>
      <c r="C4" s="189"/>
      <c r="D4" s="189"/>
      <c r="E4" s="189"/>
      <c r="F4" s="189"/>
      <c r="G4" s="189"/>
      <c r="H4" s="189"/>
    </row>
    <row r="6" spans="1:8" ht="12.75">
      <c r="A6" s="57"/>
      <c r="B6" s="57"/>
      <c r="C6" s="57"/>
      <c r="D6" s="57"/>
      <c r="E6" s="45"/>
      <c r="F6" s="45"/>
      <c r="G6" s="45"/>
      <c r="H6" s="45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8" ht="12.75">
      <c r="A8" s="229" t="s">
        <v>119</v>
      </c>
      <c r="B8" s="229"/>
      <c r="C8" s="229"/>
      <c r="D8" s="229"/>
      <c r="E8" s="171" t="s">
        <v>34</v>
      </c>
      <c r="F8" s="171"/>
      <c r="G8" s="171"/>
      <c r="H8" s="171"/>
    </row>
    <row r="9" spans="1:8" ht="12.75">
      <c r="A9" s="189"/>
      <c r="B9" s="189"/>
      <c r="C9" s="189"/>
      <c r="D9" s="189"/>
      <c r="E9" s="189"/>
      <c r="F9" s="189"/>
      <c r="G9" s="189"/>
      <c r="H9" s="189"/>
    </row>
    <row r="10" spans="1:8" ht="12.75">
      <c r="A10" s="190" t="s">
        <v>294</v>
      </c>
      <c r="B10" s="190"/>
      <c r="C10" s="190"/>
      <c r="D10" s="190"/>
      <c r="E10" s="190"/>
      <c r="F10" s="190"/>
      <c r="G10" s="190"/>
      <c r="H10" s="190"/>
    </row>
    <row r="11" spans="1:8" ht="12.75">
      <c r="A11" s="191" t="s">
        <v>1</v>
      </c>
      <c r="B11" s="192"/>
      <c r="C11" s="192"/>
      <c r="D11" s="193"/>
      <c r="E11" s="182" t="s">
        <v>20</v>
      </c>
      <c r="F11" s="180" t="s">
        <v>25</v>
      </c>
      <c r="G11" s="180" t="s">
        <v>231</v>
      </c>
      <c r="H11" s="177" t="s">
        <v>8</v>
      </c>
    </row>
    <row r="12" spans="1:8" ht="24.75" customHeight="1">
      <c r="A12" s="194"/>
      <c r="B12" s="195"/>
      <c r="C12" s="195"/>
      <c r="D12" s="196"/>
      <c r="E12" s="183"/>
      <c r="F12" s="180"/>
      <c r="G12" s="180"/>
      <c r="H12" s="177"/>
    </row>
    <row r="13" spans="1:8" ht="23.25" customHeight="1">
      <c r="A13" s="165" t="s">
        <v>72</v>
      </c>
      <c r="B13" s="166"/>
      <c r="C13" s="166"/>
      <c r="D13" s="167"/>
      <c r="E13" s="22"/>
      <c r="F13" s="22"/>
      <c r="G13" s="22"/>
      <c r="H13" s="22"/>
    </row>
    <row r="14" spans="1:8" ht="23.25" customHeight="1">
      <c r="A14" s="165" t="s">
        <v>73</v>
      </c>
      <c r="B14" s="166"/>
      <c r="C14" s="166"/>
      <c r="D14" s="167"/>
      <c r="E14" s="22"/>
      <c r="F14" s="22"/>
      <c r="G14" s="22"/>
      <c r="H14" s="22"/>
    </row>
    <row r="15" spans="1:8" ht="23.25" customHeight="1">
      <c r="A15" s="165" t="s">
        <v>74</v>
      </c>
      <c r="B15" s="166"/>
      <c r="C15" s="166"/>
      <c r="D15" s="167"/>
      <c r="E15" s="22"/>
      <c r="F15" s="22"/>
      <c r="G15" s="22"/>
      <c r="H15" s="22"/>
    </row>
    <row r="16" spans="1:8" ht="12.75" customHeight="1">
      <c r="A16" s="165" t="s">
        <v>75</v>
      </c>
      <c r="B16" s="166"/>
      <c r="C16" s="166"/>
      <c r="D16" s="167"/>
      <c r="E16" s="22"/>
      <c r="F16" s="108"/>
      <c r="G16" s="22"/>
      <c r="H16" s="108">
        <f>F16</f>
        <v>0</v>
      </c>
    </row>
    <row r="17" spans="1:8" ht="12.75" customHeight="1">
      <c r="A17" s="160" t="s">
        <v>113</v>
      </c>
      <c r="B17" s="161"/>
      <c r="C17" s="161"/>
      <c r="D17" s="162"/>
      <c r="E17" s="22"/>
      <c r="F17" s="108">
        <f>SUM(F13:F16)</f>
        <v>0</v>
      </c>
      <c r="G17" s="22"/>
      <c r="H17" s="108">
        <f>F17</f>
        <v>0</v>
      </c>
    </row>
    <row r="18" spans="1:8" ht="12.75">
      <c r="A18" s="152"/>
      <c r="B18" s="152"/>
      <c r="C18" s="152"/>
      <c r="D18" s="152"/>
      <c r="E18" s="22"/>
      <c r="F18" s="22"/>
      <c r="G18" s="22"/>
      <c r="H18" s="22"/>
    </row>
    <row r="19" spans="1:8" ht="12.75">
      <c r="A19" s="187" t="s">
        <v>86</v>
      </c>
      <c r="B19" s="187"/>
      <c r="C19" s="187"/>
      <c r="D19" s="187"/>
      <c r="E19" s="22"/>
      <c r="F19" s="22"/>
      <c r="G19" s="22"/>
      <c r="H19" s="22"/>
    </row>
    <row r="20" spans="1:8" ht="12.75">
      <c r="A20" s="173" t="s">
        <v>87</v>
      </c>
      <c r="B20" s="173"/>
      <c r="C20" s="173"/>
      <c r="D20" s="173"/>
      <c r="E20" s="22"/>
      <c r="F20" s="22"/>
      <c r="G20" s="22"/>
      <c r="H20" s="22"/>
    </row>
    <row r="21" spans="1:8" ht="12.75">
      <c r="A21" s="152" t="s">
        <v>88</v>
      </c>
      <c r="B21" s="152"/>
      <c r="C21" s="152"/>
      <c r="D21" s="152"/>
      <c r="E21" s="23"/>
      <c r="F21" s="22"/>
      <c r="G21" s="22"/>
      <c r="H21" s="22"/>
    </row>
    <row r="22" spans="1:8" ht="12.75">
      <c r="A22" s="222" t="s">
        <v>220</v>
      </c>
      <c r="B22" s="223"/>
      <c r="C22" s="223"/>
      <c r="D22" s="224"/>
      <c r="E22" s="22"/>
      <c r="F22" s="22"/>
      <c r="G22" s="22"/>
      <c r="H22" s="22"/>
    </row>
    <row r="23" spans="1:8" ht="12.75">
      <c r="A23" s="152" t="s">
        <v>89</v>
      </c>
      <c r="B23" s="152"/>
      <c r="C23" s="152"/>
      <c r="D23" s="152"/>
      <c r="E23" s="22"/>
      <c r="F23" s="22"/>
      <c r="G23" s="22"/>
      <c r="H23" s="22"/>
    </row>
    <row r="24" spans="1:8" ht="12.75">
      <c r="A24" s="153" t="s">
        <v>90</v>
      </c>
      <c r="B24" s="169"/>
      <c r="C24" s="169"/>
      <c r="D24" s="154"/>
      <c r="E24" s="22"/>
      <c r="F24" s="22"/>
      <c r="G24" s="22"/>
      <c r="H24" s="22"/>
    </row>
    <row r="25" spans="1:8" ht="12.75">
      <c r="A25" s="152" t="s">
        <v>224</v>
      </c>
      <c r="B25" s="152"/>
      <c r="C25" s="152"/>
      <c r="D25" s="152"/>
      <c r="E25" s="22"/>
      <c r="F25" s="22"/>
      <c r="G25" s="22"/>
      <c r="H25" s="22"/>
    </row>
    <row r="26" spans="1:8" ht="12.75">
      <c r="A26" s="152" t="s">
        <v>91</v>
      </c>
      <c r="B26" s="168"/>
      <c r="C26" s="168"/>
      <c r="D26" s="168"/>
      <c r="E26" s="23"/>
      <c r="F26" s="22"/>
      <c r="G26" s="22"/>
      <c r="H26" s="22"/>
    </row>
    <row r="27" spans="1:8" ht="12.75">
      <c r="A27" s="153" t="s">
        <v>197</v>
      </c>
      <c r="B27" s="169"/>
      <c r="C27" s="169"/>
      <c r="D27" s="154"/>
      <c r="E27" s="23"/>
      <c r="F27" s="22"/>
      <c r="G27" s="22"/>
      <c r="H27" s="22"/>
    </row>
    <row r="28" spans="1:8" ht="12.75">
      <c r="A28" s="153" t="s">
        <v>196</v>
      </c>
      <c r="B28" s="169"/>
      <c r="C28" s="169"/>
      <c r="D28" s="154"/>
      <c r="E28" s="23"/>
      <c r="F28" s="22"/>
      <c r="G28" s="22"/>
      <c r="H28" s="22"/>
    </row>
    <row r="29" spans="1:8" ht="12.75">
      <c r="A29" s="168" t="s">
        <v>92</v>
      </c>
      <c r="B29" s="168"/>
      <c r="C29" s="168"/>
      <c r="D29" s="168"/>
      <c r="E29" s="22"/>
      <c r="F29" s="22"/>
      <c r="G29" s="22"/>
      <c r="H29" s="22"/>
    </row>
    <row r="30" spans="1:8" ht="12.75">
      <c r="A30" s="172"/>
      <c r="B30" s="172"/>
      <c r="C30" s="172"/>
      <c r="D30" s="172"/>
      <c r="E30" s="9"/>
      <c r="F30" s="9"/>
      <c r="G30" s="9"/>
      <c r="H30" s="9"/>
    </row>
    <row r="31" spans="1:8" ht="23.25" customHeight="1">
      <c r="A31" s="173" t="s">
        <v>93</v>
      </c>
      <c r="B31" s="173"/>
      <c r="C31" s="173"/>
      <c r="D31" s="173"/>
      <c r="E31" s="9"/>
      <c r="F31" s="9"/>
      <c r="G31" s="9"/>
      <c r="H31" s="9"/>
    </row>
    <row r="32" spans="1:8" ht="23.25" customHeight="1">
      <c r="A32" s="173" t="s">
        <v>208</v>
      </c>
      <c r="B32" s="173"/>
      <c r="C32" s="173"/>
      <c r="D32" s="173"/>
      <c r="E32" s="9"/>
      <c r="F32" s="9"/>
      <c r="G32" s="9"/>
      <c r="H32" s="9"/>
    </row>
    <row r="33" spans="1:8" ht="12.75">
      <c r="A33" s="152" t="s">
        <v>209</v>
      </c>
      <c r="B33" s="152"/>
      <c r="C33" s="152"/>
      <c r="D33" s="152"/>
      <c r="E33" s="9"/>
      <c r="F33" s="9"/>
      <c r="G33" s="9"/>
      <c r="H33" s="9"/>
    </row>
    <row r="34" spans="1:8" ht="12.75">
      <c r="A34" s="168" t="s">
        <v>94</v>
      </c>
      <c r="B34" s="168"/>
      <c r="C34" s="168"/>
      <c r="D34" s="168"/>
      <c r="E34" s="9"/>
      <c r="F34" s="9"/>
      <c r="G34" s="9"/>
      <c r="H34" s="9"/>
    </row>
    <row r="35" spans="1:8" ht="12.75">
      <c r="A35" s="152"/>
      <c r="B35" s="152"/>
      <c r="C35" s="152"/>
      <c r="D35" s="152"/>
      <c r="E35" s="9"/>
      <c r="F35" s="9"/>
      <c r="G35" s="9"/>
      <c r="H35" s="9"/>
    </row>
    <row r="36" spans="1:8" ht="12.75">
      <c r="A36" s="168" t="s">
        <v>223</v>
      </c>
      <c r="B36" s="168"/>
      <c r="C36" s="168"/>
      <c r="D36" s="168"/>
      <c r="E36" s="10">
        <v>0</v>
      </c>
      <c r="F36" s="116">
        <f>F34+F29+F17</f>
        <v>0</v>
      </c>
      <c r="G36" s="116">
        <f>G34+G29+G17</f>
        <v>0</v>
      </c>
      <c r="H36" s="116">
        <f>H34+H29+H17</f>
        <v>0</v>
      </c>
    </row>
  </sheetData>
  <sheetProtection/>
  <mergeCells count="34">
    <mergeCell ref="A24:D24"/>
    <mergeCell ref="A25:D25"/>
    <mergeCell ref="A26:D26"/>
    <mergeCell ref="A20:D20"/>
    <mergeCell ref="H11:H12"/>
    <mergeCell ref="G11:G12"/>
    <mergeCell ref="A16:D16"/>
    <mergeCell ref="A17:D17"/>
    <mergeCell ref="A22:D22"/>
    <mergeCell ref="A29:D29"/>
    <mergeCell ref="A19:D19"/>
    <mergeCell ref="A15:D15"/>
    <mergeCell ref="A13:D13"/>
    <mergeCell ref="A14:D14"/>
    <mergeCell ref="A28:D28"/>
    <mergeCell ref="A27:D27"/>
    <mergeCell ref="A18:D18"/>
    <mergeCell ref="A23:D23"/>
    <mergeCell ref="A21:D21"/>
    <mergeCell ref="A4:H4"/>
    <mergeCell ref="A9:H9"/>
    <mergeCell ref="A10:H10"/>
    <mergeCell ref="A11:D12"/>
    <mergeCell ref="E11:E12"/>
    <mergeCell ref="F11:F12"/>
    <mergeCell ref="A8:D8"/>
    <mergeCell ref="E8:H8"/>
    <mergeCell ref="A36:D36"/>
    <mergeCell ref="A34:D34"/>
    <mergeCell ref="A35:D35"/>
    <mergeCell ref="A30:D30"/>
    <mergeCell ref="A31:D31"/>
    <mergeCell ref="A32:D32"/>
    <mergeCell ref="A33:D33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2:I37"/>
  <sheetViews>
    <sheetView zoomScalePageLayoutView="0" workbookViewId="0" topLeftCell="A1">
      <selection activeCell="A5" sqref="A5:I5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246</v>
      </c>
    </row>
    <row r="3" spans="1:8" ht="12.75">
      <c r="A3" s="188"/>
      <c r="B3" s="188"/>
      <c r="C3" s="188"/>
      <c r="D3" s="188"/>
      <c r="E3" s="188"/>
      <c r="F3" s="188"/>
      <c r="G3" s="188"/>
      <c r="H3" s="188"/>
    </row>
    <row r="4" spans="1:9" ht="12.75">
      <c r="A4" s="189" t="s">
        <v>334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89" t="s">
        <v>24</v>
      </c>
      <c r="B5" s="189"/>
      <c r="C5" s="189"/>
      <c r="D5" s="189"/>
      <c r="E5" s="189"/>
      <c r="F5" s="189"/>
      <c r="G5" s="189"/>
      <c r="H5" s="189"/>
      <c r="I5" s="189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29" t="s">
        <v>119</v>
      </c>
      <c r="B8" s="229"/>
      <c r="C8" s="229"/>
      <c r="D8" s="229"/>
      <c r="E8" s="171" t="s">
        <v>34</v>
      </c>
      <c r="F8" s="171"/>
      <c r="G8" s="171"/>
      <c r="H8" s="171"/>
      <c r="I8" s="171"/>
    </row>
    <row r="10" spans="1:8" ht="12.75">
      <c r="A10" s="189"/>
      <c r="B10" s="189"/>
      <c r="C10" s="189"/>
      <c r="D10" s="189"/>
      <c r="E10" s="189"/>
      <c r="F10" s="189"/>
      <c r="G10" s="189"/>
      <c r="H10" s="189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38" t="s">
        <v>294</v>
      </c>
    </row>
    <row r="12" spans="1:9" ht="12.75" customHeight="1">
      <c r="A12" s="191" t="s">
        <v>1</v>
      </c>
      <c r="B12" s="192"/>
      <c r="C12" s="192"/>
      <c r="D12" s="193"/>
      <c r="E12" s="180" t="s">
        <v>122</v>
      </c>
      <c r="F12" s="180"/>
      <c r="G12" s="180"/>
      <c r="H12" s="180"/>
      <c r="I12" s="180"/>
    </row>
    <row r="13" spans="1:9" ht="24.75" customHeight="1">
      <c r="A13" s="194"/>
      <c r="B13" s="195"/>
      <c r="C13" s="195"/>
      <c r="D13" s="196"/>
      <c r="E13" s="19"/>
      <c r="F13" s="19"/>
      <c r="G13" s="19"/>
      <c r="H13" s="19"/>
      <c r="I13" s="50" t="s">
        <v>8</v>
      </c>
    </row>
    <row r="14" spans="1:9" ht="23.25" customHeight="1">
      <c r="A14" s="165" t="s">
        <v>72</v>
      </c>
      <c r="B14" s="166"/>
      <c r="C14" s="166"/>
      <c r="D14" s="167"/>
      <c r="E14" s="22"/>
      <c r="F14" s="22"/>
      <c r="G14" s="22"/>
      <c r="H14" s="22"/>
      <c r="I14" s="9"/>
    </row>
    <row r="15" spans="1:9" ht="23.25" customHeight="1">
      <c r="A15" s="165" t="s">
        <v>73</v>
      </c>
      <c r="B15" s="166"/>
      <c r="C15" s="166"/>
      <c r="D15" s="167"/>
      <c r="E15" s="22"/>
      <c r="F15" s="22"/>
      <c r="G15" s="22"/>
      <c r="H15" s="22"/>
      <c r="I15" s="9"/>
    </row>
    <row r="16" spans="1:9" ht="23.25" customHeight="1">
      <c r="A16" s="165" t="s">
        <v>74</v>
      </c>
      <c r="B16" s="166"/>
      <c r="C16" s="166"/>
      <c r="D16" s="167"/>
      <c r="E16" s="22"/>
      <c r="F16" s="22"/>
      <c r="G16" s="22"/>
      <c r="H16" s="22"/>
      <c r="I16" s="9"/>
    </row>
    <row r="17" spans="1:9" ht="12.75" customHeight="1">
      <c r="A17" s="165" t="s">
        <v>75</v>
      </c>
      <c r="B17" s="166"/>
      <c r="C17" s="166"/>
      <c r="D17" s="167"/>
      <c r="E17" s="22"/>
      <c r="F17" s="22"/>
      <c r="G17" s="22"/>
      <c r="H17" s="22"/>
      <c r="I17" s="9"/>
    </row>
    <row r="18" spans="1:9" ht="12.75" customHeight="1">
      <c r="A18" s="160" t="s">
        <v>113</v>
      </c>
      <c r="B18" s="161"/>
      <c r="C18" s="161"/>
      <c r="D18" s="162"/>
      <c r="E18" s="22"/>
      <c r="F18" s="22"/>
      <c r="G18" s="22"/>
      <c r="H18" s="22"/>
      <c r="I18" s="9"/>
    </row>
    <row r="19" spans="1:9" ht="12.75">
      <c r="A19" s="152"/>
      <c r="B19" s="152"/>
      <c r="C19" s="152"/>
      <c r="D19" s="152"/>
      <c r="E19" s="22"/>
      <c r="F19" s="22"/>
      <c r="G19" s="22"/>
      <c r="H19" s="22"/>
      <c r="I19" s="9"/>
    </row>
    <row r="20" spans="1:9" ht="12.75">
      <c r="A20" s="187" t="s">
        <v>86</v>
      </c>
      <c r="B20" s="187"/>
      <c r="C20" s="187"/>
      <c r="D20" s="187"/>
      <c r="E20" s="23"/>
      <c r="F20" s="22"/>
      <c r="G20" s="22"/>
      <c r="H20" s="22"/>
      <c r="I20" s="9"/>
    </row>
    <row r="21" spans="1:9" ht="12.75">
      <c r="A21" s="173" t="s">
        <v>87</v>
      </c>
      <c r="B21" s="173"/>
      <c r="C21" s="173"/>
      <c r="D21" s="173"/>
      <c r="E21" s="22"/>
      <c r="F21" s="22"/>
      <c r="G21" s="22"/>
      <c r="H21" s="22"/>
      <c r="I21" s="9"/>
    </row>
    <row r="22" spans="1:9" ht="12.75">
      <c r="A22" s="152" t="s">
        <v>88</v>
      </c>
      <c r="B22" s="152"/>
      <c r="C22" s="152"/>
      <c r="D22" s="152"/>
      <c r="E22" s="22"/>
      <c r="F22" s="22"/>
      <c r="G22" s="22"/>
      <c r="H22" s="22"/>
      <c r="I22" s="9"/>
    </row>
    <row r="23" spans="1:9" ht="12.75">
      <c r="A23" s="222" t="s">
        <v>220</v>
      </c>
      <c r="B23" s="223"/>
      <c r="C23" s="223"/>
      <c r="D23" s="224"/>
      <c r="E23" s="22"/>
      <c r="F23" s="22"/>
      <c r="G23" s="22"/>
      <c r="H23" s="22"/>
      <c r="I23" s="9"/>
    </row>
    <row r="24" spans="1:9" ht="12.75">
      <c r="A24" s="152" t="s">
        <v>89</v>
      </c>
      <c r="B24" s="152"/>
      <c r="C24" s="152"/>
      <c r="D24" s="152"/>
      <c r="E24" s="22"/>
      <c r="F24" s="22"/>
      <c r="G24" s="22"/>
      <c r="H24" s="22"/>
      <c r="I24" s="9"/>
    </row>
    <row r="25" spans="1:9" ht="12.75">
      <c r="A25" s="153" t="s">
        <v>90</v>
      </c>
      <c r="B25" s="169"/>
      <c r="C25" s="169"/>
      <c r="D25" s="154"/>
      <c r="E25" s="22"/>
      <c r="F25" s="22"/>
      <c r="G25" s="22"/>
      <c r="H25" s="22"/>
      <c r="I25" s="9"/>
    </row>
    <row r="26" spans="1:9" ht="12.75">
      <c r="A26" s="152" t="s">
        <v>224</v>
      </c>
      <c r="B26" s="152"/>
      <c r="C26" s="152"/>
      <c r="D26" s="152"/>
      <c r="E26" s="22"/>
      <c r="F26" s="22"/>
      <c r="G26" s="22"/>
      <c r="H26" s="22"/>
      <c r="I26" s="9"/>
    </row>
    <row r="27" spans="1:9" ht="12.75">
      <c r="A27" s="152" t="s">
        <v>91</v>
      </c>
      <c r="B27" s="168"/>
      <c r="C27" s="168"/>
      <c r="D27" s="168"/>
      <c r="E27" s="23"/>
      <c r="F27" s="22"/>
      <c r="G27" s="22"/>
      <c r="H27" s="22"/>
      <c r="I27" s="9"/>
    </row>
    <row r="28" spans="1:9" ht="12.75">
      <c r="A28" s="153" t="s">
        <v>197</v>
      </c>
      <c r="B28" s="169"/>
      <c r="C28" s="169"/>
      <c r="D28" s="154"/>
      <c r="E28" s="23"/>
      <c r="F28" s="22"/>
      <c r="G28" s="22"/>
      <c r="H28" s="22"/>
      <c r="I28" s="9"/>
    </row>
    <row r="29" spans="1:9" ht="12.75">
      <c r="A29" s="153" t="s">
        <v>196</v>
      </c>
      <c r="B29" s="169"/>
      <c r="C29" s="169"/>
      <c r="D29" s="154"/>
      <c r="E29" s="22"/>
      <c r="F29" s="22"/>
      <c r="G29" s="22"/>
      <c r="H29" s="22"/>
      <c r="I29" s="9"/>
    </row>
    <row r="30" spans="1:9" ht="12.75">
      <c r="A30" s="168" t="s">
        <v>92</v>
      </c>
      <c r="B30" s="168"/>
      <c r="C30" s="168"/>
      <c r="D30" s="168"/>
      <c r="E30" s="9"/>
      <c r="F30" s="9"/>
      <c r="G30" s="9"/>
      <c r="H30" s="9"/>
      <c r="I30" s="9"/>
    </row>
    <row r="31" spans="1:9" ht="12.75" customHeight="1">
      <c r="A31" s="172"/>
      <c r="B31" s="172"/>
      <c r="C31" s="172"/>
      <c r="D31" s="172"/>
      <c r="E31" s="9"/>
      <c r="F31" s="9"/>
      <c r="G31" s="9"/>
      <c r="H31" s="9"/>
      <c r="I31" s="9"/>
    </row>
    <row r="32" spans="1:9" ht="23.25" customHeight="1">
      <c r="A32" s="173" t="s">
        <v>93</v>
      </c>
      <c r="B32" s="173"/>
      <c r="C32" s="173"/>
      <c r="D32" s="173"/>
      <c r="E32" s="9"/>
      <c r="F32" s="9"/>
      <c r="G32" s="9"/>
      <c r="H32" s="9"/>
      <c r="I32" s="9"/>
    </row>
    <row r="33" spans="1:9" ht="21" customHeight="1">
      <c r="A33" s="173" t="s">
        <v>208</v>
      </c>
      <c r="B33" s="173"/>
      <c r="C33" s="173"/>
      <c r="D33" s="173"/>
      <c r="E33" s="9"/>
      <c r="F33" s="9"/>
      <c r="G33" s="9"/>
      <c r="H33" s="9"/>
      <c r="I33" s="9"/>
    </row>
    <row r="34" spans="1:9" ht="12.75">
      <c r="A34" s="152" t="s">
        <v>209</v>
      </c>
      <c r="B34" s="152"/>
      <c r="C34" s="152"/>
      <c r="D34" s="152"/>
      <c r="E34" s="9"/>
      <c r="F34" s="9"/>
      <c r="G34" s="9"/>
      <c r="H34" s="9"/>
      <c r="I34" s="9"/>
    </row>
    <row r="35" spans="1:9" ht="12.75">
      <c r="A35" s="168" t="s">
        <v>94</v>
      </c>
      <c r="B35" s="168"/>
      <c r="C35" s="168"/>
      <c r="D35" s="168"/>
      <c r="E35" s="9"/>
      <c r="F35" s="9"/>
      <c r="G35" s="9"/>
      <c r="H35" s="9"/>
      <c r="I35" s="9"/>
    </row>
    <row r="36" spans="1:9" ht="12.75">
      <c r="A36" s="152"/>
      <c r="B36" s="152"/>
      <c r="C36" s="152"/>
      <c r="D36" s="152"/>
      <c r="E36" s="10"/>
      <c r="F36" s="10"/>
      <c r="G36" s="10"/>
      <c r="H36" s="10"/>
      <c r="I36" s="9"/>
    </row>
    <row r="37" spans="1:9" ht="12.75">
      <c r="A37" s="168" t="s">
        <v>223</v>
      </c>
      <c r="B37" s="168"/>
      <c r="C37" s="168"/>
      <c r="D37" s="168"/>
      <c r="E37" s="10"/>
      <c r="F37" s="10"/>
      <c r="G37" s="10"/>
      <c r="H37" s="10"/>
      <c r="I37" s="9">
        <v>0</v>
      </c>
    </row>
  </sheetData>
  <sheetProtection/>
  <mergeCells count="33">
    <mergeCell ref="A34:D34"/>
    <mergeCell ref="A35:D35"/>
    <mergeCell ref="A36:D36"/>
    <mergeCell ref="A37:D37"/>
    <mergeCell ref="A8:D8"/>
    <mergeCell ref="A32:D32"/>
    <mergeCell ref="A33:D33"/>
    <mergeCell ref="A30:D30"/>
    <mergeCell ref="A24:D24"/>
    <mergeCell ref="A17:D17"/>
    <mergeCell ref="A3:H3"/>
    <mergeCell ref="A16:D16"/>
    <mergeCell ref="A10:H10"/>
    <mergeCell ref="A11:H11"/>
    <mergeCell ref="A12:D13"/>
    <mergeCell ref="A14:D14"/>
    <mergeCell ref="A4:I4"/>
    <mergeCell ref="A31:D31"/>
    <mergeCell ref="A19:D19"/>
    <mergeCell ref="A25:D25"/>
    <mergeCell ref="A15:D15"/>
    <mergeCell ref="A26:D26"/>
    <mergeCell ref="A27:D27"/>
    <mergeCell ref="A28:D28"/>
    <mergeCell ref="A18:D18"/>
    <mergeCell ref="A29:D29"/>
    <mergeCell ref="A20:D20"/>
    <mergeCell ref="A21:D21"/>
    <mergeCell ref="A22:D22"/>
    <mergeCell ref="A23:D23"/>
    <mergeCell ref="E12:I12"/>
    <mergeCell ref="E8:I8"/>
    <mergeCell ref="A5:I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2:I37"/>
  <sheetViews>
    <sheetView zoomScalePageLayoutView="0" workbookViewId="0" topLeftCell="A1">
      <selection activeCell="A5" sqref="A5:I5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247</v>
      </c>
    </row>
    <row r="3" spans="1:8" ht="12.75">
      <c r="A3" s="188"/>
      <c r="B3" s="188"/>
      <c r="C3" s="188"/>
      <c r="D3" s="188"/>
      <c r="E3" s="188"/>
      <c r="F3" s="188"/>
      <c r="G3" s="188"/>
      <c r="H3" s="188"/>
    </row>
    <row r="4" spans="1:9" ht="12.75">
      <c r="A4" s="189" t="s">
        <v>334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29" t="s">
        <v>119</v>
      </c>
      <c r="B8" s="229"/>
      <c r="C8" s="229"/>
      <c r="D8" s="229"/>
      <c r="E8" s="171" t="s">
        <v>34</v>
      </c>
      <c r="F8" s="171"/>
      <c r="G8" s="171"/>
      <c r="H8" s="171"/>
      <c r="I8" s="171"/>
    </row>
    <row r="10" spans="1:8" ht="12.75">
      <c r="A10" s="189"/>
      <c r="B10" s="189"/>
      <c r="C10" s="189"/>
      <c r="D10" s="189"/>
      <c r="E10" s="189"/>
      <c r="F10" s="189"/>
      <c r="G10" s="189"/>
      <c r="H10" s="189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38" t="s">
        <v>298</v>
      </c>
    </row>
    <row r="12" spans="1:9" ht="12.75" customHeight="1">
      <c r="A12" s="191" t="s">
        <v>1</v>
      </c>
      <c r="B12" s="192"/>
      <c r="C12" s="192"/>
      <c r="D12" s="193"/>
      <c r="E12" s="180" t="s">
        <v>121</v>
      </c>
      <c r="F12" s="180"/>
      <c r="G12" s="180"/>
      <c r="H12" s="180"/>
      <c r="I12" s="180"/>
    </row>
    <row r="13" spans="1:9" ht="24.75" customHeight="1">
      <c r="A13" s="194"/>
      <c r="B13" s="195"/>
      <c r="C13" s="195"/>
      <c r="D13" s="196"/>
      <c r="E13" s="19"/>
      <c r="F13" s="19"/>
      <c r="G13" s="19"/>
      <c r="H13" s="19"/>
      <c r="I13" s="50" t="s">
        <v>8</v>
      </c>
    </row>
    <row r="14" spans="1:9" ht="23.25" customHeight="1">
      <c r="A14" s="165" t="s">
        <v>72</v>
      </c>
      <c r="B14" s="166"/>
      <c r="C14" s="166"/>
      <c r="D14" s="167"/>
      <c r="E14" s="22"/>
      <c r="F14" s="22"/>
      <c r="G14" s="22"/>
      <c r="H14" s="22"/>
      <c r="I14" s="9"/>
    </row>
    <row r="15" spans="1:9" ht="23.25" customHeight="1">
      <c r="A15" s="165" t="s">
        <v>73</v>
      </c>
      <c r="B15" s="166"/>
      <c r="C15" s="166"/>
      <c r="D15" s="167"/>
      <c r="E15" s="22"/>
      <c r="F15" s="22"/>
      <c r="G15" s="22"/>
      <c r="H15" s="22"/>
      <c r="I15" s="9"/>
    </row>
    <row r="16" spans="1:9" ht="23.25" customHeight="1">
      <c r="A16" s="165" t="s">
        <v>74</v>
      </c>
      <c r="B16" s="166"/>
      <c r="C16" s="166"/>
      <c r="D16" s="167"/>
      <c r="E16" s="22"/>
      <c r="F16" s="22"/>
      <c r="G16" s="22"/>
      <c r="H16" s="22"/>
      <c r="I16" s="9"/>
    </row>
    <row r="17" spans="1:9" ht="12.75" customHeight="1">
      <c r="A17" s="165" t="s">
        <v>75</v>
      </c>
      <c r="B17" s="166"/>
      <c r="C17" s="166"/>
      <c r="D17" s="167"/>
      <c r="E17" s="22"/>
      <c r="F17" s="22"/>
      <c r="G17" s="22"/>
      <c r="H17" s="22"/>
      <c r="I17" s="147"/>
    </row>
    <row r="18" spans="1:9" ht="12.75" customHeight="1">
      <c r="A18" s="160" t="s">
        <v>113</v>
      </c>
      <c r="B18" s="161"/>
      <c r="C18" s="161"/>
      <c r="D18" s="162"/>
      <c r="E18" s="22"/>
      <c r="F18" s="22"/>
      <c r="G18" s="22"/>
      <c r="H18" s="22"/>
      <c r="I18" s="147"/>
    </row>
    <row r="19" spans="1:9" ht="12.75">
      <c r="A19" s="152"/>
      <c r="B19" s="152"/>
      <c r="C19" s="152"/>
      <c r="D19" s="152"/>
      <c r="E19" s="22"/>
      <c r="F19" s="22"/>
      <c r="G19" s="22"/>
      <c r="H19" s="22"/>
      <c r="I19" s="147"/>
    </row>
    <row r="20" spans="1:9" ht="12.75">
      <c r="A20" s="187" t="s">
        <v>86</v>
      </c>
      <c r="B20" s="187"/>
      <c r="C20" s="187"/>
      <c r="D20" s="187"/>
      <c r="E20" s="23"/>
      <c r="F20" s="22"/>
      <c r="G20" s="22"/>
      <c r="H20" s="22"/>
      <c r="I20" s="147"/>
    </row>
    <row r="21" spans="1:9" ht="12.75">
      <c r="A21" s="173" t="s">
        <v>87</v>
      </c>
      <c r="B21" s="173"/>
      <c r="C21" s="173"/>
      <c r="D21" s="173"/>
      <c r="E21" s="22"/>
      <c r="F21" s="22"/>
      <c r="G21" s="22"/>
      <c r="H21" s="22"/>
      <c r="I21" s="147"/>
    </row>
    <row r="22" spans="1:9" ht="12.75">
      <c r="A22" s="152" t="s">
        <v>88</v>
      </c>
      <c r="B22" s="152"/>
      <c r="C22" s="152"/>
      <c r="D22" s="152"/>
      <c r="E22" s="22"/>
      <c r="F22" s="22"/>
      <c r="G22" s="22"/>
      <c r="H22" s="22"/>
      <c r="I22" s="147"/>
    </row>
    <row r="23" spans="1:9" ht="12.75">
      <c r="A23" s="222" t="s">
        <v>220</v>
      </c>
      <c r="B23" s="223"/>
      <c r="C23" s="223"/>
      <c r="D23" s="224"/>
      <c r="E23" s="22"/>
      <c r="F23" s="22"/>
      <c r="G23" s="22"/>
      <c r="H23" s="22"/>
      <c r="I23" s="147"/>
    </row>
    <row r="24" spans="1:9" ht="12.75">
      <c r="A24" s="152" t="s">
        <v>89</v>
      </c>
      <c r="B24" s="152"/>
      <c r="C24" s="152"/>
      <c r="D24" s="152"/>
      <c r="E24" s="22"/>
      <c r="F24" s="22"/>
      <c r="G24" s="22"/>
      <c r="H24" s="22"/>
      <c r="I24" s="147"/>
    </row>
    <row r="25" spans="1:9" ht="12.75">
      <c r="A25" s="153" t="s">
        <v>90</v>
      </c>
      <c r="B25" s="169"/>
      <c r="C25" s="169"/>
      <c r="D25" s="154"/>
      <c r="E25" s="22"/>
      <c r="F25" s="22"/>
      <c r="G25" s="22"/>
      <c r="H25" s="22"/>
      <c r="I25" s="147"/>
    </row>
    <row r="26" spans="1:9" ht="12.75">
      <c r="A26" s="152" t="s">
        <v>224</v>
      </c>
      <c r="B26" s="152"/>
      <c r="C26" s="152"/>
      <c r="D26" s="152"/>
      <c r="E26" s="22"/>
      <c r="F26" s="22"/>
      <c r="G26" s="22"/>
      <c r="H26" s="22"/>
      <c r="I26" s="147"/>
    </row>
    <row r="27" spans="1:9" ht="12.75">
      <c r="A27" s="152" t="s">
        <v>91</v>
      </c>
      <c r="B27" s="168"/>
      <c r="C27" s="168"/>
      <c r="D27" s="168"/>
      <c r="E27" s="23"/>
      <c r="F27" s="22"/>
      <c r="G27" s="22"/>
      <c r="H27" s="22"/>
      <c r="I27" s="147"/>
    </row>
    <row r="28" spans="1:9" ht="12.75">
      <c r="A28" s="153" t="s">
        <v>197</v>
      </c>
      <c r="B28" s="169"/>
      <c r="C28" s="169"/>
      <c r="D28" s="154"/>
      <c r="E28" s="23"/>
      <c r="F28" s="22"/>
      <c r="G28" s="22"/>
      <c r="H28" s="22"/>
      <c r="I28" s="147"/>
    </row>
    <row r="29" spans="1:9" ht="12.75">
      <c r="A29" s="153" t="s">
        <v>196</v>
      </c>
      <c r="B29" s="169"/>
      <c r="C29" s="169"/>
      <c r="D29" s="154"/>
      <c r="E29" s="22"/>
      <c r="F29" s="22"/>
      <c r="G29" s="22"/>
      <c r="H29" s="22"/>
      <c r="I29" s="147"/>
    </row>
    <row r="30" spans="1:9" ht="12.75">
      <c r="A30" s="168" t="s">
        <v>92</v>
      </c>
      <c r="B30" s="168"/>
      <c r="C30" s="168"/>
      <c r="D30" s="168"/>
      <c r="E30" s="9"/>
      <c r="F30" s="9"/>
      <c r="G30" s="9"/>
      <c r="H30" s="9"/>
      <c r="I30" s="147"/>
    </row>
    <row r="31" spans="1:9" ht="12.75" customHeight="1">
      <c r="A31" s="172"/>
      <c r="B31" s="172"/>
      <c r="C31" s="172"/>
      <c r="D31" s="172"/>
      <c r="E31" s="9"/>
      <c r="F31" s="9"/>
      <c r="G31" s="9"/>
      <c r="H31" s="9"/>
      <c r="I31" s="147"/>
    </row>
    <row r="32" spans="1:9" ht="23.25" customHeight="1">
      <c r="A32" s="173" t="s">
        <v>93</v>
      </c>
      <c r="B32" s="173"/>
      <c r="C32" s="173"/>
      <c r="D32" s="173"/>
      <c r="E32" s="9"/>
      <c r="F32" s="9"/>
      <c r="G32" s="9"/>
      <c r="H32" s="9"/>
      <c r="I32" s="147"/>
    </row>
    <row r="33" spans="1:9" ht="22.5" customHeight="1">
      <c r="A33" s="173" t="s">
        <v>208</v>
      </c>
      <c r="B33" s="173"/>
      <c r="C33" s="173"/>
      <c r="D33" s="173"/>
      <c r="E33" s="9"/>
      <c r="F33" s="9"/>
      <c r="G33" s="9"/>
      <c r="H33" s="9"/>
      <c r="I33" s="147"/>
    </row>
    <row r="34" spans="1:9" ht="12.75">
      <c r="A34" s="152" t="s">
        <v>209</v>
      </c>
      <c r="B34" s="152"/>
      <c r="C34" s="152"/>
      <c r="D34" s="152"/>
      <c r="E34" s="9"/>
      <c r="F34" s="9"/>
      <c r="G34" s="9"/>
      <c r="H34" s="9"/>
      <c r="I34" s="147"/>
    </row>
    <row r="35" spans="1:9" ht="12.75">
      <c r="A35" s="168" t="s">
        <v>94</v>
      </c>
      <c r="B35" s="168"/>
      <c r="C35" s="168"/>
      <c r="D35" s="168"/>
      <c r="E35" s="9"/>
      <c r="F35" s="9"/>
      <c r="G35" s="9"/>
      <c r="H35" s="9"/>
      <c r="I35" s="147"/>
    </row>
    <row r="36" spans="1:9" ht="12.75">
      <c r="A36" s="152"/>
      <c r="B36" s="152"/>
      <c r="C36" s="152"/>
      <c r="D36" s="152"/>
      <c r="E36" s="10"/>
      <c r="F36" s="10"/>
      <c r="G36" s="10"/>
      <c r="H36" s="10"/>
      <c r="I36" s="147"/>
    </row>
    <row r="37" spans="1:9" ht="12.75">
      <c r="A37" s="168" t="s">
        <v>223</v>
      </c>
      <c r="B37" s="168"/>
      <c r="C37" s="168"/>
      <c r="D37" s="168"/>
      <c r="E37" s="9"/>
      <c r="F37" s="9"/>
      <c r="G37" s="9"/>
      <c r="H37" s="9"/>
      <c r="I37" s="147"/>
    </row>
  </sheetData>
  <sheetProtection/>
  <mergeCells count="33">
    <mergeCell ref="A24:D24"/>
    <mergeCell ref="A30:D30"/>
    <mergeCell ref="A31:D31"/>
    <mergeCell ref="A27:D27"/>
    <mergeCell ref="A28:D28"/>
    <mergeCell ref="A29:D29"/>
    <mergeCell ref="A25:D25"/>
    <mergeCell ref="A3:H3"/>
    <mergeCell ref="A16:D16"/>
    <mergeCell ref="A10:H10"/>
    <mergeCell ref="A11:H11"/>
    <mergeCell ref="A12:D13"/>
    <mergeCell ref="A14:D14"/>
    <mergeCell ref="A4:I4"/>
    <mergeCell ref="E8:I8"/>
    <mergeCell ref="E12:I12"/>
    <mergeCell ref="A37:D37"/>
    <mergeCell ref="A5:I5"/>
    <mergeCell ref="A32:D32"/>
    <mergeCell ref="A33:D33"/>
    <mergeCell ref="A34:D34"/>
    <mergeCell ref="A35:D35"/>
    <mergeCell ref="A36:D36"/>
    <mergeCell ref="A17:D17"/>
    <mergeCell ref="A15:D15"/>
    <mergeCell ref="A26:D26"/>
    <mergeCell ref="A22:D22"/>
    <mergeCell ref="A23:D23"/>
    <mergeCell ref="A21:D21"/>
    <mergeCell ref="A8:D8"/>
    <mergeCell ref="A18:D18"/>
    <mergeCell ref="A20:D20"/>
    <mergeCell ref="A19:D19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2:I37"/>
  <sheetViews>
    <sheetView zoomScalePageLayoutView="0" workbookViewId="0" topLeftCell="A1">
      <selection activeCell="A5" sqref="A5:I5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248</v>
      </c>
    </row>
    <row r="3" spans="1:8" ht="12.75">
      <c r="A3" s="188"/>
      <c r="B3" s="188"/>
      <c r="C3" s="188"/>
      <c r="D3" s="188"/>
      <c r="E3" s="188"/>
      <c r="F3" s="188"/>
      <c r="G3" s="188"/>
      <c r="H3" s="188"/>
    </row>
    <row r="4" spans="1:9" ht="12.75">
      <c r="A4" s="189" t="s">
        <v>334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89" t="s">
        <v>249</v>
      </c>
      <c r="B5" s="189"/>
      <c r="C5" s="189"/>
      <c r="D5" s="189"/>
      <c r="E5" s="189"/>
      <c r="F5" s="189"/>
      <c r="G5" s="189"/>
      <c r="H5" s="189"/>
      <c r="I5" s="189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29" t="s">
        <v>119</v>
      </c>
      <c r="B8" s="229"/>
      <c r="C8" s="229"/>
      <c r="D8" s="229"/>
      <c r="E8" s="171" t="s">
        <v>34</v>
      </c>
      <c r="F8" s="171"/>
      <c r="G8" s="171"/>
      <c r="H8" s="171"/>
      <c r="I8" s="171"/>
    </row>
    <row r="10" spans="1:8" ht="12.75">
      <c r="A10" s="189"/>
      <c r="B10" s="189"/>
      <c r="C10" s="189"/>
      <c r="D10" s="189"/>
      <c r="E10" s="189"/>
      <c r="F10" s="189"/>
      <c r="G10" s="189"/>
      <c r="H10" s="189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38" t="s">
        <v>298</v>
      </c>
    </row>
    <row r="12" spans="1:9" ht="12.75" customHeight="1">
      <c r="A12" s="191" t="s">
        <v>1</v>
      </c>
      <c r="B12" s="192"/>
      <c r="C12" s="192"/>
      <c r="D12" s="193"/>
      <c r="E12" s="180" t="s">
        <v>250</v>
      </c>
      <c r="F12" s="180"/>
      <c r="G12" s="180"/>
      <c r="H12" s="180"/>
      <c r="I12" s="180"/>
    </row>
    <row r="13" spans="1:9" ht="24.75" customHeight="1">
      <c r="A13" s="194"/>
      <c r="B13" s="195"/>
      <c r="C13" s="195"/>
      <c r="D13" s="196"/>
      <c r="E13" s="19"/>
      <c r="F13" s="19"/>
      <c r="G13" s="19"/>
      <c r="H13" s="19"/>
      <c r="I13" s="50" t="s">
        <v>8</v>
      </c>
    </row>
    <row r="14" spans="1:9" ht="23.25" customHeight="1">
      <c r="A14" s="165" t="s">
        <v>72</v>
      </c>
      <c r="B14" s="166"/>
      <c r="C14" s="166"/>
      <c r="D14" s="167"/>
      <c r="E14" s="22"/>
      <c r="F14" s="22"/>
      <c r="G14" s="22"/>
      <c r="H14" s="22"/>
      <c r="I14" s="9"/>
    </row>
    <row r="15" spans="1:9" ht="23.25" customHeight="1">
      <c r="A15" s="165" t="s">
        <v>73</v>
      </c>
      <c r="B15" s="166"/>
      <c r="C15" s="166"/>
      <c r="D15" s="167"/>
      <c r="E15" s="22"/>
      <c r="F15" s="22"/>
      <c r="G15" s="22"/>
      <c r="H15" s="22"/>
      <c r="I15" s="9"/>
    </row>
    <row r="16" spans="1:9" ht="23.25" customHeight="1">
      <c r="A16" s="165" t="s">
        <v>74</v>
      </c>
      <c r="B16" s="166"/>
      <c r="C16" s="166"/>
      <c r="D16" s="167"/>
      <c r="E16" s="22"/>
      <c r="F16" s="22"/>
      <c r="G16" s="22"/>
      <c r="H16" s="22"/>
      <c r="I16" s="9"/>
    </row>
    <row r="17" spans="1:9" ht="12.75" customHeight="1">
      <c r="A17" s="165" t="s">
        <v>75</v>
      </c>
      <c r="B17" s="166"/>
      <c r="C17" s="166"/>
      <c r="D17" s="167"/>
      <c r="E17" s="22"/>
      <c r="F17" s="22"/>
      <c r="G17" s="22"/>
      <c r="H17" s="22"/>
      <c r="I17" s="9"/>
    </row>
    <row r="18" spans="1:9" ht="12.75" customHeight="1">
      <c r="A18" s="160" t="s">
        <v>113</v>
      </c>
      <c r="B18" s="161"/>
      <c r="C18" s="161"/>
      <c r="D18" s="162"/>
      <c r="E18" s="22"/>
      <c r="F18" s="22"/>
      <c r="G18" s="22"/>
      <c r="H18" s="22"/>
      <c r="I18" s="9"/>
    </row>
    <row r="19" spans="1:9" ht="12.75">
      <c r="A19" s="152"/>
      <c r="B19" s="152"/>
      <c r="C19" s="152"/>
      <c r="D19" s="152"/>
      <c r="E19" s="22"/>
      <c r="F19" s="22"/>
      <c r="G19" s="22"/>
      <c r="H19" s="22"/>
      <c r="I19" s="9"/>
    </row>
    <row r="20" spans="1:9" ht="12.75">
      <c r="A20" s="187" t="s">
        <v>86</v>
      </c>
      <c r="B20" s="187"/>
      <c r="C20" s="187"/>
      <c r="D20" s="187"/>
      <c r="E20" s="23"/>
      <c r="F20" s="22"/>
      <c r="G20" s="22"/>
      <c r="H20" s="22"/>
      <c r="I20" s="9"/>
    </row>
    <row r="21" spans="1:9" ht="12.75">
      <c r="A21" s="173" t="s">
        <v>87</v>
      </c>
      <c r="B21" s="173"/>
      <c r="C21" s="173"/>
      <c r="D21" s="173"/>
      <c r="E21" s="22"/>
      <c r="F21" s="22"/>
      <c r="G21" s="22"/>
      <c r="H21" s="22"/>
      <c r="I21" s="9"/>
    </row>
    <row r="22" spans="1:9" ht="12.75">
      <c r="A22" s="152" t="s">
        <v>88</v>
      </c>
      <c r="B22" s="152"/>
      <c r="C22" s="152"/>
      <c r="D22" s="152"/>
      <c r="E22" s="22"/>
      <c r="F22" s="22"/>
      <c r="G22" s="22"/>
      <c r="H22" s="22"/>
      <c r="I22" s="9"/>
    </row>
    <row r="23" spans="1:9" ht="12.75">
      <c r="A23" s="222" t="s">
        <v>220</v>
      </c>
      <c r="B23" s="223"/>
      <c r="C23" s="223"/>
      <c r="D23" s="224"/>
      <c r="E23" s="22"/>
      <c r="F23" s="22"/>
      <c r="G23" s="22"/>
      <c r="H23" s="22"/>
      <c r="I23" s="9"/>
    </row>
    <row r="24" spans="1:9" ht="12.75">
      <c r="A24" s="152" t="s">
        <v>89</v>
      </c>
      <c r="B24" s="152"/>
      <c r="C24" s="152"/>
      <c r="D24" s="152"/>
      <c r="E24" s="22"/>
      <c r="F24" s="22"/>
      <c r="G24" s="22"/>
      <c r="H24" s="22"/>
      <c r="I24" s="9"/>
    </row>
    <row r="25" spans="1:9" ht="12.75">
      <c r="A25" s="153" t="s">
        <v>90</v>
      </c>
      <c r="B25" s="169"/>
      <c r="C25" s="169"/>
      <c r="D25" s="154"/>
      <c r="E25" s="22"/>
      <c r="F25" s="22"/>
      <c r="G25" s="22"/>
      <c r="H25" s="22"/>
      <c r="I25" s="9"/>
    </row>
    <row r="26" spans="1:9" ht="12.75">
      <c r="A26" s="152" t="s">
        <v>224</v>
      </c>
      <c r="B26" s="152"/>
      <c r="C26" s="152"/>
      <c r="D26" s="152"/>
      <c r="E26" s="22"/>
      <c r="F26" s="22"/>
      <c r="G26" s="22"/>
      <c r="H26" s="22"/>
      <c r="I26" s="9"/>
    </row>
    <row r="27" spans="1:9" ht="12.75">
      <c r="A27" s="152" t="s">
        <v>91</v>
      </c>
      <c r="B27" s="168"/>
      <c r="C27" s="168"/>
      <c r="D27" s="168"/>
      <c r="E27" s="23"/>
      <c r="F27" s="22"/>
      <c r="G27" s="22"/>
      <c r="H27" s="22"/>
      <c r="I27" s="9"/>
    </row>
    <row r="28" spans="1:9" ht="12.75">
      <c r="A28" s="153" t="s">
        <v>197</v>
      </c>
      <c r="B28" s="169"/>
      <c r="C28" s="169"/>
      <c r="D28" s="154"/>
      <c r="E28" s="23"/>
      <c r="F28" s="22"/>
      <c r="G28" s="22"/>
      <c r="H28" s="22"/>
      <c r="I28" s="9"/>
    </row>
    <row r="29" spans="1:9" ht="12.75">
      <c r="A29" s="153" t="s">
        <v>196</v>
      </c>
      <c r="B29" s="169"/>
      <c r="C29" s="169"/>
      <c r="D29" s="154"/>
      <c r="E29" s="22"/>
      <c r="F29" s="22"/>
      <c r="G29" s="22"/>
      <c r="H29" s="22"/>
      <c r="I29" s="9"/>
    </row>
    <row r="30" spans="1:9" ht="12.75">
      <c r="A30" s="168" t="s">
        <v>92</v>
      </c>
      <c r="B30" s="168"/>
      <c r="C30" s="168"/>
      <c r="D30" s="168"/>
      <c r="E30" s="9"/>
      <c r="F30" s="9"/>
      <c r="G30" s="9"/>
      <c r="H30" s="9"/>
      <c r="I30" s="9"/>
    </row>
    <row r="31" spans="1:9" ht="12.75" customHeight="1">
      <c r="A31" s="172"/>
      <c r="B31" s="172"/>
      <c r="C31" s="172"/>
      <c r="D31" s="172"/>
      <c r="E31" s="9"/>
      <c r="F31" s="9"/>
      <c r="G31" s="9"/>
      <c r="H31" s="9"/>
      <c r="I31" s="9"/>
    </row>
    <row r="32" spans="1:9" ht="23.25" customHeight="1">
      <c r="A32" s="173" t="s">
        <v>93</v>
      </c>
      <c r="B32" s="173"/>
      <c r="C32" s="173"/>
      <c r="D32" s="173"/>
      <c r="E32" s="9"/>
      <c r="F32" s="9"/>
      <c r="G32" s="9"/>
      <c r="H32" s="9"/>
      <c r="I32" s="9"/>
    </row>
    <row r="33" spans="1:9" ht="24.75" customHeight="1">
      <c r="A33" s="173" t="s">
        <v>208</v>
      </c>
      <c r="B33" s="173"/>
      <c r="C33" s="173"/>
      <c r="D33" s="173"/>
      <c r="E33" s="9"/>
      <c r="F33" s="9"/>
      <c r="G33" s="9"/>
      <c r="H33" s="9"/>
      <c r="I33" s="9"/>
    </row>
    <row r="34" spans="1:9" ht="12.75">
      <c r="A34" s="152" t="s">
        <v>209</v>
      </c>
      <c r="B34" s="152"/>
      <c r="C34" s="152"/>
      <c r="D34" s="152"/>
      <c r="E34" s="9"/>
      <c r="F34" s="9"/>
      <c r="G34" s="9"/>
      <c r="H34" s="9"/>
      <c r="I34" s="9"/>
    </row>
    <row r="35" spans="1:9" ht="12.75">
      <c r="A35" s="168" t="s">
        <v>94</v>
      </c>
      <c r="B35" s="168"/>
      <c r="C35" s="168"/>
      <c r="D35" s="168"/>
      <c r="E35" s="9"/>
      <c r="F35" s="9"/>
      <c r="G35" s="9"/>
      <c r="H35" s="9"/>
      <c r="I35" s="9"/>
    </row>
    <row r="36" spans="1:9" ht="12.75">
      <c r="A36" s="152"/>
      <c r="B36" s="152"/>
      <c r="C36" s="152"/>
      <c r="D36" s="152"/>
      <c r="E36" s="10"/>
      <c r="F36" s="10"/>
      <c r="G36" s="10"/>
      <c r="H36" s="10"/>
      <c r="I36" s="9"/>
    </row>
    <row r="37" spans="1:9" ht="12.75">
      <c r="A37" s="168" t="s">
        <v>223</v>
      </c>
      <c r="B37" s="168"/>
      <c r="C37" s="168"/>
      <c r="D37" s="168"/>
      <c r="E37" s="9"/>
      <c r="F37" s="9"/>
      <c r="G37" s="9"/>
      <c r="H37" s="9"/>
      <c r="I37" s="9">
        <v>0</v>
      </c>
    </row>
  </sheetData>
  <sheetProtection/>
  <mergeCells count="33">
    <mergeCell ref="A36:D36"/>
    <mergeCell ref="A37:D37"/>
    <mergeCell ref="A32:D32"/>
    <mergeCell ref="A33:D33"/>
    <mergeCell ref="A34:D34"/>
    <mergeCell ref="A35:D35"/>
    <mergeCell ref="A3:H3"/>
    <mergeCell ref="A16:D16"/>
    <mergeCell ref="A10:H10"/>
    <mergeCell ref="A11:H11"/>
    <mergeCell ref="A12:D13"/>
    <mergeCell ref="A14:D14"/>
    <mergeCell ref="A4:I4"/>
    <mergeCell ref="E12:I12"/>
    <mergeCell ref="A5:I5"/>
    <mergeCell ref="A15:D15"/>
    <mergeCell ref="A24:D24"/>
    <mergeCell ref="A17:D17"/>
    <mergeCell ref="A18:D18"/>
    <mergeCell ref="A29:D29"/>
    <mergeCell ref="A20:D20"/>
    <mergeCell ref="A19:D19"/>
    <mergeCell ref="A25:D25"/>
    <mergeCell ref="A30:D30"/>
    <mergeCell ref="A31:D31"/>
    <mergeCell ref="A8:D8"/>
    <mergeCell ref="E8:I8"/>
    <mergeCell ref="A26:D26"/>
    <mergeCell ref="A27:D27"/>
    <mergeCell ref="A28:D28"/>
    <mergeCell ref="A21:D21"/>
    <mergeCell ref="A22:D22"/>
    <mergeCell ref="A23:D23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O3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2" width="9.25390625" style="0" customWidth="1"/>
    <col min="4" max="4" width="16.7539062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206" t="s">
        <v>251</v>
      </c>
      <c r="B1" s="206"/>
      <c r="C1" s="206"/>
      <c r="D1" s="206"/>
      <c r="E1" s="206"/>
      <c r="F1" s="206"/>
      <c r="G1" s="206"/>
      <c r="H1" s="206"/>
    </row>
    <row r="4" spans="1:8" ht="12.75">
      <c r="A4" s="233" t="s">
        <v>335</v>
      </c>
      <c r="B4" s="233"/>
      <c r="C4" s="233"/>
      <c r="D4" s="233"/>
      <c r="E4" s="233"/>
      <c r="F4" s="233"/>
      <c r="G4" s="233"/>
      <c r="H4" s="233"/>
    </row>
    <row r="5" spans="1:8" ht="12.75">
      <c r="A5" s="38"/>
      <c r="B5" s="38"/>
      <c r="C5" s="38"/>
      <c r="D5" s="38"/>
      <c r="E5" s="38"/>
      <c r="F5" s="38"/>
      <c r="G5" s="38"/>
      <c r="H5" s="38"/>
    </row>
    <row r="7" spans="1:8" ht="12.75">
      <c r="A7" s="229" t="s">
        <v>119</v>
      </c>
      <c r="B7" s="229"/>
      <c r="C7" s="229"/>
      <c r="D7" s="229"/>
      <c r="E7" s="171" t="s">
        <v>34</v>
      </c>
      <c r="F7" s="171"/>
      <c r="G7" s="171"/>
      <c r="H7" s="171"/>
    </row>
    <row r="8" spans="1:8" ht="12.75">
      <c r="A8" s="58"/>
      <c r="B8" s="58"/>
      <c r="C8" s="58"/>
      <c r="D8" s="58"/>
      <c r="E8" s="56"/>
      <c r="F8" s="56"/>
      <c r="G8" s="56"/>
      <c r="H8" s="56"/>
    </row>
    <row r="9" spans="1:8" ht="12.75">
      <c r="A9" s="58"/>
      <c r="B9" s="58"/>
      <c r="C9" s="58"/>
      <c r="D9" s="58"/>
      <c r="E9" s="56"/>
      <c r="F9" s="56"/>
      <c r="G9" s="56"/>
      <c r="H9" s="56"/>
    </row>
    <row r="10" spans="1:15" ht="12.75">
      <c r="A10" s="49"/>
      <c r="B10" s="49"/>
      <c r="C10" s="49"/>
      <c r="D10" s="49"/>
      <c r="E10" s="49"/>
      <c r="F10" s="49"/>
      <c r="G10" s="49"/>
      <c r="H10" s="45" t="s">
        <v>294</v>
      </c>
      <c r="I10" s="40"/>
      <c r="J10" s="40"/>
      <c r="K10" s="40"/>
      <c r="L10" s="40"/>
      <c r="M10" s="40"/>
      <c r="N10" s="40"/>
      <c r="O10" s="40"/>
    </row>
    <row r="11" spans="1:8" ht="12.75" customHeight="1">
      <c r="A11" s="177" t="s">
        <v>1</v>
      </c>
      <c r="B11" s="177"/>
      <c r="C11" s="177"/>
      <c r="D11" s="177"/>
      <c r="E11" s="182" t="s">
        <v>20</v>
      </c>
      <c r="F11" s="180" t="s">
        <v>25</v>
      </c>
      <c r="G11" s="180" t="s">
        <v>120</v>
      </c>
      <c r="H11" s="177" t="s">
        <v>8</v>
      </c>
    </row>
    <row r="12" spans="1:8" ht="21" customHeight="1">
      <c r="A12" s="177"/>
      <c r="B12" s="177"/>
      <c r="C12" s="177"/>
      <c r="D12" s="177"/>
      <c r="E12" s="183"/>
      <c r="F12" s="180"/>
      <c r="G12" s="180"/>
      <c r="H12" s="177"/>
    </row>
    <row r="13" spans="1:8" ht="12.75" customHeight="1">
      <c r="A13" s="230" t="s">
        <v>95</v>
      </c>
      <c r="B13" s="231"/>
      <c r="C13" s="231"/>
      <c r="D13" s="232"/>
      <c r="E13" s="75"/>
      <c r="F13" s="20"/>
      <c r="G13" s="20"/>
      <c r="H13" s="11"/>
    </row>
    <row r="14" spans="1:8" ht="23.25" customHeight="1">
      <c r="A14" s="213" t="s">
        <v>96</v>
      </c>
      <c r="B14" s="213"/>
      <c r="C14" s="213"/>
      <c r="D14" s="213"/>
      <c r="E14" s="37"/>
      <c r="F14" s="22"/>
      <c r="G14" s="22"/>
      <c r="H14" s="22"/>
    </row>
    <row r="15" spans="1:8" ht="23.25" customHeight="1">
      <c r="A15" s="210" t="s">
        <v>97</v>
      </c>
      <c r="B15" s="210"/>
      <c r="C15" s="210"/>
      <c r="D15" s="210"/>
      <c r="E15" s="37"/>
      <c r="F15" s="22"/>
      <c r="G15" s="22"/>
      <c r="H15" s="22"/>
    </row>
    <row r="16" spans="1:8" ht="23.25" customHeight="1">
      <c r="A16" s="210" t="s">
        <v>98</v>
      </c>
      <c r="B16" s="210"/>
      <c r="C16" s="210"/>
      <c r="D16" s="210"/>
      <c r="E16" s="37"/>
      <c r="F16" s="22"/>
      <c r="G16" s="22"/>
      <c r="H16" s="22"/>
    </row>
    <row r="17" spans="1:8" ht="23.25" customHeight="1">
      <c r="A17" s="214" t="s">
        <v>99</v>
      </c>
      <c r="B17" s="215"/>
      <c r="C17" s="215"/>
      <c r="D17" s="216"/>
      <c r="E17" s="37"/>
      <c r="F17" s="22"/>
      <c r="G17" s="22"/>
      <c r="H17" s="22"/>
    </row>
    <row r="18" spans="1:8" ht="23.25" customHeight="1">
      <c r="A18" s="212" t="s">
        <v>100</v>
      </c>
      <c r="B18" s="212"/>
      <c r="C18" s="212"/>
      <c r="D18" s="212"/>
      <c r="E18" s="37"/>
      <c r="F18" s="22"/>
      <c r="G18" s="22"/>
      <c r="H18" s="22"/>
    </row>
    <row r="19" spans="1:8" ht="12.75" customHeight="1">
      <c r="A19" s="211"/>
      <c r="B19" s="211"/>
      <c r="C19" s="211"/>
      <c r="D19" s="211"/>
      <c r="E19" s="37"/>
      <c r="F19" s="22"/>
      <c r="G19" s="22"/>
      <c r="H19" s="22"/>
    </row>
    <row r="20" spans="1:8" ht="12.75" customHeight="1">
      <c r="A20" s="210" t="s">
        <v>104</v>
      </c>
      <c r="B20" s="210"/>
      <c r="C20" s="210"/>
      <c r="D20" s="210"/>
      <c r="E20" s="37"/>
      <c r="F20" s="22"/>
      <c r="G20" s="22"/>
      <c r="H20" s="22"/>
    </row>
    <row r="21" spans="1:8" ht="12.75" customHeight="1">
      <c r="A21" s="210" t="s">
        <v>105</v>
      </c>
      <c r="B21" s="210"/>
      <c r="C21" s="210"/>
      <c r="D21" s="210"/>
      <c r="E21" s="37"/>
      <c r="F21" s="22"/>
      <c r="G21" s="22"/>
      <c r="H21" s="22"/>
    </row>
    <row r="22" spans="1:8" ht="12.75">
      <c r="A22" s="152" t="s">
        <v>106</v>
      </c>
      <c r="B22" s="152"/>
      <c r="C22" s="152"/>
      <c r="D22" s="152"/>
      <c r="E22" s="22"/>
      <c r="F22" s="22"/>
      <c r="G22" s="22"/>
      <c r="H22" s="22"/>
    </row>
    <row r="23" spans="1:8" ht="12.75">
      <c r="A23" s="153" t="s">
        <v>107</v>
      </c>
      <c r="B23" s="169"/>
      <c r="C23" s="169"/>
      <c r="D23" s="154"/>
      <c r="E23" s="22"/>
      <c r="F23" s="22"/>
      <c r="G23" s="22"/>
      <c r="H23" s="22"/>
    </row>
    <row r="24" spans="1:8" ht="12.75">
      <c r="A24" s="234" t="s">
        <v>108</v>
      </c>
      <c r="B24" s="235"/>
      <c r="C24" s="235"/>
      <c r="D24" s="236"/>
      <c r="E24" s="26"/>
      <c r="F24" s="22"/>
      <c r="G24" s="22"/>
      <c r="H24" s="22"/>
    </row>
    <row r="25" spans="1:8" ht="12.75">
      <c r="A25" s="217" t="s">
        <v>109</v>
      </c>
      <c r="B25" s="217"/>
      <c r="C25" s="217"/>
      <c r="D25" s="217"/>
      <c r="E25" s="26"/>
      <c r="F25" s="22"/>
      <c r="G25" s="22"/>
      <c r="H25" s="22"/>
    </row>
    <row r="26" spans="1:8" ht="12.75">
      <c r="A26" s="218"/>
      <c r="B26" s="218"/>
      <c r="C26" s="218"/>
      <c r="D26" s="218"/>
      <c r="E26" s="26"/>
      <c r="F26" s="22"/>
      <c r="G26" s="22"/>
      <c r="H26" s="22"/>
    </row>
    <row r="27" spans="1:8" ht="23.25" customHeight="1">
      <c r="A27" s="213" t="s">
        <v>110</v>
      </c>
      <c r="B27" s="213"/>
      <c r="C27" s="213"/>
      <c r="D27" s="213"/>
      <c r="E27" s="36"/>
      <c r="F27" s="23"/>
      <c r="G27" s="23"/>
      <c r="H27" s="23"/>
    </row>
    <row r="28" spans="1:8" ht="23.25" customHeight="1">
      <c r="A28" s="210" t="s">
        <v>202</v>
      </c>
      <c r="B28" s="210"/>
      <c r="C28" s="210"/>
      <c r="D28" s="210"/>
      <c r="E28" s="9"/>
      <c r="F28" s="9"/>
      <c r="G28" s="9"/>
      <c r="H28" s="9"/>
    </row>
    <row r="29" spans="1:8" ht="12.75">
      <c r="A29" s="187" t="s">
        <v>201</v>
      </c>
      <c r="B29" s="187"/>
      <c r="C29" s="187"/>
      <c r="D29" s="187"/>
      <c r="E29" s="9"/>
      <c r="F29" s="9"/>
      <c r="G29" s="9"/>
      <c r="H29" s="9"/>
    </row>
    <row r="30" spans="1:8" ht="12.75">
      <c r="A30" s="220" t="s">
        <v>103</v>
      </c>
      <c r="B30" s="220"/>
      <c r="C30" s="220"/>
      <c r="D30" s="220"/>
      <c r="E30" s="9"/>
      <c r="F30" s="9"/>
      <c r="G30" s="9"/>
      <c r="H30" s="9"/>
    </row>
    <row r="31" spans="1:8" ht="12.75">
      <c r="A31" s="152"/>
      <c r="B31" s="152"/>
      <c r="C31" s="152"/>
      <c r="D31" s="152"/>
      <c r="E31" s="9"/>
      <c r="F31" s="9"/>
      <c r="G31" s="9"/>
      <c r="H31" s="9"/>
    </row>
    <row r="32" spans="1:8" ht="23.25" customHeight="1">
      <c r="A32" s="160" t="s">
        <v>114</v>
      </c>
      <c r="B32" s="161"/>
      <c r="C32" s="161"/>
      <c r="D32" s="162"/>
      <c r="E32" s="9"/>
      <c r="F32" s="9"/>
      <c r="G32" s="9"/>
      <c r="H32" s="9">
        <v>0</v>
      </c>
    </row>
    <row r="33" spans="1:4" ht="12.75">
      <c r="A33" s="219"/>
      <c r="B33" s="219"/>
      <c r="C33" s="219"/>
      <c r="D33" s="219"/>
    </row>
    <row r="34" spans="1:4" ht="12.75">
      <c r="A34" s="219"/>
      <c r="B34" s="219"/>
      <c r="C34" s="219"/>
      <c r="D34" s="219"/>
    </row>
  </sheetData>
  <sheetProtection/>
  <mergeCells count="31">
    <mergeCell ref="A33:D33"/>
    <mergeCell ref="A34:D34"/>
    <mergeCell ref="A28:D28"/>
    <mergeCell ref="A30:D30"/>
    <mergeCell ref="A29:D29"/>
    <mergeCell ref="A26:D26"/>
    <mergeCell ref="A27:D27"/>
    <mergeCell ref="A32:D32"/>
    <mergeCell ref="A31:D31"/>
    <mergeCell ref="A20:D20"/>
    <mergeCell ref="A25:D25"/>
    <mergeCell ref="A19:D19"/>
    <mergeCell ref="A22:D22"/>
    <mergeCell ref="A21:D21"/>
    <mergeCell ref="A24:D24"/>
    <mergeCell ref="A23:D23"/>
    <mergeCell ref="A1:H1"/>
    <mergeCell ref="A11:D12"/>
    <mergeCell ref="E11:E12"/>
    <mergeCell ref="F11:F12"/>
    <mergeCell ref="G11:G12"/>
    <mergeCell ref="H11:H12"/>
    <mergeCell ref="A4:H4"/>
    <mergeCell ref="A18:D18"/>
    <mergeCell ref="A17:D17"/>
    <mergeCell ref="A7:D7"/>
    <mergeCell ref="E7:H7"/>
    <mergeCell ref="A14:D14"/>
    <mergeCell ref="A15:D15"/>
    <mergeCell ref="A16:D16"/>
    <mergeCell ref="A13:D13"/>
  </mergeCells>
  <printOptions/>
  <pageMargins left="0.54" right="0.34" top="0.88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2:G37"/>
  <sheetViews>
    <sheetView zoomScalePageLayoutView="0" workbookViewId="0" topLeftCell="A1">
      <selection activeCell="F25" sqref="F25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38" t="s">
        <v>252</v>
      </c>
    </row>
    <row r="5" spans="1:7" ht="12.75">
      <c r="A5" s="189" t="s">
        <v>331</v>
      </c>
      <c r="B5" s="189"/>
      <c r="C5" s="189"/>
      <c r="D5" s="189"/>
      <c r="E5" s="189"/>
      <c r="F5" s="189"/>
      <c r="G5" s="189"/>
    </row>
    <row r="6" spans="1:7" ht="12.75">
      <c r="A6" s="38"/>
      <c r="B6" s="38"/>
      <c r="C6" s="38"/>
      <c r="D6" s="38"/>
      <c r="E6" s="38"/>
      <c r="F6" s="38"/>
      <c r="G6" s="38"/>
    </row>
    <row r="7" spans="1:7" ht="12.75">
      <c r="A7" s="38"/>
      <c r="B7" s="38"/>
      <c r="C7" s="38"/>
      <c r="D7" s="38"/>
      <c r="E7" s="38"/>
      <c r="F7" s="38"/>
      <c r="G7" s="38"/>
    </row>
    <row r="8" spans="1:7" ht="12.75">
      <c r="A8" s="73" t="s">
        <v>119</v>
      </c>
      <c r="B8" s="73"/>
      <c r="C8" s="73"/>
      <c r="D8" s="73"/>
      <c r="E8" s="237" t="s">
        <v>289</v>
      </c>
      <c r="F8" s="238"/>
      <c r="G8" s="239"/>
    </row>
    <row r="9" spans="1:7" ht="12.75">
      <c r="A9" s="58"/>
      <c r="B9" s="58"/>
      <c r="C9" s="58"/>
      <c r="D9" s="58"/>
      <c r="E9" s="58"/>
      <c r="F9" s="58"/>
      <c r="G9" s="58"/>
    </row>
    <row r="10" spans="1:7" ht="12.75">
      <c r="A10" s="189"/>
      <c r="B10" s="189"/>
      <c r="C10" s="189"/>
      <c r="D10" s="189"/>
      <c r="E10" s="189"/>
      <c r="F10" s="189"/>
      <c r="G10" s="189"/>
    </row>
    <row r="11" spans="1:7" ht="12.75">
      <c r="A11" s="190" t="s">
        <v>0</v>
      </c>
      <c r="B11" s="190"/>
      <c r="C11" s="190"/>
      <c r="D11" s="190"/>
      <c r="E11" s="190"/>
      <c r="F11" s="190"/>
      <c r="G11" s="190"/>
    </row>
    <row r="12" spans="1:7" ht="12.75" customHeight="1">
      <c r="A12" s="191" t="s">
        <v>1</v>
      </c>
      <c r="B12" s="192"/>
      <c r="C12" s="192"/>
      <c r="D12" s="193"/>
      <c r="E12" s="182" t="s">
        <v>20</v>
      </c>
      <c r="F12" s="180" t="s">
        <v>25</v>
      </c>
      <c r="G12" s="177" t="s">
        <v>8</v>
      </c>
    </row>
    <row r="13" spans="1:7" ht="24.75" customHeight="1">
      <c r="A13" s="194"/>
      <c r="B13" s="195"/>
      <c r="C13" s="195"/>
      <c r="D13" s="196"/>
      <c r="E13" s="183"/>
      <c r="F13" s="180"/>
      <c r="G13" s="177"/>
    </row>
    <row r="14" spans="1:7" ht="23.25" customHeight="1">
      <c r="A14" s="165" t="s">
        <v>72</v>
      </c>
      <c r="B14" s="166"/>
      <c r="C14" s="166"/>
      <c r="D14" s="167"/>
      <c r="E14" s="22"/>
      <c r="F14" s="22"/>
      <c r="G14" s="22"/>
    </row>
    <row r="15" spans="1:7" ht="23.25" customHeight="1">
      <c r="A15" s="165" t="s">
        <v>73</v>
      </c>
      <c r="B15" s="166"/>
      <c r="C15" s="166"/>
      <c r="D15" s="167"/>
      <c r="E15" s="22"/>
      <c r="F15" s="22"/>
      <c r="G15" s="22"/>
    </row>
    <row r="16" spans="1:7" ht="23.25" customHeight="1">
      <c r="A16" s="165" t="s">
        <v>74</v>
      </c>
      <c r="B16" s="166"/>
      <c r="C16" s="166"/>
      <c r="D16" s="167"/>
      <c r="E16" s="22"/>
      <c r="F16" s="22"/>
      <c r="G16" s="22"/>
    </row>
    <row r="17" spans="1:7" ht="12.75" customHeight="1">
      <c r="A17" s="165" t="s">
        <v>75</v>
      </c>
      <c r="B17" s="166"/>
      <c r="C17" s="166"/>
      <c r="D17" s="167"/>
      <c r="E17" s="22"/>
      <c r="F17" s="22"/>
      <c r="G17" s="22"/>
    </row>
    <row r="18" spans="1:7" ht="12.75" customHeight="1">
      <c r="A18" s="160" t="s">
        <v>113</v>
      </c>
      <c r="B18" s="161"/>
      <c r="C18" s="161"/>
      <c r="D18" s="162"/>
      <c r="E18" s="22"/>
      <c r="F18" s="22"/>
      <c r="G18" s="22"/>
    </row>
    <row r="19" spans="1:7" ht="12.75">
      <c r="A19" s="152"/>
      <c r="B19" s="152"/>
      <c r="C19" s="152"/>
      <c r="D19" s="152"/>
      <c r="E19" s="22"/>
      <c r="F19" s="22"/>
      <c r="G19" s="22"/>
    </row>
    <row r="20" spans="1:7" ht="12.75">
      <c r="A20" s="187" t="s">
        <v>86</v>
      </c>
      <c r="B20" s="187"/>
      <c r="C20" s="187"/>
      <c r="D20" s="187"/>
      <c r="E20" s="23"/>
      <c r="F20" s="22"/>
      <c r="G20" s="22"/>
    </row>
    <row r="21" spans="1:7" ht="12.75">
      <c r="A21" s="173" t="s">
        <v>87</v>
      </c>
      <c r="B21" s="173"/>
      <c r="C21" s="173"/>
      <c r="D21" s="173"/>
      <c r="E21" s="129"/>
      <c r="F21" s="129">
        <v>220000</v>
      </c>
      <c r="G21" s="129">
        <f>SUM(E21:F21)</f>
        <v>220000</v>
      </c>
    </row>
    <row r="22" spans="1:7" ht="12.75">
      <c r="A22" s="152" t="s">
        <v>88</v>
      </c>
      <c r="B22" s="152"/>
      <c r="C22" s="152"/>
      <c r="D22" s="152"/>
      <c r="E22" s="22"/>
      <c r="F22" s="22"/>
      <c r="G22" s="22"/>
    </row>
    <row r="23" spans="1:7" ht="12.75">
      <c r="A23" s="222" t="s">
        <v>220</v>
      </c>
      <c r="B23" s="223"/>
      <c r="C23" s="223"/>
      <c r="D23" s="224"/>
      <c r="E23" s="22"/>
      <c r="F23" s="22"/>
      <c r="G23" s="22"/>
    </row>
    <row r="24" spans="1:7" ht="12.75">
      <c r="A24" s="152" t="s">
        <v>89</v>
      </c>
      <c r="B24" s="152"/>
      <c r="C24" s="152"/>
      <c r="D24" s="152"/>
      <c r="E24" s="129"/>
      <c r="F24" s="129">
        <v>60000</v>
      </c>
      <c r="G24" s="129">
        <f>SUM(E24:F24)</f>
        <v>60000</v>
      </c>
    </row>
    <row r="25" spans="1:7" ht="12.75">
      <c r="A25" s="153" t="s">
        <v>90</v>
      </c>
      <c r="B25" s="169"/>
      <c r="C25" s="169"/>
      <c r="D25" s="154"/>
      <c r="E25" s="129"/>
      <c r="F25" s="129"/>
      <c r="G25" s="129"/>
    </row>
    <row r="26" spans="1:7" ht="12.75">
      <c r="A26" s="152" t="s">
        <v>224</v>
      </c>
      <c r="B26" s="152"/>
      <c r="C26" s="152"/>
      <c r="D26" s="152"/>
      <c r="E26" s="129"/>
      <c r="F26" s="129"/>
      <c r="G26" s="129"/>
    </row>
    <row r="27" spans="1:7" ht="12.75">
      <c r="A27" s="152" t="s">
        <v>91</v>
      </c>
      <c r="B27" s="168"/>
      <c r="C27" s="168"/>
      <c r="D27" s="168"/>
      <c r="E27" s="129"/>
      <c r="F27" s="129"/>
      <c r="G27" s="129"/>
    </row>
    <row r="28" spans="1:7" ht="12.75">
      <c r="A28" s="153" t="s">
        <v>197</v>
      </c>
      <c r="B28" s="169"/>
      <c r="C28" s="169"/>
      <c r="D28" s="154"/>
      <c r="E28" s="129"/>
      <c r="F28" s="129"/>
      <c r="G28" s="129"/>
    </row>
    <row r="29" spans="1:7" ht="12.75">
      <c r="A29" s="153" t="s">
        <v>196</v>
      </c>
      <c r="B29" s="169"/>
      <c r="C29" s="169"/>
      <c r="D29" s="154"/>
      <c r="E29" s="129"/>
      <c r="F29" s="129"/>
      <c r="G29" s="129"/>
    </row>
    <row r="30" spans="1:7" ht="12.75">
      <c r="A30" s="168" t="s">
        <v>92</v>
      </c>
      <c r="B30" s="168"/>
      <c r="C30" s="168"/>
      <c r="D30" s="168"/>
      <c r="E30" s="129"/>
      <c r="F30" s="129">
        <f>F24+F21</f>
        <v>280000</v>
      </c>
      <c r="G30" s="129">
        <f>G24+G21</f>
        <v>280000</v>
      </c>
    </row>
    <row r="31" spans="1:7" ht="13.5" customHeight="1">
      <c r="A31" s="172"/>
      <c r="B31" s="172"/>
      <c r="C31" s="172"/>
      <c r="D31" s="172"/>
      <c r="E31" s="129"/>
      <c r="F31" s="129"/>
      <c r="G31" s="129"/>
    </row>
    <row r="32" spans="1:7" ht="23.25" customHeight="1">
      <c r="A32" s="173" t="s">
        <v>93</v>
      </c>
      <c r="B32" s="173"/>
      <c r="C32" s="173"/>
      <c r="D32" s="173"/>
      <c r="E32" s="9"/>
      <c r="F32" s="9"/>
      <c r="G32" s="9"/>
    </row>
    <row r="33" spans="1:7" ht="21" customHeight="1">
      <c r="A33" s="173" t="s">
        <v>208</v>
      </c>
      <c r="B33" s="173"/>
      <c r="C33" s="173"/>
      <c r="D33" s="173"/>
      <c r="E33" s="9"/>
      <c r="F33" s="9"/>
      <c r="G33" s="9"/>
    </row>
    <row r="34" spans="1:7" ht="12.75">
      <c r="A34" s="152" t="s">
        <v>209</v>
      </c>
      <c r="B34" s="152"/>
      <c r="C34" s="152"/>
      <c r="D34" s="152"/>
      <c r="E34" s="9"/>
      <c r="F34" s="9"/>
      <c r="G34" s="9"/>
    </row>
    <row r="35" spans="1:7" ht="12.75">
      <c r="A35" s="168" t="s">
        <v>94</v>
      </c>
      <c r="B35" s="168"/>
      <c r="C35" s="168"/>
      <c r="D35" s="168"/>
      <c r="E35" s="9"/>
      <c r="F35" s="9">
        <v>0</v>
      </c>
      <c r="G35" s="9">
        <v>0</v>
      </c>
    </row>
    <row r="36" spans="1:7" ht="12.75">
      <c r="A36" s="152"/>
      <c r="B36" s="152"/>
      <c r="C36" s="152"/>
      <c r="D36" s="152"/>
      <c r="E36" s="10"/>
      <c r="F36" s="10"/>
      <c r="G36" s="10"/>
    </row>
    <row r="37" spans="1:7" ht="12.75">
      <c r="A37" s="168" t="s">
        <v>223</v>
      </c>
      <c r="B37" s="168"/>
      <c r="C37" s="168"/>
      <c r="D37" s="168"/>
      <c r="E37" s="130">
        <v>0</v>
      </c>
      <c r="F37" s="130">
        <f>F35+F30+F18</f>
        <v>280000</v>
      </c>
      <c r="G37" s="130">
        <f>G35+G30+G18</f>
        <v>280000</v>
      </c>
    </row>
  </sheetData>
  <sheetProtection/>
  <mergeCells count="32">
    <mergeCell ref="A35:D35"/>
    <mergeCell ref="A30:D30"/>
    <mergeCell ref="A31:D31"/>
    <mergeCell ref="A32:D32"/>
    <mergeCell ref="A33:D33"/>
    <mergeCell ref="A36:D36"/>
    <mergeCell ref="A37:D37"/>
    <mergeCell ref="E8:G8"/>
    <mergeCell ref="A15:D15"/>
    <mergeCell ref="A25:D25"/>
    <mergeCell ref="A26:D26"/>
    <mergeCell ref="A27:D27"/>
    <mergeCell ref="A22:D22"/>
    <mergeCell ref="A23:D23"/>
    <mergeCell ref="A34:D34"/>
    <mergeCell ref="A16:D16"/>
    <mergeCell ref="A5:G5"/>
    <mergeCell ref="A10:G10"/>
    <mergeCell ref="A11:G11"/>
    <mergeCell ref="A12:D13"/>
    <mergeCell ref="E12:E13"/>
    <mergeCell ref="F12:F13"/>
    <mergeCell ref="A14:D14"/>
    <mergeCell ref="G12:G13"/>
    <mergeCell ref="A17:D17"/>
    <mergeCell ref="A18:D18"/>
    <mergeCell ref="A29:D29"/>
    <mergeCell ref="A20:D20"/>
    <mergeCell ref="A24:D24"/>
    <mergeCell ref="A21:D21"/>
    <mergeCell ref="A28:D28"/>
    <mergeCell ref="A19:D1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43"/>
  <sheetViews>
    <sheetView zoomScalePageLayoutView="0" workbookViewId="0" topLeftCell="A1">
      <selection activeCell="H20" sqref="H20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625" style="0" customWidth="1"/>
  </cols>
  <sheetData>
    <row r="2" spans="1:8" ht="12.75">
      <c r="A2" s="188" t="s">
        <v>117</v>
      </c>
      <c r="B2" s="188"/>
      <c r="C2" s="188"/>
      <c r="D2" s="188"/>
      <c r="E2" s="188"/>
      <c r="F2" s="188"/>
      <c r="G2" s="188"/>
      <c r="H2" s="188"/>
    </row>
    <row r="3" spans="1:8" ht="12.75">
      <c r="A3" s="189" t="s">
        <v>332</v>
      </c>
      <c r="B3" s="189"/>
      <c r="C3" s="189"/>
      <c r="D3" s="189"/>
      <c r="E3" s="189"/>
      <c r="F3" s="189"/>
      <c r="G3" s="189"/>
      <c r="H3" s="189"/>
    </row>
    <row r="4" spans="1:8" ht="12.75">
      <c r="A4" s="189" t="s">
        <v>26</v>
      </c>
      <c r="B4" s="189"/>
      <c r="C4" s="189"/>
      <c r="D4" s="189"/>
      <c r="E4" s="189"/>
      <c r="F4" s="189"/>
      <c r="G4" s="189"/>
      <c r="H4" s="189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190" t="s">
        <v>294</v>
      </c>
      <c r="B6" s="190"/>
      <c r="C6" s="190"/>
      <c r="D6" s="190"/>
      <c r="E6" s="190"/>
      <c r="F6" s="190"/>
      <c r="G6" s="190"/>
      <c r="H6" s="190"/>
    </row>
    <row r="7" spans="1:8" ht="12.75">
      <c r="A7" s="191" t="s">
        <v>1</v>
      </c>
      <c r="B7" s="192"/>
      <c r="C7" s="192"/>
      <c r="D7" s="193"/>
      <c r="E7" s="182" t="s">
        <v>4</v>
      </c>
      <c r="F7" s="180" t="s">
        <v>21</v>
      </c>
      <c r="G7" s="180" t="s">
        <v>31</v>
      </c>
      <c r="H7" s="177" t="s">
        <v>8</v>
      </c>
    </row>
    <row r="8" spans="1:8" ht="12.75">
      <c r="A8" s="194"/>
      <c r="B8" s="195"/>
      <c r="C8" s="195"/>
      <c r="D8" s="196"/>
      <c r="E8" s="183"/>
      <c r="F8" s="180"/>
      <c r="G8" s="180"/>
      <c r="H8" s="177"/>
    </row>
    <row r="9" spans="1:8" ht="12.75">
      <c r="A9" s="181" t="s">
        <v>69</v>
      </c>
      <c r="B9" s="181"/>
      <c r="C9" s="181"/>
      <c r="D9" s="181"/>
      <c r="E9" s="119">
        <v>111233140</v>
      </c>
      <c r="F9" s="29"/>
      <c r="G9" s="29"/>
      <c r="H9" s="119">
        <f>SUM(E9:G9)</f>
        <v>111233140</v>
      </c>
    </row>
    <row r="10" spans="1:8" ht="12.75">
      <c r="A10" s="152" t="s">
        <v>70</v>
      </c>
      <c r="B10" s="152"/>
      <c r="C10" s="152"/>
      <c r="D10" s="152"/>
      <c r="E10" s="108">
        <v>67074367</v>
      </c>
      <c r="F10" s="22"/>
      <c r="G10" s="22"/>
      <c r="H10" s="119">
        <f>SUM(E10:G10)</f>
        <v>67074367</v>
      </c>
    </row>
    <row r="11" spans="1:8" ht="23.25" customHeight="1">
      <c r="A11" s="165" t="s">
        <v>71</v>
      </c>
      <c r="B11" s="166"/>
      <c r="C11" s="166"/>
      <c r="D11" s="167"/>
      <c r="E11" s="108">
        <v>94370951</v>
      </c>
      <c r="F11" s="22"/>
      <c r="G11" s="22"/>
      <c r="H11" s="119">
        <f>SUM(E11:G11)</f>
        <v>94370951</v>
      </c>
    </row>
    <row r="12" spans="1:8" ht="12.75">
      <c r="A12" s="153" t="s">
        <v>213</v>
      </c>
      <c r="B12" s="169"/>
      <c r="C12" s="169"/>
      <c r="D12" s="154"/>
      <c r="E12" s="108">
        <v>4558070</v>
      </c>
      <c r="F12" s="22"/>
      <c r="G12" s="22"/>
      <c r="H12" s="119">
        <f>SUM(E12:G12)</f>
        <v>4558070</v>
      </c>
    </row>
    <row r="13" spans="1:8" ht="12.75">
      <c r="A13" s="153" t="s">
        <v>194</v>
      </c>
      <c r="B13" s="169"/>
      <c r="C13" s="169"/>
      <c r="D13" s="154"/>
      <c r="E13" s="108">
        <v>6464000</v>
      </c>
      <c r="F13" s="22"/>
      <c r="G13" s="22"/>
      <c r="H13" s="119">
        <f>SUM(E13:G13)</f>
        <v>6464000</v>
      </c>
    </row>
    <row r="14" spans="1:8" ht="12.75">
      <c r="A14" s="153" t="s">
        <v>203</v>
      </c>
      <c r="B14" s="169"/>
      <c r="C14" s="169"/>
      <c r="D14" s="154"/>
      <c r="E14" s="22"/>
      <c r="F14" s="22"/>
      <c r="G14" s="22"/>
      <c r="H14" s="22"/>
    </row>
    <row r="15" spans="1:8" ht="12.75">
      <c r="A15" s="153" t="s">
        <v>204</v>
      </c>
      <c r="B15" s="169"/>
      <c r="C15" s="169"/>
      <c r="D15" s="154"/>
      <c r="E15" s="22"/>
      <c r="F15" s="22"/>
      <c r="G15" s="22"/>
      <c r="H15" s="22"/>
    </row>
    <row r="16" spans="1:8" ht="23.25" customHeight="1">
      <c r="A16" s="165" t="s">
        <v>72</v>
      </c>
      <c r="B16" s="166"/>
      <c r="C16" s="166"/>
      <c r="D16" s="167"/>
      <c r="E16" s="22"/>
      <c r="F16" s="22"/>
      <c r="G16" s="22"/>
      <c r="H16" s="22"/>
    </row>
    <row r="17" spans="1:8" ht="23.25" customHeight="1">
      <c r="A17" s="165" t="s">
        <v>73</v>
      </c>
      <c r="B17" s="166"/>
      <c r="C17" s="166"/>
      <c r="D17" s="167"/>
      <c r="E17" s="22"/>
      <c r="F17" s="22"/>
      <c r="G17" s="22"/>
      <c r="H17" s="22"/>
    </row>
    <row r="18" spans="1:8" ht="23.25" customHeight="1">
      <c r="A18" s="165" t="s">
        <v>74</v>
      </c>
      <c r="B18" s="166"/>
      <c r="C18" s="166"/>
      <c r="D18" s="167"/>
      <c r="E18" s="22"/>
      <c r="F18" s="22"/>
      <c r="G18" s="22"/>
      <c r="H18" s="22"/>
    </row>
    <row r="19" spans="1:8" ht="12.75" customHeight="1">
      <c r="A19" s="165" t="s">
        <v>75</v>
      </c>
      <c r="B19" s="166"/>
      <c r="C19" s="166"/>
      <c r="D19" s="167"/>
      <c r="E19" s="108">
        <v>49095000</v>
      </c>
      <c r="F19" s="108">
        <v>0</v>
      </c>
      <c r="G19" s="22">
        <v>0</v>
      </c>
      <c r="H19" s="108">
        <f>SUM(E19:G19)</f>
        <v>49095000</v>
      </c>
    </row>
    <row r="20" spans="1:8" ht="12.75" customHeight="1">
      <c r="A20" s="160" t="s">
        <v>113</v>
      </c>
      <c r="B20" s="161"/>
      <c r="C20" s="161"/>
      <c r="D20" s="162"/>
      <c r="E20" s="108">
        <f>SUM(E9:E19)</f>
        <v>332795528</v>
      </c>
      <c r="F20" s="108">
        <f>SUM(F9:F19)</f>
        <v>0</v>
      </c>
      <c r="G20" s="108">
        <f>SUM(G9:G19)</f>
        <v>0</v>
      </c>
      <c r="H20" s="117">
        <f>SUM(H9:H19)</f>
        <v>332795528</v>
      </c>
    </row>
    <row r="21" spans="1:8" ht="12.75">
      <c r="A21" s="152"/>
      <c r="B21" s="152"/>
      <c r="C21" s="152"/>
      <c r="D21" s="152"/>
      <c r="E21" s="22"/>
      <c r="F21" s="22"/>
      <c r="G21" s="22"/>
      <c r="H21" s="22"/>
    </row>
    <row r="22" spans="1:8" ht="12.75">
      <c r="A22" s="184" t="s">
        <v>85</v>
      </c>
      <c r="B22" s="185"/>
      <c r="C22" s="185"/>
      <c r="D22" s="186"/>
      <c r="E22" s="108">
        <v>57864000</v>
      </c>
      <c r="F22" s="24" t="s">
        <v>149</v>
      </c>
      <c r="G22" s="24" t="s">
        <v>149</v>
      </c>
      <c r="H22" s="117">
        <f>E22</f>
        <v>57864000</v>
      </c>
    </row>
    <row r="23" spans="1:8" ht="12.75">
      <c r="A23" s="168"/>
      <c r="B23" s="168"/>
      <c r="C23" s="168"/>
      <c r="D23" s="168"/>
      <c r="E23" s="23"/>
      <c r="F23" s="22"/>
      <c r="G23" s="22"/>
      <c r="H23" s="22"/>
    </row>
    <row r="24" spans="1:8" ht="12.75">
      <c r="A24" s="187" t="s">
        <v>86</v>
      </c>
      <c r="B24" s="187"/>
      <c r="C24" s="187"/>
      <c r="D24" s="187"/>
      <c r="E24" s="22"/>
      <c r="F24" s="22"/>
      <c r="G24" s="22"/>
      <c r="H24" s="22"/>
    </row>
    <row r="25" spans="1:8" ht="12.75">
      <c r="A25" s="173" t="s">
        <v>87</v>
      </c>
      <c r="B25" s="173"/>
      <c r="C25" s="173"/>
      <c r="D25" s="173"/>
      <c r="E25" s="108">
        <v>7140000</v>
      </c>
      <c r="F25" s="22"/>
      <c r="G25" s="108">
        <v>12920000</v>
      </c>
      <c r="H25" s="108">
        <f>E25+F25+G25</f>
        <v>20060000</v>
      </c>
    </row>
    <row r="26" spans="1:8" ht="12.75">
      <c r="A26" s="152" t="s">
        <v>88</v>
      </c>
      <c r="B26" s="152"/>
      <c r="C26" s="152"/>
      <c r="D26" s="152"/>
      <c r="E26" s="117">
        <v>2862000</v>
      </c>
      <c r="F26" s="22"/>
      <c r="G26" s="22"/>
      <c r="H26" s="108">
        <f>E26+F26+G26</f>
        <v>2862000</v>
      </c>
    </row>
    <row r="27" spans="1:8" ht="12.75">
      <c r="A27" s="187" t="s">
        <v>205</v>
      </c>
      <c r="B27" s="187"/>
      <c r="C27" s="187"/>
      <c r="D27" s="187"/>
      <c r="E27" s="23"/>
      <c r="F27" s="24" t="s">
        <v>149</v>
      </c>
      <c r="G27" s="24" t="s">
        <v>149</v>
      </c>
      <c r="H27" s="22"/>
    </row>
    <row r="28" spans="1:8" ht="12.75">
      <c r="A28" s="187" t="s">
        <v>206</v>
      </c>
      <c r="B28" s="187"/>
      <c r="C28" s="187"/>
      <c r="D28" s="187"/>
      <c r="E28" s="108"/>
      <c r="F28" s="22"/>
      <c r="G28" s="108">
        <v>8628000</v>
      </c>
      <c r="H28" s="108">
        <f>SUM(E28:G28)</f>
        <v>8628000</v>
      </c>
    </row>
    <row r="29" spans="1:8" ht="12.75">
      <c r="A29" s="152" t="s">
        <v>89</v>
      </c>
      <c r="B29" s="152"/>
      <c r="C29" s="152"/>
      <c r="D29" s="152"/>
      <c r="E29" s="108">
        <v>1868000</v>
      </c>
      <c r="F29" s="22"/>
      <c r="G29" s="108">
        <v>5819000</v>
      </c>
      <c r="H29" s="108">
        <f>SUM(E29:G29)</f>
        <v>7687000</v>
      </c>
    </row>
    <row r="30" spans="1:8" ht="12.75">
      <c r="A30" s="153" t="s">
        <v>207</v>
      </c>
      <c r="B30" s="169"/>
      <c r="C30" s="169"/>
      <c r="D30" s="154"/>
      <c r="E30" s="22"/>
      <c r="F30" s="22"/>
      <c r="G30" s="22"/>
      <c r="H30" s="22"/>
    </row>
    <row r="31" spans="1:8" ht="12.75">
      <c r="A31" s="152" t="s">
        <v>195</v>
      </c>
      <c r="B31" s="152"/>
      <c r="C31" s="152"/>
      <c r="D31" s="152"/>
      <c r="E31" s="108">
        <v>500000</v>
      </c>
      <c r="F31" s="22"/>
      <c r="G31" s="22"/>
      <c r="H31" s="108">
        <f>SUM(E31:G31)</f>
        <v>500000</v>
      </c>
    </row>
    <row r="32" spans="1:8" ht="12.75">
      <c r="A32" s="152" t="s">
        <v>91</v>
      </c>
      <c r="B32" s="168"/>
      <c r="C32" s="168"/>
      <c r="D32" s="168"/>
      <c r="E32" s="23"/>
      <c r="F32" s="22"/>
      <c r="G32" s="22"/>
      <c r="H32" s="22"/>
    </row>
    <row r="33" spans="1:8" ht="12.75">
      <c r="A33" s="59" t="s">
        <v>197</v>
      </c>
      <c r="B33" s="98"/>
      <c r="C33" s="98"/>
      <c r="D33" s="99"/>
      <c r="E33" s="23"/>
      <c r="F33" s="22"/>
      <c r="G33" s="22"/>
      <c r="H33" s="22"/>
    </row>
    <row r="34" spans="1:8" ht="12.75">
      <c r="A34" s="153" t="s">
        <v>196</v>
      </c>
      <c r="B34" s="169"/>
      <c r="C34" s="169"/>
      <c r="D34" s="154"/>
      <c r="E34" s="23"/>
      <c r="F34" s="22"/>
      <c r="G34" s="22"/>
      <c r="H34" s="22"/>
    </row>
    <row r="35" spans="1:8" ht="12.75">
      <c r="A35" s="168" t="s">
        <v>92</v>
      </c>
      <c r="B35" s="168"/>
      <c r="C35" s="168"/>
      <c r="D35" s="168"/>
      <c r="E35" s="108">
        <f>SUM(E24:E34)</f>
        <v>12370000</v>
      </c>
      <c r="F35" s="108">
        <f>SUM(F24:F34)</f>
        <v>0</v>
      </c>
      <c r="G35" s="108">
        <f>SUM(G24:G34)</f>
        <v>27367000</v>
      </c>
      <c r="H35" s="117">
        <f>SUM(H24:H34)</f>
        <v>39737000</v>
      </c>
    </row>
    <row r="36" spans="1:8" ht="12.75">
      <c r="A36" s="172"/>
      <c r="B36" s="172"/>
      <c r="C36" s="172"/>
      <c r="D36" s="172"/>
      <c r="E36" s="9"/>
      <c r="F36" s="9"/>
      <c r="G36" s="9"/>
      <c r="H36" s="9"/>
    </row>
    <row r="37" spans="1:8" ht="23.25" customHeight="1">
      <c r="A37" s="173" t="s">
        <v>93</v>
      </c>
      <c r="B37" s="173"/>
      <c r="C37" s="173"/>
      <c r="D37" s="173"/>
      <c r="E37" s="9"/>
      <c r="F37" s="9"/>
      <c r="G37" s="9"/>
      <c r="H37" s="9"/>
    </row>
    <row r="38" spans="1:8" ht="23.25" customHeight="1">
      <c r="A38" s="173" t="s">
        <v>208</v>
      </c>
      <c r="B38" s="173"/>
      <c r="C38" s="173"/>
      <c r="D38" s="173"/>
      <c r="E38" s="9"/>
      <c r="F38" s="9"/>
      <c r="G38" s="9"/>
      <c r="H38" s="9"/>
    </row>
    <row r="39" spans="1:8" ht="12.75">
      <c r="A39" s="152" t="s">
        <v>209</v>
      </c>
      <c r="B39" s="152"/>
      <c r="C39" s="152"/>
      <c r="D39" s="152"/>
      <c r="E39" s="9"/>
      <c r="F39" s="9"/>
      <c r="G39" s="9"/>
      <c r="H39" s="9"/>
    </row>
    <row r="40" spans="1:8" ht="12.75">
      <c r="A40" s="168" t="s">
        <v>94</v>
      </c>
      <c r="B40" s="168"/>
      <c r="C40" s="168"/>
      <c r="D40" s="168"/>
      <c r="E40" s="9">
        <v>0</v>
      </c>
      <c r="F40" s="9">
        <v>0</v>
      </c>
      <c r="G40" s="9">
        <v>0</v>
      </c>
      <c r="H40" s="9">
        <v>0</v>
      </c>
    </row>
    <row r="41" spans="1:8" ht="12.75">
      <c r="A41" s="152"/>
      <c r="B41" s="152"/>
      <c r="C41" s="152"/>
      <c r="D41" s="152"/>
      <c r="E41" s="9"/>
      <c r="F41" s="9"/>
      <c r="G41" s="9"/>
      <c r="H41" s="9"/>
    </row>
    <row r="42" spans="1:8" ht="12.75">
      <c r="A42" s="168" t="s">
        <v>177</v>
      </c>
      <c r="B42" s="168"/>
      <c r="C42" s="168"/>
      <c r="D42" s="168"/>
      <c r="E42" s="116">
        <f>E40+E35+E22+E20</f>
        <v>403029528</v>
      </c>
      <c r="F42" s="116">
        <f>F40+F35+F20</f>
        <v>0</v>
      </c>
      <c r="G42" s="116">
        <f>G40+G35+G20</f>
        <v>27367000</v>
      </c>
      <c r="H42" s="116">
        <f>H40+H35+H22+H20</f>
        <v>430396528</v>
      </c>
    </row>
    <row r="43" spans="5:7" ht="12.75">
      <c r="E43" s="178">
        <f>E42+F42+G42</f>
        <v>430396528</v>
      </c>
      <c r="F43" s="179"/>
      <c r="G43" s="179"/>
    </row>
  </sheetData>
  <sheetProtection/>
  <mergeCells count="43">
    <mergeCell ref="A42:D42"/>
    <mergeCell ref="A40:D40"/>
    <mergeCell ref="A41:D41"/>
    <mergeCell ref="A36:D36"/>
    <mergeCell ref="A37:D37"/>
    <mergeCell ref="A38:D38"/>
    <mergeCell ref="A39:D39"/>
    <mergeCell ref="A35:D35"/>
    <mergeCell ref="A12:D12"/>
    <mergeCell ref="A13:D13"/>
    <mergeCell ref="A14:D14"/>
    <mergeCell ref="A16:D16"/>
    <mergeCell ref="A17:D17"/>
    <mergeCell ref="A23:D23"/>
    <mergeCell ref="A24:D24"/>
    <mergeCell ref="A25:D25"/>
    <mergeCell ref="A15:D15"/>
    <mergeCell ref="A32:D32"/>
    <mergeCell ref="A34:D34"/>
    <mergeCell ref="A2:H2"/>
    <mergeCell ref="A18:D18"/>
    <mergeCell ref="A3:H3"/>
    <mergeCell ref="A4:H4"/>
    <mergeCell ref="A6:H6"/>
    <mergeCell ref="A7:D8"/>
    <mergeCell ref="A21:D21"/>
    <mergeCell ref="A27:D27"/>
    <mergeCell ref="A30:D30"/>
    <mergeCell ref="A31:D31"/>
    <mergeCell ref="A29:D29"/>
    <mergeCell ref="A22:D22"/>
    <mergeCell ref="A26:D26"/>
    <mergeCell ref="A28:D28"/>
    <mergeCell ref="E43:G43"/>
    <mergeCell ref="H7:H8"/>
    <mergeCell ref="A11:D11"/>
    <mergeCell ref="G7:G8"/>
    <mergeCell ref="A9:D9"/>
    <mergeCell ref="A10:D10"/>
    <mergeCell ref="A19:D19"/>
    <mergeCell ref="A20:D20"/>
    <mergeCell ref="E7:E8"/>
    <mergeCell ref="F7:F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2:I38"/>
  <sheetViews>
    <sheetView zoomScalePageLayoutView="0" workbookViewId="0" topLeftCell="A1">
      <selection activeCell="A5" sqref="A5:I5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153</v>
      </c>
    </row>
    <row r="3" spans="1:8" ht="12.75">
      <c r="A3" s="188"/>
      <c r="B3" s="188"/>
      <c r="C3" s="188"/>
      <c r="D3" s="188"/>
      <c r="E3" s="188"/>
      <c r="F3" s="188"/>
      <c r="G3" s="188"/>
      <c r="H3" s="188"/>
    </row>
    <row r="4" spans="1:9" ht="12.75">
      <c r="A4" s="189" t="s">
        <v>334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89" t="s">
        <v>24</v>
      </c>
      <c r="B5" s="189"/>
      <c r="C5" s="189"/>
      <c r="D5" s="189"/>
      <c r="E5" s="189"/>
      <c r="F5" s="189"/>
      <c r="G5" s="189"/>
      <c r="H5" s="189"/>
      <c r="I5" s="189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29" t="s">
        <v>119</v>
      </c>
      <c r="B8" s="229"/>
      <c r="C8" s="229"/>
      <c r="D8" s="229"/>
      <c r="E8" s="171" t="s">
        <v>289</v>
      </c>
      <c r="F8" s="171"/>
      <c r="G8" s="171"/>
      <c r="H8" s="171"/>
      <c r="I8" s="171"/>
    </row>
    <row r="10" spans="1:8" ht="12.75">
      <c r="A10" s="189"/>
      <c r="B10" s="189"/>
      <c r="C10" s="189"/>
      <c r="D10" s="189"/>
      <c r="E10" s="189"/>
      <c r="F10" s="189"/>
      <c r="G10" s="189"/>
      <c r="H10" s="189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38" t="s">
        <v>294</v>
      </c>
    </row>
    <row r="12" spans="1:9" ht="12.75" customHeight="1">
      <c r="A12" s="191" t="s">
        <v>1</v>
      </c>
      <c r="B12" s="192"/>
      <c r="C12" s="192"/>
      <c r="D12" s="193"/>
      <c r="E12" s="180" t="s">
        <v>122</v>
      </c>
      <c r="F12" s="180"/>
      <c r="G12" s="180"/>
      <c r="H12" s="180"/>
      <c r="I12" s="180"/>
    </row>
    <row r="13" spans="1:9" ht="24.75" customHeight="1">
      <c r="A13" s="194"/>
      <c r="B13" s="195"/>
      <c r="C13" s="195"/>
      <c r="D13" s="196"/>
      <c r="E13" s="75" t="s">
        <v>281</v>
      </c>
      <c r="F13" s="19"/>
      <c r="G13" s="19"/>
      <c r="H13" s="19"/>
      <c r="I13" s="50" t="s">
        <v>8</v>
      </c>
    </row>
    <row r="14" spans="1:9" ht="23.25" customHeight="1">
      <c r="A14" s="165" t="s">
        <v>72</v>
      </c>
      <c r="B14" s="166"/>
      <c r="C14" s="166"/>
      <c r="D14" s="167"/>
      <c r="E14" s="22"/>
      <c r="F14" s="22"/>
      <c r="G14" s="22"/>
      <c r="H14" s="22"/>
      <c r="I14" s="9"/>
    </row>
    <row r="15" spans="1:9" ht="23.25" customHeight="1">
      <c r="A15" s="165" t="s">
        <v>73</v>
      </c>
      <c r="B15" s="166"/>
      <c r="C15" s="166"/>
      <c r="D15" s="167"/>
      <c r="E15" s="22"/>
      <c r="F15" s="22"/>
      <c r="G15" s="22"/>
      <c r="H15" s="22"/>
      <c r="I15" s="9"/>
    </row>
    <row r="16" spans="1:9" ht="23.25" customHeight="1">
      <c r="A16" s="165" t="s">
        <v>74</v>
      </c>
      <c r="B16" s="166"/>
      <c r="C16" s="166"/>
      <c r="D16" s="167"/>
      <c r="E16" s="22"/>
      <c r="F16" s="22"/>
      <c r="G16" s="22"/>
      <c r="H16" s="22"/>
      <c r="I16" s="9"/>
    </row>
    <row r="17" spans="1:9" ht="12.75" customHeight="1">
      <c r="A17" s="165" t="s">
        <v>75</v>
      </c>
      <c r="B17" s="166"/>
      <c r="C17" s="166"/>
      <c r="D17" s="167"/>
      <c r="E17" s="22"/>
      <c r="F17" s="22"/>
      <c r="G17" s="22"/>
      <c r="H17" s="22"/>
      <c r="I17" s="9"/>
    </row>
    <row r="18" spans="1:9" ht="12.75" customHeight="1">
      <c r="A18" s="160" t="s">
        <v>113</v>
      </c>
      <c r="B18" s="161"/>
      <c r="C18" s="161"/>
      <c r="D18" s="162"/>
      <c r="E18" s="22"/>
      <c r="F18" s="22"/>
      <c r="G18" s="22"/>
      <c r="H18" s="22"/>
      <c r="I18" s="9"/>
    </row>
    <row r="19" spans="1:9" ht="12.75">
      <c r="A19" s="152"/>
      <c r="B19" s="152"/>
      <c r="C19" s="152"/>
      <c r="D19" s="152"/>
      <c r="E19" s="22"/>
      <c r="F19" s="22"/>
      <c r="G19" s="22"/>
      <c r="H19" s="22"/>
      <c r="I19" s="9"/>
    </row>
    <row r="20" spans="1:9" ht="12.75">
      <c r="A20" s="187" t="s">
        <v>86</v>
      </c>
      <c r="B20" s="187"/>
      <c r="C20" s="187"/>
      <c r="D20" s="187"/>
      <c r="E20" s="23"/>
      <c r="F20" s="22"/>
      <c r="G20" s="22"/>
      <c r="H20" s="22"/>
      <c r="I20" s="9"/>
    </row>
    <row r="21" spans="1:9" ht="12.75">
      <c r="A21" s="173" t="s">
        <v>87</v>
      </c>
      <c r="B21" s="173"/>
      <c r="C21" s="173"/>
      <c r="D21" s="173"/>
      <c r="E21" s="128"/>
      <c r="F21" s="128"/>
      <c r="G21" s="128"/>
      <c r="H21" s="128"/>
      <c r="I21" s="130">
        <f>E21</f>
        <v>0</v>
      </c>
    </row>
    <row r="22" spans="1:9" ht="12.75">
      <c r="A22" s="152" t="s">
        <v>88</v>
      </c>
      <c r="B22" s="152"/>
      <c r="C22" s="152"/>
      <c r="D22" s="152"/>
      <c r="E22" s="128"/>
      <c r="F22" s="128"/>
      <c r="G22" s="128"/>
      <c r="H22" s="128"/>
      <c r="I22" s="130"/>
    </row>
    <row r="23" spans="1:9" ht="12.75">
      <c r="A23" s="187" t="s">
        <v>205</v>
      </c>
      <c r="B23" s="187"/>
      <c r="C23" s="187"/>
      <c r="D23" s="187"/>
      <c r="E23" s="131"/>
      <c r="F23" s="128"/>
      <c r="G23" s="128"/>
      <c r="H23" s="128"/>
      <c r="I23" s="130"/>
    </row>
    <row r="24" spans="1:9" ht="12.75">
      <c r="A24" s="222" t="s">
        <v>220</v>
      </c>
      <c r="B24" s="223"/>
      <c r="C24" s="223"/>
      <c r="D24" s="224"/>
      <c r="E24" s="128"/>
      <c r="F24" s="128"/>
      <c r="G24" s="128"/>
      <c r="H24" s="128"/>
      <c r="I24" s="130"/>
    </row>
    <row r="25" spans="1:9" ht="12.75">
      <c r="A25" s="152" t="s">
        <v>89</v>
      </c>
      <c r="B25" s="152"/>
      <c r="C25" s="152"/>
      <c r="D25" s="152"/>
      <c r="E25" s="128"/>
      <c r="F25" s="128"/>
      <c r="G25" s="128"/>
      <c r="H25" s="128"/>
      <c r="I25" s="130">
        <f>E25</f>
        <v>0</v>
      </c>
    </row>
    <row r="26" spans="1:9" ht="12.75">
      <c r="A26" s="153" t="s">
        <v>90</v>
      </c>
      <c r="B26" s="169"/>
      <c r="C26" s="169"/>
      <c r="D26" s="154"/>
      <c r="E26" s="128"/>
      <c r="F26" s="128"/>
      <c r="G26" s="128"/>
      <c r="H26" s="128"/>
      <c r="I26" s="130"/>
    </row>
    <row r="27" spans="1:9" ht="12.75">
      <c r="A27" s="152" t="s">
        <v>224</v>
      </c>
      <c r="B27" s="152"/>
      <c r="C27" s="152"/>
      <c r="D27" s="152"/>
      <c r="E27" s="128"/>
      <c r="F27" s="128"/>
      <c r="G27" s="128"/>
      <c r="H27" s="128"/>
      <c r="I27" s="130"/>
    </row>
    <row r="28" spans="1:9" ht="12.75">
      <c r="A28" s="152" t="s">
        <v>91</v>
      </c>
      <c r="B28" s="168"/>
      <c r="C28" s="168"/>
      <c r="D28" s="168"/>
      <c r="E28" s="131"/>
      <c r="F28" s="128"/>
      <c r="G28" s="128"/>
      <c r="H28" s="128"/>
      <c r="I28" s="130"/>
    </row>
    <row r="29" spans="1:9" ht="12.75">
      <c r="A29" s="153" t="s">
        <v>197</v>
      </c>
      <c r="B29" s="169"/>
      <c r="C29" s="169"/>
      <c r="D29" s="154"/>
      <c r="E29" s="131"/>
      <c r="F29" s="128"/>
      <c r="G29" s="128"/>
      <c r="H29" s="128"/>
      <c r="I29" s="130"/>
    </row>
    <row r="30" spans="1:9" ht="12.75">
      <c r="A30" s="153" t="s">
        <v>196</v>
      </c>
      <c r="B30" s="169"/>
      <c r="C30" s="169"/>
      <c r="D30" s="154"/>
      <c r="E30" s="128"/>
      <c r="F30" s="128"/>
      <c r="G30" s="128"/>
      <c r="H30" s="128"/>
      <c r="I30" s="130"/>
    </row>
    <row r="31" spans="1:9" ht="12.75">
      <c r="A31" s="168" t="s">
        <v>92</v>
      </c>
      <c r="B31" s="168"/>
      <c r="C31" s="168"/>
      <c r="D31" s="168"/>
      <c r="E31" s="132">
        <f>E25+E21</f>
        <v>0</v>
      </c>
      <c r="F31" s="132"/>
      <c r="G31" s="132"/>
      <c r="H31" s="132"/>
      <c r="I31" s="132">
        <f>E31</f>
        <v>0</v>
      </c>
    </row>
    <row r="32" spans="1:9" ht="23.25" customHeight="1">
      <c r="A32" s="172"/>
      <c r="B32" s="172"/>
      <c r="C32" s="172"/>
      <c r="D32" s="172"/>
      <c r="E32" s="133"/>
      <c r="F32" s="133"/>
      <c r="G32" s="133"/>
      <c r="H32" s="133"/>
      <c r="I32" s="133"/>
    </row>
    <row r="33" spans="1:9" ht="23.25" customHeight="1">
      <c r="A33" s="173" t="s">
        <v>93</v>
      </c>
      <c r="B33" s="173"/>
      <c r="C33" s="173"/>
      <c r="D33" s="173"/>
      <c r="E33" s="133"/>
      <c r="F33" s="133"/>
      <c r="G33" s="133"/>
      <c r="H33" s="133"/>
      <c r="I33" s="133"/>
    </row>
    <row r="34" spans="1:9" ht="21" customHeight="1">
      <c r="A34" s="173" t="s">
        <v>208</v>
      </c>
      <c r="B34" s="173"/>
      <c r="C34" s="173"/>
      <c r="D34" s="173"/>
      <c r="E34" s="133"/>
      <c r="F34" s="133"/>
      <c r="G34" s="133"/>
      <c r="H34" s="133"/>
      <c r="I34" s="133"/>
    </row>
    <row r="35" spans="1:9" ht="12.75">
      <c r="A35" s="152" t="s">
        <v>209</v>
      </c>
      <c r="B35" s="152"/>
      <c r="C35" s="152"/>
      <c r="D35" s="152"/>
      <c r="E35" s="133"/>
      <c r="F35" s="133"/>
      <c r="G35" s="133"/>
      <c r="H35" s="133"/>
      <c r="I35" s="133"/>
    </row>
    <row r="36" spans="1:9" ht="12.75">
      <c r="A36" s="168" t="s">
        <v>94</v>
      </c>
      <c r="B36" s="168"/>
      <c r="C36" s="168"/>
      <c r="D36" s="168"/>
      <c r="E36" s="133">
        <v>0</v>
      </c>
      <c r="F36" s="133"/>
      <c r="G36" s="133"/>
      <c r="H36" s="133"/>
      <c r="I36" s="133">
        <v>0</v>
      </c>
    </row>
    <row r="37" spans="1:9" ht="12.75">
      <c r="A37" s="152"/>
      <c r="B37" s="152"/>
      <c r="C37" s="152"/>
      <c r="D37" s="152"/>
      <c r="E37" s="134"/>
      <c r="F37" s="134"/>
      <c r="G37" s="134"/>
      <c r="H37" s="134"/>
      <c r="I37" s="133"/>
    </row>
    <row r="38" spans="1:9" ht="12.75">
      <c r="A38" s="168" t="s">
        <v>223</v>
      </c>
      <c r="B38" s="168"/>
      <c r="C38" s="168"/>
      <c r="D38" s="168"/>
      <c r="E38" s="132">
        <f>E36+E31</f>
        <v>0</v>
      </c>
      <c r="F38" s="132"/>
      <c r="G38" s="132"/>
      <c r="H38" s="132"/>
      <c r="I38" s="132">
        <f>I36+I31</f>
        <v>0</v>
      </c>
    </row>
  </sheetData>
  <sheetProtection/>
  <mergeCells count="34">
    <mergeCell ref="A28:D28"/>
    <mergeCell ref="A29:D29"/>
    <mergeCell ref="A21:D21"/>
    <mergeCell ref="A22:D22"/>
    <mergeCell ref="A24:D24"/>
    <mergeCell ref="A25:D25"/>
    <mergeCell ref="A31:D31"/>
    <mergeCell ref="A32:D32"/>
    <mergeCell ref="E12:I12"/>
    <mergeCell ref="A23:D23"/>
    <mergeCell ref="A19:D19"/>
    <mergeCell ref="A26:D26"/>
    <mergeCell ref="A15:D15"/>
    <mergeCell ref="A27:D27"/>
    <mergeCell ref="A17:D17"/>
    <mergeCell ref="A18:D18"/>
    <mergeCell ref="A3:H3"/>
    <mergeCell ref="A16:D16"/>
    <mergeCell ref="A10:H10"/>
    <mergeCell ref="A11:H11"/>
    <mergeCell ref="A12:D13"/>
    <mergeCell ref="A14:D14"/>
    <mergeCell ref="A4:I4"/>
    <mergeCell ref="A8:D8"/>
    <mergeCell ref="A37:D37"/>
    <mergeCell ref="A38:D38"/>
    <mergeCell ref="E8:I8"/>
    <mergeCell ref="A5:I5"/>
    <mergeCell ref="A33:D33"/>
    <mergeCell ref="A34:D34"/>
    <mergeCell ref="A35:D35"/>
    <mergeCell ref="A36:D36"/>
    <mergeCell ref="A30:D30"/>
    <mergeCell ref="A20:D20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2:I38"/>
  <sheetViews>
    <sheetView zoomScalePageLayoutView="0" workbookViewId="0" topLeftCell="A1">
      <selection activeCell="E26" sqref="E26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155</v>
      </c>
    </row>
    <row r="3" spans="1:8" ht="12.75">
      <c r="A3" s="188"/>
      <c r="B3" s="188"/>
      <c r="C3" s="188"/>
      <c r="D3" s="188"/>
      <c r="E3" s="188"/>
      <c r="F3" s="188"/>
      <c r="G3" s="188"/>
      <c r="H3" s="188"/>
    </row>
    <row r="4" spans="1:9" ht="12.75">
      <c r="A4" s="189" t="s">
        <v>336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29" t="s">
        <v>119</v>
      </c>
      <c r="B8" s="229"/>
      <c r="C8" s="229"/>
      <c r="D8" s="229"/>
      <c r="E8" s="171" t="s">
        <v>289</v>
      </c>
      <c r="F8" s="171"/>
      <c r="G8" s="171"/>
      <c r="H8" s="171"/>
      <c r="I8" s="171"/>
    </row>
    <row r="10" spans="1:8" ht="12.75">
      <c r="A10" s="189"/>
      <c r="B10" s="189"/>
      <c r="C10" s="189"/>
      <c r="D10" s="189"/>
      <c r="E10" s="189"/>
      <c r="F10" s="189"/>
      <c r="G10" s="189"/>
      <c r="H10" s="189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38" t="s">
        <v>298</v>
      </c>
    </row>
    <row r="12" spans="1:9" ht="12.75" customHeight="1">
      <c r="A12" s="191" t="s">
        <v>1</v>
      </c>
      <c r="B12" s="192"/>
      <c r="C12" s="192"/>
      <c r="D12" s="193"/>
      <c r="E12" s="180" t="s">
        <v>121</v>
      </c>
      <c r="F12" s="180"/>
      <c r="G12" s="180"/>
      <c r="H12" s="180"/>
      <c r="I12" s="180"/>
    </row>
    <row r="13" spans="1:9" ht="24.75" customHeight="1">
      <c r="A13" s="194"/>
      <c r="B13" s="195"/>
      <c r="C13" s="195"/>
      <c r="D13" s="196"/>
      <c r="E13" s="19"/>
      <c r="F13" s="19"/>
      <c r="G13" s="19"/>
      <c r="H13" s="19"/>
      <c r="I13" s="50" t="s">
        <v>8</v>
      </c>
    </row>
    <row r="14" spans="1:9" ht="23.25" customHeight="1">
      <c r="A14" s="165" t="s">
        <v>72</v>
      </c>
      <c r="B14" s="166"/>
      <c r="C14" s="166"/>
      <c r="D14" s="167"/>
      <c r="E14" s="128"/>
      <c r="F14" s="128"/>
      <c r="G14" s="128"/>
      <c r="H14" s="128"/>
      <c r="I14" s="130"/>
    </row>
    <row r="15" spans="1:9" ht="23.25" customHeight="1">
      <c r="A15" s="165" t="s">
        <v>73</v>
      </c>
      <c r="B15" s="166"/>
      <c r="C15" s="166"/>
      <c r="D15" s="167"/>
      <c r="E15" s="128"/>
      <c r="F15" s="128"/>
      <c r="G15" s="128"/>
      <c r="H15" s="128"/>
      <c r="I15" s="130"/>
    </row>
    <row r="16" spans="1:9" ht="23.25" customHeight="1">
      <c r="A16" s="165" t="s">
        <v>74</v>
      </c>
      <c r="B16" s="166"/>
      <c r="C16" s="166"/>
      <c r="D16" s="167"/>
      <c r="E16" s="128"/>
      <c r="F16" s="128"/>
      <c r="G16" s="128"/>
      <c r="H16" s="128"/>
      <c r="I16" s="130"/>
    </row>
    <row r="17" spans="1:9" ht="12.75" customHeight="1">
      <c r="A17" s="165" t="s">
        <v>75</v>
      </c>
      <c r="B17" s="166"/>
      <c r="C17" s="166"/>
      <c r="D17" s="167"/>
      <c r="E17" s="128"/>
      <c r="F17" s="128"/>
      <c r="G17" s="128"/>
      <c r="H17" s="128"/>
      <c r="I17" s="130"/>
    </row>
    <row r="18" spans="1:9" ht="12.75" customHeight="1">
      <c r="A18" s="160" t="s">
        <v>113</v>
      </c>
      <c r="B18" s="161"/>
      <c r="C18" s="161"/>
      <c r="D18" s="162"/>
      <c r="E18" s="128"/>
      <c r="F18" s="128"/>
      <c r="G18" s="128"/>
      <c r="H18" s="128"/>
      <c r="I18" s="130"/>
    </row>
    <row r="19" spans="1:9" ht="12.75">
      <c r="A19" s="152"/>
      <c r="B19" s="152"/>
      <c r="C19" s="152"/>
      <c r="D19" s="152"/>
      <c r="E19" s="128"/>
      <c r="F19" s="128"/>
      <c r="G19" s="128"/>
      <c r="H19" s="128"/>
      <c r="I19" s="130"/>
    </row>
    <row r="20" spans="1:9" ht="12.75">
      <c r="A20" s="187" t="s">
        <v>86</v>
      </c>
      <c r="B20" s="187"/>
      <c r="C20" s="187"/>
      <c r="D20" s="187"/>
      <c r="E20" s="131"/>
      <c r="F20" s="128"/>
      <c r="G20" s="128"/>
      <c r="H20" s="128"/>
      <c r="I20" s="130"/>
    </row>
    <row r="21" spans="1:9" ht="12.75">
      <c r="A21" s="173" t="s">
        <v>87</v>
      </c>
      <c r="B21" s="173"/>
      <c r="C21" s="173"/>
      <c r="D21" s="173"/>
      <c r="E21" s="128">
        <v>220000</v>
      </c>
      <c r="F21" s="128"/>
      <c r="G21" s="128"/>
      <c r="H21" s="128"/>
      <c r="I21" s="130">
        <f>SUM(E21:H21)</f>
        <v>220000</v>
      </c>
    </row>
    <row r="22" spans="1:9" ht="12.75">
      <c r="A22" s="152" t="s">
        <v>88</v>
      </c>
      <c r="B22" s="152"/>
      <c r="C22" s="152"/>
      <c r="D22" s="152"/>
      <c r="E22" s="128"/>
      <c r="F22" s="128"/>
      <c r="G22" s="128"/>
      <c r="H22" s="128"/>
      <c r="I22" s="130"/>
    </row>
    <row r="23" spans="1:9" ht="12.75">
      <c r="A23" s="187" t="s">
        <v>205</v>
      </c>
      <c r="B23" s="187"/>
      <c r="C23" s="187"/>
      <c r="D23" s="187"/>
      <c r="E23" s="131"/>
      <c r="F23" s="128"/>
      <c r="G23" s="128"/>
      <c r="H23" s="128"/>
      <c r="I23" s="130"/>
    </row>
    <row r="24" spans="1:9" ht="12.75">
      <c r="A24" s="222" t="s">
        <v>220</v>
      </c>
      <c r="B24" s="223"/>
      <c r="C24" s="223"/>
      <c r="D24" s="224"/>
      <c r="E24" s="128"/>
      <c r="F24" s="128"/>
      <c r="G24" s="128"/>
      <c r="H24" s="128"/>
      <c r="I24" s="130"/>
    </row>
    <row r="25" spans="1:9" ht="12.75">
      <c r="A25" s="152" t="s">
        <v>89</v>
      </c>
      <c r="B25" s="152"/>
      <c r="C25" s="152"/>
      <c r="D25" s="152"/>
      <c r="E25" s="128">
        <v>60000</v>
      </c>
      <c r="F25" s="128"/>
      <c r="G25" s="128"/>
      <c r="H25" s="128"/>
      <c r="I25" s="130">
        <f>SUM(E25:H25)</f>
        <v>60000</v>
      </c>
    </row>
    <row r="26" spans="1:9" ht="12.75">
      <c r="A26" s="153" t="s">
        <v>90</v>
      </c>
      <c r="B26" s="169"/>
      <c r="C26" s="169"/>
      <c r="D26" s="154"/>
      <c r="E26" s="128"/>
      <c r="F26" s="128"/>
      <c r="G26" s="128"/>
      <c r="H26" s="128"/>
      <c r="I26" s="130"/>
    </row>
    <row r="27" spans="1:9" ht="12.75">
      <c r="A27" s="152" t="s">
        <v>224</v>
      </c>
      <c r="B27" s="152"/>
      <c r="C27" s="152"/>
      <c r="D27" s="152"/>
      <c r="E27" s="128"/>
      <c r="F27" s="128"/>
      <c r="G27" s="128"/>
      <c r="H27" s="128"/>
      <c r="I27" s="130"/>
    </row>
    <row r="28" spans="1:9" ht="12.75">
      <c r="A28" s="152" t="s">
        <v>91</v>
      </c>
      <c r="B28" s="168"/>
      <c r="C28" s="168"/>
      <c r="D28" s="168"/>
      <c r="E28" s="131"/>
      <c r="F28" s="128"/>
      <c r="G28" s="128"/>
      <c r="H28" s="128"/>
      <c r="I28" s="130"/>
    </row>
    <row r="29" spans="1:9" ht="12.75">
      <c r="A29" s="153" t="s">
        <v>197</v>
      </c>
      <c r="B29" s="169"/>
      <c r="C29" s="169"/>
      <c r="D29" s="154"/>
      <c r="E29" s="131"/>
      <c r="F29" s="128"/>
      <c r="G29" s="128"/>
      <c r="H29" s="128"/>
      <c r="I29" s="130"/>
    </row>
    <row r="30" spans="1:9" ht="12.75">
      <c r="A30" s="153" t="s">
        <v>196</v>
      </c>
      <c r="B30" s="169"/>
      <c r="C30" s="169"/>
      <c r="D30" s="154"/>
      <c r="E30" s="128"/>
      <c r="F30" s="128"/>
      <c r="G30" s="128"/>
      <c r="H30" s="128"/>
      <c r="I30" s="130"/>
    </row>
    <row r="31" spans="1:9" ht="12.75">
      <c r="A31" s="168" t="s">
        <v>92</v>
      </c>
      <c r="B31" s="168"/>
      <c r="C31" s="168"/>
      <c r="D31" s="168"/>
      <c r="E31" s="130">
        <f>SUM(E20:E30)</f>
        <v>280000</v>
      </c>
      <c r="F31" s="130"/>
      <c r="G31" s="130"/>
      <c r="H31" s="130"/>
      <c r="I31" s="130">
        <f>SUM(E31:H31)</f>
        <v>280000</v>
      </c>
    </row>
    <row r="32" spans="1:9" ht="23.25" customHeight="1">
      <c r="A32" s="172"/>
      <c r="B32" s="172"/>
      <c r="C32" s="172"/>
      <c r="D32" s="172"/>
      <c r="E32" s="130"/>
      <c r="F32" s="130"/>
      <c r="G32" s="130"/>
      <c r="H32" s="130"/>
      <c r="I32" s="130"/>
    </row>
    <row r="33" spans="1:9" ht="23.25" customHeight="1">
      <c r="A33" s="173" t="s">
        <v>93</v>
      </c>
      <c r="B33" s="173"/>
      <c r="C33" s="173"/>
      <c r="D33" s="173"/>
      <c r="E33" s="130"/>
      <c r="F33" s="130"/>
      <c r="G33" s="130"/>
      <c r="H33" s="130"/>
      <c r="I33" s="130"/>
    </row>
    <row r="34" spans="1:9" ht="24" customHeight="1">
      <c r="A34" s="173" t="s">
        <v>208</v>
      </c>
      <c r="B34" s="173"/>
      <c r="C34" s="173"/>
      <c r="D34" s="173"/>
      <c r="E34" s="130"/>
      <c r="F34" s="130"/>
      <c r="G34" s="130"/>
      <c r="H34" s="130"/>
      <c r="I34" s="130"/>
    </row>
    <row r="35" spans="1:9" ht="12.75">
      <c r="A35" s="152" t="s">
        <v>209</v>
      </c>
      <c r="B35" s="152"/>
      <c r="C35" s="152"/>
      <c r="D35" s="152"/>
      <c r="E35" s="130"/>
      <c r="F35" s="130"/>
      <c r="G35" s="130"/>
      <c r="H35" s="130"/>
      <c r="I35" s="130"/>
    </row>
    <row r="36" spans="1:9" ht="12.75">
      <c r="A36" s="168" t="s">
        <v>94</v>
      </c>
      <c r="B36" s="168"/>
      <c r="C36" s="168"/>
      <c r="D36" s="168"/>
      <c r="E36" s="130"/>
      <c r="F36" s="130"/>
      <c r="G36" s="130"/>
      <c r="H36" s="130"/>
      <c r="I36" s="130"/>
    </row>
    <row r="37" spans="1:9" ht="12.75">
      <c r="A37" s="152"/>
      <c r="B37" s="152"/>
      <c r="C37" s="152"/>
      <c r="D37" s="152"/>
      <c r="E37" s="148"/>
      <c r="F37" s="148"/>
      <c r="G37" s="148"/>
      <c r="H37" s="148"/>
      <c r="I37" s="130"/>
    </row>
    <row r="38" spans="1:9" ht="12.75">
      <c r="A38" s="168" t="s">
        <v>223</v>
      </c>
      <c r="B38" s="168"/>
      <c r="C38" s="168"/>
      <c r="D38" s="168"/>
      <c r="E38" s="130">
        <f>E36+E31</f>
        <v>280000</v>
      </c>
      <c r="F38" s="130">
        <f>F36+F31</f>
        <v>0</v>
      </c>
      <c r="G38" s="130">
        <f>G36+G31</f>
        <v>0</v>
      </c>
      <c r="H38" s="130">
        <f>H36+H31</f>
        <v>0</v>
      </c>
      <c r="I38" s="130">
        <f>I36+I31</f>
        <v>280000</v>
      </c>
    </row>
  </sheetData>
  <sheetProtection/>
  <mergeCells count="34">
    <mergeCell ref="A4:I4"/>
    <mergeCell ref="A8:D8"/>
    <mergeCell ref="E8:I8"/>
    <mergeCell ref="A5:I5"/>
    <mergeCell ref="A33:D33"/>
    <mergeCell ref="E12:I12"/>
    <mergeCell ref="A17:D17"/>
    <mergeCell ref="A18:D18"/>
    <mergeCell ref="A20:D20"/>
    <mergeCell ref="A14:D14"/>
    <mergeCell ref="A15:D15"/>
    <mergeCell ref="A38:D38"/>
    <mergeCell ref="A32:D32"/>
    <mergeCell ref="A21:D21"/>
    <mergeCell ref="A22:D22"/>
    <mergeCell ref="A24:D24"/>
    <mergeCell ref="A25:D25"/>
    <mergeCell ref="A37:D37"/>
    <mergeCell ref="A35:D35"/>
    <mergeCell ref="A36:D36"/>
    <mergeCell ref="A3:H3"/>
    <mergeCell ref="A16:D16"/>
    <mergeCell ref="A10:H10"/>
    <mergeCell ref="A11:H11"/>
    <mergeCell ref="A12:D13"/>
    <mergeCell ref="A31:D31"/>
    <mergeCell ref="A27:D27"/>
    <mergeCell ref="A29:D29"/>
    <mergeCell ref="A28:D28"/>
    <mergeCell ref="A23:D23"/>
    <mergeCell ref="A19:D19"/>
    <mergeCell ref="A26:D26"/>
    <mergeCell ref="A30:D30"/>
    <mergeCell ref="A34:D3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2:G37"/>
  <sheetViews>
    <sheetView zoomScalePageLayoutView="0" workbookViewId="0" topLeftCell="A1">
      <selection activeCell="E30" sqref="E30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38" t="s">
        <v>300</v>
      </c>
    </row>
    <row r="5" spans="1:7" ht="12.75">
      <c r="A5" s="189" t="s">
        <v>331</v>
      </c>
      <c r="B5" s="189"/>
      <c r="C5" s="189"/>
      <c r="D5" s="189"/>
      <c r="E5" s="189"/>
      <c r="F5" s="189"/>
      <c r="G5" s="189"/>
    </row>
    <row r="6" spans="1:7" ht="12.75">
      <c r="A6" s="38"/>
      <c r="B6" s="38"/>
      <c r="C6" s="38"/>
      <c r="D6" s="38"/>
      <c r="E6" s="38"/>
      <c r="F6" s="38"/>
      <c r="G6" s="38"/>
    </row>
    <row r="7" spans="1:7" ht="12.75">
      <c r="A7" s="38"/>
      <c r="B7" s="38"/>
      <c r="C7" s="38"/>
      <c r="D7" s="38"/>
      <c r="E7" s="38"/>
      <c r="F7" s="38"/>
      <c r="G7" s="38"/>
    </row>
    <row r="8" spans="1:7" ht="12.75">
      <c r="A8" s="73" t="s">
        <v>119</v>
      </c>
      <c r="B8" s="73"/>
      <c r="C8" s="73"/>
      <c r="D8" s="73"/>
      <c r="E8" s="237" t="s">
        <v>299</v>
      </c>
      <c r="F8" s="238"/>
      <c r="G8" s="239"/>
    </row>
    <row r="9" spans="1:7" ht="12.75">
      <c r="A9" s="58"/>
      <c r="B9" s="58"/>
      <c r="C9" s="58"/>
      <c r="D9" s="58"/>
      <c r="E9" s="58"/>
      <c r="F9" s="58"/>
      <c r="G9" s="58"/>
    </row>
    <row r="10" spans="1:7" ht="12.75">
      <c r="A10" s="189"/>
      <c r="B10" s="189"/>
      <c r="C10" s="189"/>
      <c r="D10" s="189"/>
      <c r="E10" s="189"/>
      <c r="F10" s="189"/>
      <c r="G10" s="189"/>
    </row>
    <row r="11" spans="1:7" ht="12.75">
      <c r="A11" s="190" t="s">
        <v>294</v>
      </c>
      <c r="B11" s="190"/>
      <c r="C11" s="190"/>
      <c r="D11" s="190"/>
      <c r="E11" s="190"/>
      <c r="F11" s="190"/>
      <c r="G11" s="190"/>
    </row>
    <row r="12" spans="1:7" ht="12.75" customHeight="1">
      <c r="A12" s="191" t="s">
        <v>1</v>
      </c>
      <c r="B12" s="192"/>
      <c r="C12" s="192"/>
      <c r="D12" s="193"/>
      <c r="E12" s="182" t="s">
        <v>20</v>
      </c>
      <c r="F12" s="180" t="s">
        <v>25</v>
      </c>
      <c r="G12" s="177" t="s">
        <v>8</v>
      </c>
    </row>
    <row r="13" spans="1:7" ht="24.75" customHeight="1">
      <c r="A13" s="194"/>
      <c r="B13" s="195"/>
      <c r="C13" s="195"/>
      <c r="D13" s="196"/>
      <c r="E13" s="183"/>
      <c r="F13" s="180"/>
      <c r="G13" s="177"/>
    </row>
    <row r="14" spans="1:7" ht="23.25" customHeight="1">
      <c r="A14" s="165" t="s">
        <v>72</v>
      </c>
      <c r="B14" s="166"/>
      <c r="C14" s="166"/>
      <c r="D14" s="167"/>
      <c r="E14" s="22"/>
      <c r="F14" s="22"/>
      <c r="G14" s="22"/>
    </row>
    <row r="15" spans="1:7" ht="23.25" customHeight="1">
      <c r="A15" s="165" t="s">
        <v>73</v>
      </c>
      <c r="B15" s="166"/>
      <c r="C15" s="166"/>
      <c r="D15" s="167"/>
      <c r="E15" s="22"/>
      <c r="F15" s="22"/>
      <c r="G15" s="22"/>
    </row>
    <row r="16" spans="1:7" ht="23.25" customHeight="1">
      <c r="A16" s="165" t="s">
        <v>74</v>
      </c>
      <c r="B16" s="166"/>
      <c r="C16" s="166"/>
      <c r="D16" s="167"/>
      <c r="E16" s="22"/>
      <c r="F16" s="22"/>
      <c r="G16" s="22"/>
    </row>
    <row r="17" spans="1:7" ht="12.75" customHeight="1">
      <c r="A17" s="165" t="s">
        <v>75</v>
      </c>
      <c r="B17" s="166"/>
      <c r="C17" s="166"/>
      <c r="D17" s="167"/>
      <c r="E17" s="22"/>
      <c r="F17" s="22"/>
      <c r="G17" s="22"/>
    </row>
    <row r="18" spans="1:7" ht="12.75" customHeight="1">
      <c r="A18" s="160" t="s">
        <v>113</v>
      </c>
      <c r="B18" s="161"/>
      <c r="C18" s="161"/>
      <c r="D18" s="162"/>
      <c r="E18" s="22"/>
      <c r="F18" s="22"/>
      <c r="G18" s="22"/>
    </row>
    <row r="19" spans="1:7" ht="12.75">
      <c r="A19" s="152"/>
      <c r="B19" s="152"/>
      <c r="C19" s="152"/>
      <c r="D19" s="152"/>
      <c r="E19" s="22"/>
      <c r="F19" s="22"/>
      <c r="G19" s="22"/>
    </row>
    <row r="20" spans="1:7" ht="12.75">
      <c r="A20" s="187" t="s">
        <v>86</v>
      </c>
      <c r="B20" s="187"/>
      <c r="C20" s="187"/>
      <c r="D20" s="187"/>
      <c r="E20" s="23"/>
      <c r="F20" s="22"/>
      <c r="G20" s="22"/>
    </row>
    <row r="21" spans="1:7" ht="12.75">
      <c r="A21" s="173" t="s">
        <v>87</v>
      </c>
      <c r="B21" s="173"/>
      <c r="C21" s="173"/>
      <c r="D21" s="173"/>
      <c r="E21" s="129">
        <v>12700000</v>
      </c>
      <c r="F21" s="22"/>
      <c r="G21" s="129">
        <f>E21</f>
        <v>12700000</v>
      </c>
    </row>
    <row r="22" spans="1:7" ht="12.75">
      <c r="A22" s="152" t="s">
        <v>88</v>
      </c>
      <c r="B22" s="152"/>
      <c r="C22" s="152"/>
      <c r="D22" s="152"/>
      <c r="E22" s="22"/>
      <c r="F22" s="22"/>
      <c r="G22" s="129"/>
    </row>
    <row r="23" spans="1:7" ht="12.75">
      <c r="A23" s="222" t="s">
        <v>220</v>
      </c>
      <c r="B23" s="223"/>
      <c r="C23" s="223"/>
      <c r="D23" s="224"/>
      <c r="E23" s="129">
        <v>8628000</v>
      </c>
      <c r="F23" s="22"/>
      <c r="G23" s="129">
        <f>E23</f>
        <v>8628000</v>
      </c>
    </row>
    <row r="24" spans="1:7" ht="12.75">
      <c r="A24" s="152" t="s">
        <v>89</v>
      </c>
      <c r="B24" s="152"/>
      <c r="C24" s="152"/>
      <c r="D24" s="152"/>
      <c r="E24" s="129">
        <v>5759000</v>
      </c>
      <c r="F24" s="129"/>
      <c r="G24" s="129">
        <f>E24</f>
        <v>5759000</v>
      </c>
    </row>
    <row r="25" spans="1:7" ht="12.75">
      <c r="A25" s="153" t="s">
        <v>90</v>
      </c>
      <c r="B25" s="169"/>
      <c r="C25" s="169"/>
      <c r="D25" s="154"/>
      <c r="E25" s="129"/>
      <c r="F25" s="129"/>
      <c r="G25" s="129"/>
    </row>
    <row r="26" spans="1:7" ht="12.75">
      <c r="A26" s="152" t="s">
        <v>224</v>
      </c>
      <c r="B26" s="152"/>
      <c r="C26" s="152"/>
      <c r="D26" s="152"/>
      <c r="E26" s="129"/>
      <c r="F26" s="129"/>
      <c r="G26" s="129"/>
    </row>
    <row r="27" spans="1:7" ht="12.75">
      <c r="A27" s="152" t="s">
        <v>91</v>
      </c>
      <c r="B27" s="168"/>
      <c r="C27" s="168"/>
      <c r="D27" s="168"/>
      <c r="E27" s="129"/>
      <c r="F27" s="129"/>
      <c r="G27" s="129"/>
    </row>
    <row r="28" spans="1:7" ht="12.75">
      <c r="A28" s="153" t="s">
        <v>197</v>
      </c>
      <c r="B28" s="169"/>
      <c r="C28" s="169"/>
      <c r="D28" s="154"/>
      <c r="E28" s="129"/>
      <c r="F28" s="129"/>
      <c r="G28" s="129"/>
    </row>
    <row r="29" spans="1:7" ht="12.75">
      <c r="A29" s="153" t="s">
        <v>196</v>
      </c>
      <c r="B29" s="169"/>
      <c r="C29" s="169"/>
      <c r="D29" s="154"/>
      <c r="E29" s="129"/>
      <c r="F29" s="129"/>
      <c r="G29" s="129"/>
    </row>
    <row r="30" spans="1:7" ht="12.75">
      <c r="A30" s="168" t="s">
        <v>92</v>
      </c>
      <c r="B30" s="168"/>
      <c r="C30" s="168"/>
      <c r="D30" s="168"/>
      <c r="E30" s="129">
        <f>E24+E21+E23</f>
        <v>27087000</v>
      </c>
      <c r="F30" s="129"/>
      <c r="G30" s="129">
        <f>G24+G21+G23</f>
        <v>27087000</v>
      </c>
    </row>
    <row r="31" spans="1:7" ht="13.5" customHeight="1">
      <c r="A31" s="172"/>
      <c r="B31" s="172"/>
      <c r="C31" s="172"/>
      <c r="D31" s="172"/>
      <c r="E31" s="129"/>
      <c r="F31" s="129"/>
      <c r="G31" s="129"/>
    </row>
    <row r="32" spans="1:7" ht="23.25" customHeight="1">
      <c r="A32" s="173" t="s">
        <v>93</v>
      </c>
      <c r="B32" s="173"/>
      <c r="C32" s="173"/>
      <c r="D32" s="173"/>
      <c r="E32" s="9"/>
      <c r="F32" s="9"/>
      <c r="G32" s="9"/>
    </row>
    <row r="33" spans="1:7" ht="21" customHeight="1">
      <c r="A33" s="173" t="s">
        <v>208</v>
      </c>
      <c r="B33" s="173"/>
      <c r="C33" s="173"/>
      <c r="D33" s="173"/>
      <c r="E33" s="9"/>
      <c r="F33" s="9"/>
      <c r="G33" s="9"/>
    </row>
    <row r="34" spans="1:7" ht="12.75">
      <c r="A34" s="152" t="s">
        <v>209</v>
      </c>
      <c r="B34" s="152"/>
      <c r="C34" s="152"/>
      <c r="D34" s="152"/>
      <c r="E34" s="9"/>
      <c r="F34" s="9"/>
      <c r="G34" s="9"/>
    </row>
    <row r="35" spans="1:7" ht="12.75">
      <c r="A35" s="168" t="s">
        <v>94</v>
      </c>
      <c r="B35" s="168"/>
      <c r="C35" s="168"/>
      <c r="D35" s="168"/>
      <c r="E35" s="9">
        <v>0</v>
      </c>
      <c r="F35" s="9"/>
      <c r="G35" s="9">
        <v>0</v>
      </c>
    </row>
    <row r="36" spans="1:7" ht="12.75">
      <c r="A36" s="152"/>
      <c r="B36" s="152"/>
      <c r="C36" s="152"/>
      <c r="D36" s="152"/>
      <c r="E36" s="10"/>
      <c r="F36" s="10"/>
      <c r="G36" s="10"/>
    </row>
    <row r="37" spans="1:7" ht="12.75">
      <c r="A37" s="168" t="s">
        <v>223</v>
      </c>
      <c r="B37" s="168"/>
      <c r="C37" s="168"/>
      <c r="D37" s="168"/>
      <c r="E37" s="130">
        <f>E35+E30+E18</f>
        <v>27087000</v>
      </c>
      <c r="F37" s="130"/>
      <c r="G37" s="130">
        <f>G35+G30+G18</f>
        <v>27087000</v>
      </c>
    </row>
  </sheetData>
  <sheetProtection/>
  <mergeCells count="32"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5:G5"/>
    <mergeCell ref="E8:G8"/>
    <mergeCell ref="A10:G10"/>
    <mergeCell ref="A11:G11"/>
    <mergeCell ref="A12:D13"/>
    <mergeCell ref="E12:E13"/>
    <mergeCell ref="F12:F13"/>
    <mergeCell ref="G12:G13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2:I38"/>
  <sheetViews>
    <sheetView zoomScalePageLayoutView="0" workbookViewId="0" topLeftCell="A1">
      <selection activeCell="E26" sqref="E26"/>
    </sheetView>
  </sheetViews>
  <sheetFormatPr defaultColWidth="9.00390625" defaultRowHeight="12.75"/>
  <cols>
    <col min="4" max="4" width="25.25390625" style="0" customWidth="1"/>
    <col min="5" max="5" width="12.75390625" style="0" customWidth="1"/>
    <col min="6" max="8" width="6.375" style="0" customWidth="1"/>
    <col min="9" max="9" width="12.875" style="0" customWidth="1"/>
  </cols>
  <sheetData>
    <row r="2" ht="12.75">
      <c r="I2" s="38" t="s">
        <v>301</v>
      </c>
    </row>
    <row r="3" spans="1:8" ht="12.75">
      <c r="A3" s="188"/>
      <c r="B3" s="188"/>
      <c r="C3" s="188"/>
      <c r="D3" s="188"/>
      <c r="E3" s="188"/>
      <c r="F3" s="188"/>
      <c r="G3" s="188"/>
      <c r="H3" s="188"/>
    </row>
    <row r="4" spans="1:9" ht="12.75">
      <c r="A4" s="189" t="s">
        <v>334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89" t="s">
        <v>24</v>
      </c>
      <c r="B5" s="189"/>
      <c r="C5" s="189"/>
      <c r="D5" s="189"/>
      <c r="E5" s="189"/>
      <c r="F5" s="189"/>
      <c r="G5" s="189"/>
      <c r="H5" s="189"/>
      <c r="I5" s="189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29" t="s">
        <v>119</v>
      </c>
      <c r="B8" s="229"/>
      <c r="C8" s="229"/>
      <c r="D8" s="229"/>
      <c r="E8" s="171" t="s">
        <v>299</v>
      </c>
      <c r="F8" s="171"/>
      <c r="G8" s="171"/>
      <c r="H8" s="171"/>
      <c r="I8" s="171"/>
    </row>
    <row r="10" spans="1:8" ht="12.75">
      <c r="A10" s="189"/>
      <c r="B10" s="189"/>
      <c r="C10" s="189"/>
      <c r="D10" s="189"/>
      <c r="E10" s="189"/>
      <c r="F10" s="189"/>
      <c r="G10" s="189"/>
      <c r="H10" s="189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38" t="s">
        <v>294</v>
      </c>
    </row>
    <row r="12" spans="1:9" ht="12.75" customHeight="1">
      <c r="A12" s="191" t="s">
        <v>1</v>
      </c>
      <c r="B12" s="192"/>
      <c r="C12" s="192"/>
      <c r="D12" s="193"/>
      <c r="E12" s="180" t="s">
        <v>122</v>
      </c>
      <c r="F12" s="180"/>
      <c r="G12" s="180"/>
      <c r="H12" s="180"/>
      <c r="I12" s="180"/>
    </row>
    <row r="13" spans="1:9" ht="24.75" customHeight="1">
      <c r="A13" s="194"/>
      <c r="B13" s="195"/>
      <c r="C13" s="195"/>
      <c r="D13" s="196"/>
      <c r="E13" s="75" t="s">
        <v>302</v>
      </c>
      <c r="F13" s="19"/>
      <c r="G13" s="19"/>
      <c r="H13" s="19"/>
      <c r="I13" s="50" t="s">
        <v>8</v>
      </c>
    </row>
    <row r="14" spans="1:9" ht="23.25" customHeight="1">
      <c r="A14" s="165" t="s">
        <v>72</v>
      </c>
      <c r="B14" s="166"/>
      <c r="C14" s="166"/>
      <c r="D14" s="167"/>
      <c r="E14" s="22"/>
      <c r="F14" s="22"/>
      <c r="G14" s="22"/>
      <c r="H14" s="22"/>
      <c r="I14" s="9"/>
    </row>
    <row r="15" spans="1:9" ht="23.25" customHeight="1">
      <c r="A15" s="165" t="s">
        <v>73</v>
      </c>
      <c r="B15" s="166"/>
      <c r="C15" s="166"/>
      <c r="D15" s="167"/>
      <c r="E15" s="22"/>
      <c r="F15" s="22"/>
      <c r="G15" s="22"/>
      <c r="H15" s="22"/>
      <c r="I15" s="9"/>
    </row>
    <row r="16" spans="1:9" ht="23.25" customHeight="1">
      <c r="A16" s="165" t="s">
        <v>74</v>
      </c>
      <c r="B16" s="166"/>
      <c r="C16" s="166"/>
      <c r="D16" s="167"/>
      <c r="E16" s="22"/>
      <c r="F16" s="22"/>
      <c r="G16" s="22"/>
      <c r="H16" s="22"/>
      <c r="I16" s="9"/>
    </row>
    <row r="17" spans="1:9" ht="12.75" customHeight="1">
      <c r="A17" s="165" t="s">
        <v>75</v>
      </c>
      <c r="B17" s="166"/>
      <c r="C17" s="166"/>
      <c r="D17" s="167"/>
      <c r="E17" s="22"/>
      <c r="F17" s="22"/>
      <c r="G17" s="22"/>
      <c r="H17" s="22"/>
      <c r="I17" s="9"/>
    </row>
    <row r="18" spans="1:9" ht="12.75" customHeight="1">
      <c r="A18" s="160" t="s">
        <v>113</v>
      </c>
      <c r="B18" s="161"/>
      <c r="C18" s="161"/>
      <c r="D18" s="162"/>
      <c r="E18" s="22"/>
      <c r="F18" s="22"/>
      <c r="G18" s="22"/>
      <c r="H18" s="22"/>
      <c r="I18" s="9"/>
    </row>
    <row r="19" spans="1:9" ht="12.75">
      <c r="A19" s="152"/>
      <c r="B19" s="152"/>
      <c r="C19" s="152"/>
      <c r="D19" s="152"/>
      <c r="E19" s="22"/>
      <c r="F19" s="22"/>
      <c r="G19" s="22"/>
      <c r="H19" s="22"/>
      <c r="I19" s="9"/>
    </row>
    <row r="20" spans="1:9" ht="12.75">
      <c r="A20" s="187" t="s">
        <v>86</v>
      </c>
      <c r="B20" s="187"/>
      <c r="C20" s="187"/>
      <c r="D20" s="187"/>
      <c r="E20" s="23"/>
      <c r="F20" s="22"/>
      <c r="G20" s="22"/>
      <c r="H20" s="22"/>
      <c r="I20" s="9"/>
    </row>
    <row r="21" spans="1:9" ht="12.75">
      <c r="A21" s="173" t="s">
        <v>87</v>
      </c>
      <c r="B21" s="173"/>
      <c r="C21" s="173"/>
      <c r="D21" s="173"/>
      <c r="E21" s="128">
        <v>12700000</v>
      </c>
      <c r="F21" s="128"/>
      <c r="G21" s="128"/>
      <c r="H21" s="128"/>
      <c r="I21" s="130">
        <f>E21</f>
        <v>12700000</v>
      </c>
    </row>
    <row r="22" spans="1:9" ht="12.75">
      <c r="A22" s="152" t="s">
        <v>88</v>
      </c>
      <c r="B22" s="152"/>
      <c r="C22" s="152"/>
      <c r="D22" s="152"/>
      <c r="E22" s="128"/>
      <c r="F22" s="128"/>
      <c r="G22" s="128"/>
      <c r="H22" s="128"/>
      <c r="I22" s="130"/>
    </row>
    <row r="23" spans="1:9" ht="12.75">
      <c r="A23" s="187" t="s">
        <v>205</v>
      </c>
      <c r="B23" s="187"/>
      <c r="C23" s="187"/>
      <c r="D23" s="187"/>
      <c r="E23" s="131"/>
      <c r="F23" s="128"/>
      <c r="G23" s="128"/>
      <c r="H23" s="128"/>
      <c r="I23" s="130"/>
    </row>
    <row r="24" spans="1:9" ht="12.75">
      <c r="A24" s="222" t="s">
        <v>220</v>
      </c>
      <c r="B24" s="223"/>
      <c r="C24" s="223"/>
      <c r="D24" s="224"/>
      <c r="E24" s="128">
        <v>8628000</v>
      </c>
      <c r="F24" s="128"/>
      <c r="G24" s="128"/>
      <c r="H24" s="128"/>
      <c r="I24" s="130">
        <f>E24</f>
        <v>8628000</v>
      </c>
    </row>
    <row r="25" spans="1:9" ht="12.75">
      <c r="A25" s="152" t="s">
        <v>89</v>
      </c>
      <c r="B25" s="152"/>
      <c r="C25" s="152"/>
      <c r="D25" s="152"/>
      <c r="E25" s="128">
        <v>5759000</v>
      </c>
      <c r="F25" s="128"/>
      <c r="G25" s="128"/>
      <c r="H25" s="128"/>
      <c r="I25" s="130">
        <f>E25</f>
        <v>5759000</v>
      </c>
    </row>
    <row r="26" spans="1:9" ht="12.75">
      <c r="A26" s="153" t="s">
        <v>90</v>
      </c>
      <c r="B26" s="169"/>
      <c r="C26" s="169"/>
      <c r="D26" s="154"/>
      <c r="E26" s="128"/>
      <c r="F26" s="128"/>
      <c r="G26" s="128"/>
      <c r="H26" s="128"/>
      <c r="I26" s="130"/>
    </row>
    <row r="27" spans="1:9" ht="12.75">
      <c r="A27" s="152" t="s">
        <v>224</v>
      </c>
      <c r="B27" s="152"/>
      <c r="C27" s="152"/>
      <c r="D27" s="152"/>
      <c r="E27" s="128"/>
      <c r="F27" s="128"/>
      <c r="G27" s="128"/>
      <c r="H27" s="128"/>
      <c r="I27" s="130"/>
    </row>
    <row r="28" spans="1:9" ht="12.75">
      <c r="A28" s="152" t="s">
        <v>91</v>
      </c>
      <c r="B28" s="168"/>
      <c r="C28" s="168"/>
      <c r="D28" s="168"/>
      <c r="E28" s="131"/>
      <c r="F28" s="128"/>
      <c r="G28" s="128"/>
      <c r="H28" s="128"/>
      <c r="I28" s="130"/>
    </row>
    <row r="29" spans="1:9" ht="12.75">
      <c r="A29" s="153" t="s">
        <v>197</v>
      </c>
      <c r="B29" s="169"/>
      <c r="C29" s="169"/>
      <c r="D29" s="154"/>
      <c r="E29" s="131"/>
      <c r="F29" s="128"/>
      <c r="G29" s="128"/>
      <c r="H29" s="128"/>
      <c r="I29" s="130"/>
    </row>
    <row r="30" spans="1:9" ht="12.75">
      <c r="A30" s="153" t="s">
        <v>196</v>
      </c>
      <c r="B30" s="169"/>
      <c r="C30" s="169"/>
      <c r="D30" s="154"/>
      <c r="E30" s="128"/>
      <c r="F30" s="128"/>
      <c r="G30" s="128"/>
      <c r="H30" s="128"/>
      <c r="I30" s="130"/>
    </row>
    <row r="31" spans="1:9" ht="12.75">
      <c r="A31" s="168" t="s">
        <v>92</v>
      </c>
      <c r="B31" s="168"/>
      <c r="C31" s="168"/>
      <c r="D31" s="168"/>
      <c r="E31" s="132">
        <f>E25+E21+E24</f>
        <v>27087000</v>
      </c>
      <c r="F31" s="132"/>
      <c r="G31" s="132"/>
      <c r="H31" s="132"/>
      <c r="I31" s="132">
        <f>E31</f>
        <v>27087000</v>
      </c>
    </row>
    <row r="32" spans="1:9" ht="23.25" customHeight="1">
      <c r="A32" s="172"/>
      <c r="B32" s="172"/>
      <c r="C32" s="172"/>
      <c r="D32" s="172"/>
      <c r="E32" s="133"/>
      <c r="F32" s="133"/>
      <c r="G32" s="133"/>
      <c r="H32" s="133"/>
      <c r="I32" s="133"/>
    </row>
    <row r="33" spans="1:9" ht="23.25" customHeight="1">
      <c r="A33" s="173" t="s">
        <v>93</v>
      </c>
      <c r="B33" s="173"/>
      <c r="C33" s="173"/>
      <c r="D33" s="173"/>
      <c r="E33" s="133"/>
      <c r="F33" s="133"/>
      <c r="G33" s="133"/>
      <c r="H33" s="133"/>
      <c r="I33" s="133"/>
    </row>
    <row r="34" spans="1:9" ht="21" customHeight="1">
      <c r="A34" s="173" t="s">
        <v>208</v>
      </c>
      <c r="B34" s="173"/>
      <c r="C34" s="173"/>
      <c r="D34" s="173"/>
      <c r="E34" s="133"/>
      <c r="F34" s="133"/>
      <c r="G34" s="133"/>
      <c r="H34" s="133"/>
      <c r="I34" s="133"/>
    </row>
    <row r="35" spans="1:9" ht="12.75">
      <c r="A35" s="152" t="s">
        <v>209</v>
      </c>
      <c r="B35" s="152"/>
      <c r="C35" s="152"/>
      <c r="D35" s="152"/>
      <c r="E35" s="133"/>
      <c r="F35" s="133"/>
      <c r="G35" s="133"/>
      <c r="H35" s="133"/>
      <c r="I35" s="133"/>
    </row>
    <row r="36" spans="1:9" ht="12.75">
      <c r="A36" s="168" t="s">
        <v>94</v>
      </c>
      <c r="B36" s="168"/>
      <c r="C36" s="168"/>
      <c r="D36" s="168"/>
      <c r="E36" s="133">
        <v>0</v>
      </c>
      <c r="F36" s="133"/>
      <c r="G36" s="133"/>
      <c r="H36" s="133"/>
      <c r="I36" s="133">
        <v>0</v>
      </c>
    </row>
    <row r="37" spans="1:9" ht="12.75">
      <c r="A37" s="152"/>
      <c r="B37" s="152"/>
      <c r="C37" s="152"/>
      <c r="D37" s="152"/>
      <c r="E37" s="134"/>
      <c r="F37" s="134"/>
      <c r="G37" s="134"/>
      <c r="H37" s="134"/>
      <c r="I37" s="133"/>
    </row>
    <row r="38" spans="1:9" ht="12.75">
      <c r="A38" s="168" t="s">
        <v>223</v>
      </c>
      <c r="B38" s="168"/>
      <c r="C38" s="168"/>
      <c r="D38" s="168"/>
      <c r="E38" s="132">
        <f>E36+E31</f>
        <v>27087000</v>
      </c>
      <c r="F38" s="132"/>
      <c r="G38" s="132"/>
      <c r="H38" s="132"/>
      <c r="I38" s="132">
        <f>I36+I31</f>
        <v>27087000</v>
      </c>
    </row>
  </sheetData>
  <sheetProtection/>
  <mergeCells count="34"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H11"/>
    <mergeCell ref="A12:D13"/>
    <mergeCell ref="E12:I12"/>
    <mergeCell ref="A14:D14"/>
    <mergeCell ref="A15:D15"/>
    <mergeCell ref="A16:D16"/>
    <mergeCell ref="A3:H3"/>
    <mergeCell ref="A4:I4"/>
    <mergeCell ref="A5:I5"/>
    <mergeCell ref="A8:D8"/>
    <mergeCell ref="E8:I8"/>
    <mergeCell ref="A10:H10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2:I38"/>
  <sheetViews>
    <sheetView zoomScalePageLayoutView="0" workbookViewId="0" topLeftCell="A7">
      <selection activeCell="A5" sqref="A5:I5"/>
    </sheetView>
  </sheetViews>
  <sheetFormatPr defaultColWidth="9.00390625" defaultRowHeight="12.75"/>
  <cols>
    <col min="4" max="4" width="25.25390625" style="0" customWidth="1"/>
    <col min="5" max="5" width="9.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38" t="s">
        <v>253</v>
      </c>
    </row>
    <row r="3" spans="1:8" ht="12.75">
      <c r="A3" s="188"/>
      <c r="B3" s="188"/>
      <c r="C3" s="188"/>
      <c r="D3" s="188"/>
      <c r="E3" s="188"/>
      <c r="F3" s="188"/>
      <c r="G3" s="188"/>
      <c r="H3" s="188"/>
    </row>
    <row r="4" spans="1:9" ht="12.75">
      <c r="A4" s="189" t="s">
        <v>336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89" t="s">
        <v>33</v>
      </c>
      <c r="B5" s="189"/>
      <c r="C5" s="189"/>
      <c r="D5" s="189"/>
      <c r="E5" s="189"/>
      <c r="F5" s="189"/>
      <c r="G5" s="189"/>
      <c r="H5" s="189"/>
      <c r="I5" s="189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9" ht="12.75">
      <c r="A8" s="229" t="s">
        <v>119</v>
      </c>
      <c r="B8" s="229"/>
      <c r="C8" s="229"/>
      <c r="D8" s="229"/>
      <c r="E8" s="171" t="s">
        <v>299</v>
      </c>
      <c r="F8" s="171"/>
      <c r="G8" s="171"/>
      <c r="H8" s="171"/>
      <c r="I8" s="171"/>
    </row>
    <row r="10" spans="1:8" ht="12.75">
      <c r="A10" s="189"/>
      <c r="B10" s="189"/>
      <c r="C10" s="189"/>
      <c r="D10" s="189"/>
      <c r="E10" s="189"/>
      <c r="F10" s="189"/>
      <c r="G10" s="189"/>
      <c r="H10" s="189"/>
    </row>
    <row r="11" spans="1:9" ht="12.75">
      <c r="A11" s="190"/>
      <c r="B11" s="190"/>
      <c r="C11" s="190"/>
      <c r="D11" s="190"/>
      <c r="E11" s="190"/>
      <c r="F11" s="190"/>
      <c r="G11" s="190"/>
      <c r="H11" s="190"/>
      <c r="I11" s="38" t="s">
        <v>298</v>
      </c>
    </row>
    <row r="12" spans="1:9" ht="12.75" customHeight="1">
      <c r="A12" s="191" t="s">
        <v>1</v>
      </c>
      <c r="B12" s="192"/>
      <c r="C12" s="192"/>
      <c r="D12" s="193"/>
      <c r="E12" s="180" t="s">
        <v>121</v>
      </c>
      <c r="F12" s="180"/>
      <c r="G12" s="180"/>
      <c r="H12" s="180"/>
      <c r="I12" s="180"/>
    </row>
    <row r="13" spans="1:9" ht="24.75" customHeight="1">
      <c r="A13" s="194"/>
      <c r="B13" s="195"/>
      <c r="C13" s="195"/>
      <c r="D13" s="196"/>
      <c r="E13" s="19"/>
      <c r="F13" s="19"/>
      <c r="G13" s="19"/>
      <c r="H13" s="19"/>
      <c r="I13" s="50" t="s">
        <v>8</v>
      </c>
    </row>
    <row r="14" spans="1:9" ht="23.25" customHeight="1">
      <c r="A14" s="165" t="s">
        <v>72</v>
      </c>
      <c r="B14" s="166"/>
      <c r="C14" s="166"/>
      <c r="D14" s="167"/>
      <c r="E14" s="22"/>
      <c r="F14" s="22"/>
      <c r="G14" s="22"/>
      <c r="H14" s="22"/>
      <c r="I14" s="9"/>
    </row>
    <row r="15" spans="1:9" ht="23.25" customHeight="1">
      <c r="A15" s="165" t="s">
        <v>73</v>
      </c>
      <c r="B15" s="166"/>
      <c r="C15" s="166"/>
      <c r="D15" s="167"/>
      <c r="E15" s="22"/>
      <c r="F15" s="22"/>
      <c r="G15" s="22"/>
      <c r="H15" s="22"/>
      <c r="I15" s="9"/>
    </row>
    <row r="16" spans="1:9" ht="23.25" customHeight="1">
      <c r="A16" s="165" t="s">
        <v>74</v>
      </c>
      <c r="B16" s="166"/>
      <c r="C16" s="166"/>
      <c r="D16" s="167"/>
      <c r="E16" s="22"/>
      <c r="F16" s="22"/>
      <c r="G16" s="22"/>
      <c r="H16" s="22"/>
      <c r="I16" s="9"/>
    </row>
    <row r="17" spans="1:9" ht="12.75" customHeight="1">
      <c r="A17" s="165" t="s">
        <v>75</v>
      </c>
      <c r="B17" s="166"/>
      <c r="C17" s="166"/>
      <c r="D17" s="167"/>
      <c r="E17" s="22"/>
      <c r="F17" s="22"/>
      <c r="G17" s="22"/>
      <c r="H17" s="22"/>
      <c r="I17" s="9"/>
    </row>
    <row r="18" spans="1:9" ht="12.75" customHeight="1">
      <c r="A18" s="160" t="s">
        <v>113</v>
      </c>
      <c r="B18" s="161"/>
      <c r="C18" s="161"/>
      <c r="D18" s="162"/>
      <c r="E18" s="22"/>
      <c r="F18" s="22"/>
      <c r="G18" s="22"/>
      <c r="H18" s="22"/>
      <c r="I18" s="9"/>
    </row>
    <row r="19" spans="1:9" ht="12.75">
      <c r="A19" s="152"/>
      <c r="B19" s="152"/>
      <c r="C19" s="152"/>
      <c r="D19" s="152"/>
      <c r="E19" s="22"/>
      <c r="F19" s="22"/>
      <c r="G19" s="22"/>
      <c r="H19" s="22"/>
      <c r="I19" s="9"/>
    </row>
    <row r="20" spans="1:9" ht="12.75">
      <c r="A20" s="187" t="s">
        <v>86</v>
      </c>
      <c r="B20" s="187"/>
      <c r="C20" s="187"/>
      <c r="D20" s="187"/>
      <c r="E20" s="23"/>
      <c r="F20" s="22"/>
      <c r="G20" s="22"/>
      <c r="H20" s="22"/>
      <c r="I20" s="9"/>
    </row>
    <row r="21" spans="1:9" ht="12.75">
      <c r="A21" s="173" t="s">
        <v>87</v>
      </c>
      <c r="B21" s="173"/>
      <c r="C21" s="173"/>
      <c r="D21" s="173"/>
      <c r="E21" s="22"/>
      <c r="F21" s="22"/>
      <c r="G21" s="22"/>
      <c r="H21" s="22"/>
      <c r="I21" s="9"/>
    </row>
    <row r="22" spans="1:9" ht="12.75">
      <c r="A22" s="152" t="s">
        <v>88</v>
      </c>
      <c r="B22" s="152"/>
      <c r="C22" s="152"/>
      <c r="D22" s="152"/>
      <c r="E22" s="22"/>
      <c r="F22" s="22"/>
      <c r="G22" s="22"/>
      <c r="H22" s="22"/>
      <c r="I22" s="9"/>
    </row>
    <row r="23" spans="1:9" ht="12.75">
      <c r="A23" s="187" t="s">
        <v>205</v>
      </c>
      <c r="B23" s="187"/>
      <c r="C23" s="187"/>
      <c r="D23" s="187"/>
      <c r="E23" s="23"/>
      <c r="F23" s="22"/>
      <c r="G23" s="22"/>
      <c r="H23" s="22"/>
      <c r="I23" s="9"/>
    </row>
    <row r="24" spans="1:9" ht="12.75">
      <c r="A24" s="222" t="s">
        <v>220</v>
      </c>
      <c r="B24" s="223"/>
      <c r="C24" s="223"/>
      <c r="D24" s="224"/>
      <c r="E24" s="22"/>
      <c r="F24" s="22"/>
      <c r="G24" s="22"/>
      <c r="H24" s="22"/>
      <c r="I24" s="9"/>
    </row>
    <row r="25" spans="1:9" ht="12.75">
      <c r="A25" s="152" t="s">
        <v>89</v>
      </c>
      <c r="B25" s="152"/>
      <c r="C25" s="152"/>
      <c r="D25" s="152"/>
      <c r="E25" s="22"/>
      <c r="F25" s="22"/>
      <c r="G25" s="22"/>
      <c r="H25" s="22"/>
      <c r="I25" s="9"/>
    </row>
    <row r="26" spans="1:9" ht="12.75">
      <c r="A26" s="153" t="s">
        <v>90</v>
      </c>
      <c r="B26" s="169"/>
      <c r="C26" s="169"/>
      <c r="D26" s="154"/>
      <c r="E26" s="22"/>
      <c r="F26" s="22"/>
      <c r="G26" s="22"/>
      <c r="H26" s="22"/>
      <c r="I26" s="9"/>
    </row>
    <row r="27" spans="1:9" ht="12.75">
      <c r="A27" s="152" t="s">
        <v>224</v>
      </c>
      <c r="B27" s="152"/>
      <c r="C27" s="152"/>
      <c r="D27" s="152"/>
      <c r="E27" s="22"/>
      <c r="F27" s="22"/>
      <c r="G27" s="22"/>
      <c r="H27" s="22"/>
      <c r="I27" s="9"/>
    </row>
    <row r="28" spans="1:9" ht="12.75">
      <c r="A28" s="152" t="s">
        <v>91</v>
      </c>
      <c r="B28" s="168"/>
      <c r="C28" s="168"/>
      <c r="D28" s="168"/>
      <c r="E28" s="23"/>
      <c r="F28" s="22"/>
      <c r="G28" s="22"/>
      <c r="H28" s="22"/>
      <c r="I28" s="9"/>
    </row>
    <row r="29" spans="1:9" ht="12.75">
      <c r="A29" s="153" t="s">
        <v>197</v>
      </c>
      <c r="B29" s="169"/>
      <c r="C29" s="169"/>
      <c r="D29" s="154"/>
      <c r="E29" s="23"/>
      <c r="F29" s="22"/>
      <c r="G29" s="22"/>
      <c r="H29" s="22"/>
      <c r="I29" s="9"/>
    </row>
    <row r="30" spans="1:9" ht="12.75">
      <c r="A30" s="153" t="s">
        <v>196</v>
      </c>
      <c r="B30" s="169"/>
      <c r="C30" s="169"/>
      <c r="D30" s="154"/>
      <c r="E30" s="22"/>
      <c r="F30" s="22"/>
      <c r="G30" s="22"/>
      <c r="H30" s="22"/>
      <c r="I30" s="9"/>
    </row>
    <row r="31" spans="1:9" ht="12.75">
      <c r="A31" s="168" t="s">
        <v>92</v>
      </c>
      <c r="B31" s="168"/>
      <c r="C31" s="168"/>
      <c r="D31" s="168"/>
      <c r="E31" s="9"/>
      <c r="F31" s="9"/>
      <c r="G31" s="9"/>
      <c r="H31" s="9"/>
      <c r="I31" s="9"/>
    </row>
    <row r="32" spans="1:9" ht="23.25" customHeight="1">
      <c r="A32" s="172"/>
      <c r="B32" s="172"/>
      <c r="C32" s="172"/>
      <c r="D32" s="172"/>
      <c r="E32" s="9"/>
      <c r="F32" s="9"/>
      <c r="G32" s="9"/>
      <c r="H32" s="9"/>
      <c r="I32" s="9"/>
    </row>
    <row r="33" spans="1:9" ht="23.25" customHeight="1">
      <c r="A33" s="173" t="s">
        <v>93</v>
      </c>
      <c r="B33" s="173"/>
      <c r="C33" s="173"/>
      <c r="D33" s="173"/>
      <c r="E33" s="9"/>
      <c r="F33" s="9"/>
      <c r="G33" s="9"/>
      <c r="H33" s="9"/>
      <c r="I33" s="9"/>
    </row>
    <row r="34" spans="1:9" ht="24" customHeight="1">
      <c r="A34" s="173" t="s">
        <v>208</v>
      </c>
      <c r="B34" s="173"/>
      <c r="C34" s="173"/>
      <c r="D34" s="173"/>
      <c r="E34" s="9"/>
      <c r="F34" s="9"/>
      <c r="G34" s="9"/>
      <c r="H34" s="9"/>
      <c r="I34" s="9"/>
    </row>
    <row r="35" spans="1:9" ht="12.75">
      <c r="A35" s="152" t="s">
        <v>209</v>
      </c>
      <c r="B35" s="152"/>
      <c r="C35" s="152"/>
      <c r="D35" s="152"/>
      <c r="E35" s="9"/>
      <c r="F35" s="9"/>
      <c r="G35" s="9"/>
      <c r="H35" s="9"/>
      <c r="I35" s="9"/>
    </row>
    <row r="36" spans="1:9" ht="12.75">
      <c r="A36" s="168" t="s">
        <v>94</v>
      </c>
      <c r="B36" s="168"/>
      <c r="C36" s="168"/>
      <c r="D36" s="168"/>
      <c r="E36" s="9"/>
      <c r="F36" s="9"/>
      <c r="G36" s="9"/>
      <c r="H36" s="9"/>
      <c r="I36" s="9"/>
    </row>
    <row r="37" spans="1:9" ht="12.75">
      <c r="A37" s="152"/>
      <c r="B37" s="152"/>
      <c r="C37" s="152"/>
      <c r="D37" s="152"/>
      <c r="E37" s="10"/>
      <c r="F37" s="10"/>
      <c r="G37" s="10"/>
      <c r="H37" s="10"/>
      <c r="I37" s="9"/>
    </row>
    <row r="38" spans="1:9" ht="12.75">
      <c r="A38" s="168" t="s">
        <v>223</v>
      </c>
      <c r="B38" s="168"/>
      <c r="C38" s="168"/>
      <c r="D38" s="168"/>
      <c r="E38" s="9"/>
      <c r="F38" s="9"/>
      <c r="G38" s="9"/>
      <c r="H38" s="9"/>
      <c r="I38" s="9">
        <v>0</v>
      </c>
    </row>
  </sheetData>
  <sheetProtection/>
  <mergeCells count="34"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H11"/>
    <mergeCell ref="A12:D13"/>
    <mergeCell ref="E12:I12"/>
    <mergeCell ref="A14:D14"/>
    <mergeCell ref="A15:D15"/>
    <mergeCell ref="A16:D16"/>
    <mergeCell ref="A3:H3"/>
    <mergeCell ref="A4:I4"/>
    <mergeCell ref="A5:I5"/>
    <mergeCell ref="A8:D8"/>
    <mergeCell ref="E8:I8"/>
    <mergeCell ref="A10:H10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O53"/>
  <sheetViews>
    <sheetView zoomScalePageLayoutView="0" workbookViewId="0" topLeftCell="A22">
      <selection activeCell="B11" sqref="B11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206" t="s">
        <v>150</v>
      </c>
      <c r="B1" s="206"/>
      <c r="C1" s="206"/>
      <c r="D1" s="206"/>
      <c r="E1" s="206"/>
    </row>
    <row r="2" spans="1:5" ht="12.75" customHeight="1">
      <c r="A2" s="64"/>
      <c r="B2" s="64"/>
      <c r="C2" s="64"/>
      <c r="D2" s="64"/>
      <c r="E2" s="64"/>
    </row>
    <row r="3" spans="1:7" ht="28.5" customHeight="1">
      <c r="A3" s="233" t="s">
        <v>337</v>
      </c>
      <c r="B3" s="233"/>
      <c r="C3" s="233"/>
      <c r="D3" s="233"/>
      <c r="E3" s="233"/>
      <c r="F3" s="3"/>
      <c r="G3" s="1"/>
    </row>
    <row r="4" spans="1:7" ht="15" customHeight="1">
      <c r="A4" s="190" t="s">
        <v>294</v>
      </c>
      <c r="B4" s="190"/>
      <c r="C4" s="190"/>
      <c r="D4" s="190"/>
      <c r="E4" s="190"/>
      <c r="F4" s="3"/>
      <c r="G4" s="7"/>
    </row>
    <row r="5" spans="1:5" ht="15" customHeight="1">
      <c r="A5" s="177" t="s">
        <v>7</v>
      </c>
      <c r="B5" s="177" t="s">
        <v>4</v>
      </c>
      <c r="C5" s="180" t="s">
        <v>30</v>
      </c>
      <c r="D5" s="180" t="s">
        <v>15</v>
      </c>
      <c r="E5" s="177" t="s">
        <v>11</v>
      </c>
    </row>
    <row r="6" spans="1:5" ht="10.5" customHeight="1">
      <c r="A6" s="177"/>
      <c r="B6" s="203"/>
      <c r="C6" s="180"/>
      <c r="D6" s="180"/>
      <c r="E6" s="177"/>
    </row>
    <row r="7" spans="1:15" ht="13.5" customHeight="1">
      <c r="A7" s="59" t="s">
        <v>50</v>
      </c>
      <c r="B7" s="125">
        <v>102008000</v>
      </c>
      <c r="C7" s="125">
        <v>54900000</v>
      </c>
      <c r="D7" s="125">
        <v>116923000</v>
      </c>
      <c r="E7" s="125">
        <f>SUM(B7:D7)</f>
        <v>273831000</v>
      </c>
      <c r="F7" s="2"/>
      <c r="G7" s="2"/>
      <c r="I7" s="2"/>
      <c r="J7" s="2"/>
      <c r="K7" s="2"/>
      <c r="L7" s="2"/>
      <c r="M7" s="2"/>
      <c r="O7" s="2"/>
    </row>
    <row r="8" spans="1:15" ht="13.5" customHeight="1">
      <c r="A8" s="60" t="s">
        <v>51</v>
      </c>
      <c r="B8" s="125">
        <v>16666000</v>
      </c>
      <c r="C8" s="125">
        <v>10981000</v>
      </c>
      <c r="D8" s="125">
        <v>23994000</v>
      </c>
      <c r="E8" s="125">
        <f aca="true" t="shared" si="0" ref="E8:E13">SUM(B8:D8)</f>
        <v>51641000</v>
      </c>
      <c r="F8" s="2"/>
      <c r="G8" s="2"/>
      <c r="I8" s="2"/>
      <c r="J8" s="2"/>
      <c r="K8" s="2"/>
      <c r="L8" s="2"/>
      <c r="M8" s="2"/>
      <c r="O8" s="2"/>
    </row>
    <row r="9" spans="1:15" ht="13.5" customHeight="1">
      <c r="A9" s="59" t="s">
        <v>143</v>
      </c>
      <c r="B9" s="125">
        <v>117249000</v>
      </c>
      <c r="C9" s="125">
        <v>13706000</v>
      </c>
      <c r="D9" s="125">
        <v>76459000</v>
      </c>
      <c r="E9" s="125">
        <f t="shared" si="0"/>
        <v>207414000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68" t="s">
        <v>145</v>
      </c>
      <c r="B10" s="125">
        <v>17673000</v>
      </c>
      <c r="C10" s="22">
        <v>0</v>
      </c>
      <c r="D10" s="125">
        <v>0</v>
      </c>
      <c r="E10" s="125">
        <f t="shared" si="0"/>
        <v>17673000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59" t="s">
        <v>144</v>
      </c>
      <c r="B11" s="125">
        <v>11660000</v>
      </c>
      <c r="C11" s="22">
        <v>0</v>
      </c>
      <c r="D11" s="125">
        <v>0</v>
      </c>
      <c r="E11" s="125">
        <f t="shared" si="0"/>
        <v>11660000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61" t="s">
        <v>146</v>
      </c>
      <c r="B12" s="125"/>
      <c r="C12" s="22"/>
      <c r="D12" s="125"/>
      <c r="E12" s="125">
        <f t="shared" si="0"/>
        <v>0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9" t="s">
        <v>147</v>
      </c>
      <c r="B13" s="125"/>
      <c r="C13" s="21"/>
      <c r="D13" s="125"/>
      <c r="E13" s="125">
        <f t="shared" si="0"/>
        <v>0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70"/>
      <c r="B14" s="125"/>
      <c r="C14" s="25"/>
      <c r="D14" s="125"/>
      <c r="E14" s="125"/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54" t="s">
        <v>227</v>
      </c>
      <c r="B15" s="126">
        <f>SUM(B7:B14)</f>
        <v>265256000</v>
      </c>
      <c r="C15" s="126">
        <f>SUM(C7:C14)</f>
        <v>79587000</v>
      </c>
      <c r="D15" s="126">
        <f>SUM(D7:D14)</f>
        <v>217376000</v>
      </c>
      <c r="E15" s="126">
        <f>SUM(E7:E14)</f>
        <v>562219000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4"/>
      <c r="B16" s="125"/>
      <c r="C16" s="25"/>
      <c r="D16" s="125"/>
      <c r="E16" s="125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51" t="s">
        <v>65</v>
      </c>
      <c r="B17" s="125">
        <v>255081000</v>
      </c>
      <c r="C17" s="125">
        <v>889000</v>
      </c>
      <c r="D17" s="125">
        <v>762000</v>
      </c>
      <c r="E17" s="125">
        <f>SUM(B17:D17)</f>
        <v>256732000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51" t="s">
        <v>66</v>
      </c>
      <c r="B18" s="125">
        <v>171958000</v>
      </c>
      <c r="C18" s="55"/>
      <c r="D18" s="125"/>
      <c r="E18" s="125">
        <f>SUM(B18:D18)</f>
        <v>171958000</v>
      </c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2" t="s">
        <v>148</v>
      </c>
      <c r="B19" s="125"/>
      <c r="C19" s="55"/>
      <c r="D19" s="125"/>
      <c r="E19" s="125">
        <f>SUM(B19:D19)</f>
        <v>0</v>
      </c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4" t="s">
        <v>226</v>
      </c>
      <c r="B20" s="126">
        <f>SUM(B17:B19)</f>
        <v>427039000</v>
      </c>
      <c r="C20" s="126">
        <f>SUM(C17:C19)</f>
        <v>889000</v>
      </c>
      <c r="D20" s="126">
        <f>SUM(D17:D19)</f>
        <v>762000</v>
      </c>
      <c r="E20" s="126">
        <f>SUM(B20:D20)</f>
        <v>428690000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4"/>
      <c r="B21" s="125"/>
      <c r="C21" s="23"/>
      <c r="D21" s="125"/>
      <c r="E21" s="125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4" t="s">
        <v>264</v>
      </c>
      <c r="B22" s="125">
        <f>B20+B15</f>
        <v>692295000</v>
      </c>
      <c r="C22" s="126">
        <f>C20+C15</f>
        <v>80476000</v>
      </c>
      <c r="D22" s="125">
        <f>D20+D15</f>
        <v>218138000</v>
      </c>
      <c r="E22" s="126">
        <f>SUM(B22:D22)</f>
        <v>990909000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4"/>
      <c r="B23" s="125"/>
      <c r="C23" s="23"/>
      <c r="D23" s="125"/>
      <c r="E23" s="125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1" t="s">
        <v>58</v>
      </c>
      <c r="B24" s="125"/>
      <c r="C24" s="117"/>
      <c r="D24" s="125"/>
      <c r="E24" s="125">
        <f>D24+C24+B24</f>
        <v>0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1" t="s">
        <v>59</v>
      </c>
      <c r="B25" s="125"/>
      <c r="C25" s="23"/>
      <c r="D25" s="125"/>
      <c r="E25" s="125">
        <f aca="true" t="shared" si="1" ref="E25:E32">D25+C25+B25</f>
        <v>0</v>
      </c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52" t="s">
        <v>60</v>
      </c>
      <c r="B26" s="125"/>
      <c r="C26" s="23"/>
      <c r="D26" s="125"/>
      <c r="E26" s="125">
        <f t="shared" si="1"/>
        <v>0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51" t="s">
        <v>61</v>
      </c>
      <c r="B27" s="125">
        <v>10169231</v>
      </c>
      <c r="C27" s="23"/>
      <c r="D27" s="125"/>
      <c r="E27" s="125">
        <f t="shared" si="1"/>
        <v>10169231</v>
      </c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51" t="s">
        <v>62</v>
      </c>
      <c r="B28" s="125">
        <v>251644010</v>
      </c>
      <c r="C28" s="71" t="s">
        <v>149</v>
      </c>
      <c r="D28" s="125" t="s">
        <v>149</v>
      </c>
      <c r="E28" s="125">
        <f>B28</f>
        <v>251644010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51" t="s">
        <v>63</v>
      </c>
      <c r="B29" s="125"/>
      <c r="C29" s="23"/>
      <c r="D29" s="125"/>
      <c r="E29" s="125">
        <f t="shared" si="1"/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51" t="s">
        <v>64</v>
      </c>
      <c r="B30" s="125"/>
      <c r="C30" s="23"/>
      <c r="D30" s="125"/>
      <c r="E30" s="125">
        <f t="shared" si="1"/>
        <v>0</v>
      </c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59" t="s">
        <v>225</v>
      </c>
      <c r="B31" s="125"/>
      <c r="C31" s="23"/>
      <c r="D31" s="125"/>
      <c r="E31" s="125">
        <f t="shared" si="1"/>
        <v>0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53" t="s">
        <v>228</v>
      </c>
      <c r="B32" s="125">
        <f>SUM(B24:B31)</f>
        <v>261813241</v>
      </c>
      <c r="C32" s="22">
        <v>0</v>
      </c>
      <c r="D32" s="125"/>
      <c r="E32" s="125">
        <f t="shared" si="1"/>
        <v>261813241</v>
      </c>
      <c r="F32" s="2"/>
      <c r="G32" s="2"/>
      <c r="I32" s="2"/>
      <c r="J32" s="2"/>
      <c r="K32" s="2"/>
      <c r="L32" s="2"/>
      <c r="M32" s="2"/>
      <c r="O32" s="2"/>
    </row>
    <row r="33" spans="1:9" ht="13.5" customHeight="1">
      <c r="A33" s="29"/>
      <c r="B33" s="125"/>
      <c r="C33" s="27"/>
      <c r="D33" s="125"/>
      <c r="E33" s="125"/>
      <c r="F33" s="2"/>
      <c r="G33" s="2"/>
      <c r="I33" s="2"/>
    </row>
    <row r="34" spans="1:5" ht="15" customHeight="1">
      <c r="A34" s="28" t="s">
        <v>229</v>
      </c>
      <c r="B34" s="125">
        <f>B32+B22</f>
        <v>954108241</v>
      </c>
      <c r="C34" s="125">
        <f>C32+C22</f>
        <v>80476000</v>
      </c>
      <c r="D34" s="125">
        <f>D32+D22</f>
        <v>218138000</v>
      </c>
      <c r="E34" s="125">
        <f>D34+C34+B34</f>
        <v>1252722241</v>
      </c>
    </row>
    <row r="38" spans="1:5" ht="12.75">
      <c r="A38" s="189" t="s">
        <v>265</v>
      </c>
      <c r="B38" s="189"/>
      <c r="C38" s="189"/>
      <c r="D38" s="189"/>
      <c r="E38" s="189"/>
    </row>
    <row r="40" spans="1:5" ht="12.75">
      <c r="A40" s="206" t="s">
        <v>151</v>
      </c>
      <c r="B40" s="206"/>
      <c r="C40" s="206"/>
      <c r="D40" s="206"/>
      <c r="E40" s="206"/>
    </row>
    <row r="41" spans="1:5" ht="12.75">
      <c r="A41" s="6"/>
      <c r="B41" s="6"/>
      <c r="C41" s="6"/>
      <c r="D41" s="6"/>
      <c r="E41" s="6"/>
    </row>
    <row r="42" spans="1:5" ht="12.75">
      <c r="A42" s="190" t="s">
        <v>298</v>
      </c>
      <c r="B42" s="190"/>
      <c r="C42" s="190"/>
      <c r="D42" s="190"/>
      <c r="E42" s="190"/>
    </row>
    <row r="43" spans="1:5" ht="12.75">
      <c r="A43" s="177" t="s">
        <v>7</v>
      </c>
      <c r="B43" s="177" t="s">
        <v>31</v>
      </c>
      <c r="C43" s="177"/>
      <c r="D43" s="177"/>
      <c r="E43" s="177"/>
    </row>
    <row r="44" spans="1:5" ht="12.75">
      <c r="A44" s="177"/>
      <c r="B44" s="105"/>
      <c r="C44" s="19"/>
      <c r="D44" s="19"/>
      <c r="E44" s="105" t="s">
        <v>11</v>
      </c>
    </row>
    <row r="45" spans="1:5" ht="12.75">
      <c r="A45" s="51" t="s">
        <v>58</v>
      </c>
      <c r="B45" s="34"/>
      <c r="C45" s="23"/>
      <c r="D45" s="22"/>
      <c r="E45" s="22"/>
    </row>
    <row r="46" spans="1:5" ht="12.75">
      <c r="A46" s="51" t="s">
        <v>59</v>
      </c>
      <c r="B46" s="34"/>
      <c r="C46" s="23"/>
      <c r="D46" s="22"/>
      <c r="E46" s="22"/>
    </row>
    <row r="47" spans="1:5" ht="12.75">
      <c r="A47" s="52" t="s">
        <v>60</v>
      </c>
      <c r="B47" s="34"/>
      <c r="C47" s="23"/>
      <c r="D47" s="22"/>
      <c r="E47" s="22"/>
    </row>
    <row r="48" spans="1:5" ht="12.75">
      <c r="A48" s="51" t="s">
        <v>61</v>
      </c>
      <c r="B48" s="34"/>
      <c r="C48" s="23"/>
      <c r="D48" s="22"/>
      <c r="E48" s="22"/>
    </row>
    <row r="49" spans="1:5" ht="12.75">
      <c r="A49" s="51" t="s">
        <v>62</v>
      </c>
      <c r="B49" s="55" t="s">
        <v>149</v>
      </c>
      <c r="C49" s="55" t="s">
        <v>149</v>
      </c>
      <c r="D49" s="55" t="s">
        <v>149</v>
      </c>
      <c r="E49" s="55" t="s">
        <v>149</v>
      </c>
    </row>
    <row r="50" spans="1:5" ht="12.75">
      <c r="A50" s="51" t="s">
        <v>63</v>
      </c>
      <c r="B50" s="34"/>
      <c r="C50" s="23"/>
      <c r="D50" s="22"/>
      <c r="E50" s="22"/>
    </row>
    <row r="51" spans="1:5" ht="12.75">
      <c r="A51" s="51" t="s">
        <v>64</v>
      </c>
      <c r="B51" s="34"/>
      <c r="C51" s="23"/>
      <c r="D51" s="22"/>
      <c r="E51" s="22"/>
    </row>
    <row r="52" spans="1:5" ht="12.75">
      <c r="A52" s="59" t="s">
        <v>225</v>
      </c>
      <c r="B52" s="34"/>
      <c r="C52" s="23"/>
      <c r="D52" s="22"/>
      <c r="E52" s="22"/>
    </row>
    <row r="53" spans="1:5" ht="12.75">
      <c r="A53" s="53" t="s">
        <v>228</v>
      </c>
      <c r="B53" s="34"/>
      <c r="C53" s="22"/>
      <c r="D53" s="22"/>
      <c r="E53" s="22">
        <v>0</v>
      </c>
    </row>
  </sheetData>
  <sheetProtection/>
  <mergeCells count="13">
    <mergeCell ref="A1:E1"/>
    <mergeCell ref="A4:E4"/>
    <mergeCell ref="A5:A6"/>
    <mergeCell ref="C5:C6"/>
    <mergeCell ref="E5:E6"/>
    <mergeCell ref="D5:D6"/>
    <mergeCell ref="B5:B6"/>
    <mergeCell ref="A42:E42"/>
    <mergeCell ref="A40:E40"/>
    <mergeCell ref="A38:E38"/>
    <mergeCell ref="A43:A44"/>
    <mergeCell ref="B43:E43"/>
    <mergeCell ref="A3:E3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E59"/>
  <sheetViews>
    <sheetView zoomScalePageLayoutView="0" workbookViewId="0" topLeftCell="A7">
      <selection activeCell="G20" sqref="G20"/>
    </sheetView>
  </sheetViews>
  <sheetFormatPr defaultColWidth="9.00390625" defaultRowHeight="12.75"/>
  <cols>
    <col min="1" max="1" width="41.00390625" style="0" customWidth="1"/>
    <col min="2" max="5" width="13.125" style="0" customWidth="1"/>
  </cols>
  <sheetData>
    <row r="1" ht="12.75">
      <c r="E1" s="40" t="s">
        <v>305</v>
      </c>
    </row>
    <row r="2" spans="1:5" ht="12.75">
      <c r="A2" s="209" t="s">
        <v>154</v>
      </c>
      <c r="B2" s="209"/>
      <c r="C2" s="209"/>
      <c r="D2" s="209"/>
      <c r="E2" s="209"/>
    </row>
    <row r="3" ht="12.75">
      <c r="E3" s="39" t="s">
        <v>294</v>
      </c>
    </row>
    <row r="4" spans="1:5" ht="22.5" customHeight="1">
      <c r="A4" s="11" t="s">
        <v>13</v>
      </c>
      <c r="B4" s="11" t="s">
        <v>4</v>
      </c>
      <c r="C4" s="20" t="s">
        <v>15</v>
      </c>
      <c r="D4" s="20" t="s">
        <v>39</v>
      </c>
      <c r="E4" s="11" t="s">
        <v>11</v>
      </c>
    </row>
    <row r="5" spans="1:5" ht="12.75">
      <c r="A5" s="9" t="s">
        <v>311</v>
      </c>
      <c r="B5" s="110">
        <v>1500000</v>
      </c>
      <c r="C5" s="9"/>
      <c r="D5" s="9"/>
      <c r="E5" s="110">
        <f>B5</f>
        <v>1500000</v>
      </c>
    </row>
    <row r="6" spans="1:5" ht="12.75">
      <c r="A6" s="9" t="s">
        <v>312</v>
      </c>
      <c r="B6" s="110">
        <v>400000</v>
      </c>
      <c r="C6" s="9"/>
      <c r="D6" s="9"/>
      <c r="E6" s="110">
        <f aca="true" t="shared" si="0" ref="E6:E11">B6</f>
        <v>400000</v>
      </c>
    </row>
    <row r="7" spans="1:5" ht="12.75">
      <c r="A7" s="9" t="s">
        <v>313</v>
      </c>
      <c r="B7" s="110">
        <v>900000</v>
      </c>
      <c r="C7" s="9"/>
      <c r="D7" s="9"/>
      <c r="E7" s="110">
        <f t="shared" si="0"/>
        <v>900000</v>
      </c>
    </row>
    <row r="8" spans="1:5" ht="12.75">
      <c r="A8" s="9" t="s">
        <v>326</v>
      </c>
      <c r="B8" s="110">
        <v>13796000</v>
      </c>
      <c r="C8" s="9"/>
      <c r="D8" s="9"/>
      <c r="E8" s="110">
        <f t="shared" si="0"/>
        <v>13796000</v>
      </c>
    </row>
    <row r="9" spans="1:5" ht="12.75">
      <c r="A9" s="9" t="s">
        <v>314</v>
      </c>
      <c r="B9" s="110">
        <v>1077000</v>
      </c>
      <c r="C9" s="9"/>
      <c r="D9" s="9"/>
      <c r="E9" s="110">
        <f t="shared" si="0"/>
        <v>1077000</v>
      </c>
    </row>
    <row r="10" spans="1:5" ht="12.75">
      <c r="A10" s="9"/>
      <c r="B10" s="9"/>
      <c r="C10" s="9"/>
      <c r="D10" s="9"/>
      <c r="E10" s="110">
        <f t="shared" si="0"/>
        <v>0</v>
      </c>
    </row>
    <row r="11" spans="1:5" ht="12.75">
      <c r="A11" s="23" t="s">
        <v>5</v>
      </c>
      <c r="B11" s="110">
        <f>SUM(B5:B10)</f>
        <v>17673000</v>
      </c>
      <c r="C11" s="9"/>
      <c r="D11" s="9"/>
      <c r="E11" s="110">
        <f t="shared" si="0"/>
        <v>17673000</v>
      </c>
    </row>
    <row r="12" spans="1:5" ht="12.75">
      <c r="A12" s="41"/>
      <c r="B12" s="2"/>
      <c r="C12" s="2"/>
      <c r="D12" s="2"/>
      <c r="E12" s="2"/>
    </row>
    <row r="13" spans="1:5" ht="12.75">
      <c r="A13" s="188" t="s">
        <v>306</v>
      </c>
      <c r="B13" s="188"/>
      <c r="C13" s="188"/>
      <c r="D13" s="188"/>
      <c r="E13" s="188"/>
    </row>
    <row r="14" spans="1:5" ht="12.75">
      <c r="A14" s="240" t="s">
        <v>156</v>
      </c>
      <c r="B14" s="240"/>
      <c r="C14" s="240"/>
      <c r="D14" s="240"/>
      <c r="E14" s="240"/>
    </row>
    <row r="15" spans="1:5" ht="12.75">
      <c r="A15" s="40"/>
      <c r="B15" s="40"/>
      <c r="C15" s="39"/>
      <c r="D15" s="39"/>
      <c r="E15" s="39" t="s">
        <v>298</v>
      </c>
    </row>
    <row r="16" spans="1:5" ht="22.5">
      <c r="A16" s="11" t="s">
        <v>13</v>
      </c>
      <c r="B16" s="11" t="s">
        <v>4</v>
      </c>
      <c r="C16" s="20" t="s">
        <v>15</v>
      </c>
      <c r="D16" s="20" t="s">
        <v>39</v>
      </c>
      <c r="E16" s="11" t="s">
        <v>11</v>
      </c>
    </row>
    <row r="17" spans="1:5" ht="12.75">
      <c r="A17" s="22"/>
      <c r="B17" s="22"/>
      <c r="C17" s="22"/>
      <c r="D17" s="22"/>
      <c r="E17" s="22"/>
    </row>
    <row r="18" spans="1:5" ht="12.75">
      <c r="A18" s="22"/>
      <c r="B18" s="22"/>
      <c r="C18" s="22"/>
      <c r="D18" s="22"/>
      <c r="E18" s="22"/>
    </row>
    <row r="19" spans="1:5" ht="12.75">
      <c r="A19" s="22"/>
      <c r="B19" s="22"/>
      <c r="C19" s="22"/>
      <c r="D19" s="22"/>
      <c r="E19" s="22"/>
    </row>
    <row r="20" spans="1:5" ht="12.75">
      <c r="A20" s="22"/>
      <c r="B20" s="22"/>
      <c r="C20" s="22"/>
      <c r="D20" s="22"/>
      <c r="E20" s="22"/>
    </row>
    <row r="21" spans="1:5" ht="12.75">
      <c r="A21" s="23" t="s">
        <v>8</v>
      </c>
      <c r="B21" s="23"/>
      <c r="C21" s="22"/>
      <c r="D21" s="22"/>
      <c r="E21" s="22">
        <v>0</v>
      </c>
    </row>
    <row r="22" spans="1:5" ht="12.75">
      <c r="A22" s="40"/>
      <c r="B22" s="40"/>
      <c r="C22" s="40"/>
      <c r="D22" s="40"/>
      <c r="E22" s="40"/>
    </row>
    <row r="23" spans="1:5" ht="12.75">
      <c r="A23" s="188" t="s">
        <v>307</v>
      </c>
      <c r="B23" s="188"/>
      <c r="C23" s="188"/>
      <c r="D23" s="188"/>
      <c r="E23" s="188"/>
    </row>
    <row r="24" spans="1:5" ht="12.75">
      <c r="A24" s="240" t="s">
        <v>157</v>
      </c>
      <c r="B24" s="240"/>
      <c r="C24" s="240"/>
      <c r="D24" s="240"/>
      <c r="E24" s="240"/>
    </row>
    <row r="25" spans="1:5" ht="12.75">
      <c r="A25" s="208" t="s">
        <v>294</v>
      </c>
      <c r="B25" s="208"/>
      <c r="C25" s="208"/>
      <c r="D25" s="208"/>
      <c r="E25" s="208"/>
    </row>
    <row r="26" spans="1:5" ht="22.5">
      <c r="A26" s="11" t="s">
        <v>13</v>
      </c>
      <c r="B26" s="11" t="s">
        <v>4</v>
      </c>
      <c r="C26" s="20" t="s">
        <v>15</v>
      </c>
      <c r="D26" s="20" t="s">
        <v>39</v>
      </c>
      <c r="E26" s="11" t="s">
        <v>11</v>
      </c>
    </row>
    <row r="27" spans="1:5" ht="12.75">
      <c r="A27" s="22"/>
      <c r="B27" s="22"/>
      <c r="C27" s="22"/>
      <c r="D27" s="22"/>
      <c r="E27" s="22"/>
    </row>
    <row r="28" spans="1:5" ht="12.75">
      <c r="A28" s="22"/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  <row r="30" spans="1:5" ht="12.75">
      <c r="A30" s="22"/>
      <c r="B30" s="22"/>
      <c r="C30" s="22"/>
      <c r="D30" s="22"/>
      <c r="E30" s="22"/>
    </row>
    <row r="31" spans="1:5" ht="12.75">
      <c r="A31" s="23" t="s">
        <v>8</v>
      </c>
      <c r="B31" s="23"/>
      <c r="C31" s="22"/>
      <c r="D31" s="22"/>
      <c r="E31" s="22">
        <v>0</v>
      </c>
    </row>
    <row r="32" spans="1:5" ht="12.75">
      <c r="A32" s="41"/>
      <c r="B32" s="41"/>
      <c r="C32" s="42"/>
      <c r="D32" s="42"/>
      <c r="E32" s="42"/>
    </row>
    <row r="33" spans="1:5" ht="12.75">
      <c r="A33" s="188" t="s">
        <v>308</v>
      </c>
      <c r="B33" s="188"/>
      <c r="C33" s="188"/>
      <c r="D33" s="188"/>
      <c r="E33" s="188"/>
    </row>
    <row r="34" spans="1:5" ht="12.75">
      <c r="A34" s="209" t="s">
        <v>158</v>
      </c>
      <c r="B34" s="209"/>
      <c r="C34" s="209"/>
      <c r="D34" s="209"/>
      <c r="E34" s="209"/>
    </row>
    <row r="35" spans="1:5" ht="12.75">
      <c r="A35" s="208" t="s">
        <v>298</v>
      </c>
      <c r="B35" s="208"/>
      <c r="C35" s="208"/>
      <c r="D35" s="208"/>
      <c r="E35" s="208"/>
    </row>
    <row r="36" spans="1:5" ht="22.5">
      <c r="A36" s="11" t="s">
        <v>13</v>
      </c>
      <c r="B36" s="11" t="s">
        <v>4</v>
      </c>
      <c r="C36" s="20" t="s">
        <v>15</v>
      </c>
      <c r="D36" s="20" t="s">
        <v>39</v>
      </c>
      <c r="E36" s="11" t="s">
        <v>11</v>
      </c>
    </row>
    <row r="37" spans="1:5" ht="12.75">
      <c r="A37" s="22" t="s">
        <v>284</v>
      </c>
      <c r="B37" s="108">
        <v>3000000</v>
      </c>
      <c r="C37" s="22"/>
      <c r="D37" s="22"/>
      <c r="E37" s="108">
        <f>B37</f>
        <v>3000000</v>
      </c>
    </row>
    <row r="38" spans="1:5" ht="12.75">
      <c r="A38" s="22" t="s">
        <v>315</v>
      </c>
      <c r="B38" s="108">
        <v>1400000</v>
      </c>
      <c r="C38" s="22"/>
      <c r="D38" s="22"/>
      <c r="E38" s="108">
        <f>B38</f>
        <v>1400000</v>
      </c>
    </row>
    <row r="39" spans="1:5" ht="12.75">
      <c r="A39" s="22" t="s">
        <v>316</v>
      </c>
      <c r="B39" s="108">
        <v>1260000</v>
      </c>
      <c r="C39" s="22"/>
      <c r="D39" s="22"/>
      <c r="E39" s="108">
        <f>B39</f>
        <v>1260000</v>
      </c>
    </row>
    <row r="40" spans="1:5" ht="12.75">
      <c r="A40" s="22"/>
      <c r="B40" s="22"/>
      <c r="C40" s="22"/>
      <c r="D40" s="22"/>
      <c r="E40" s="108">
        <f>B40</f>
        <v>0</v>
      </c>
    </row>
    <row r="41" spans="1:5" ht="12.75">
      <c r="A41" s="23" t="s">
        <v>8</v>
      </c>
      <c r="B41" s="117">
        <f>SUM(B37:B40)</f>
        <v>5660000</v>
      </c>
      <c r="C41" s="22"/>
      <c r="D41" s="22"/>
      <c r="E41" s="108">
        <f>B41</f>
        <v>5660000</v>
      </c>
    </row>
    <row r="42" spans="1:5" ht="12.75">
      <c r="A42" s="40"/>
      <c r="B42" s="40"/>
      <c r="C42" s="40"/>
      <c r="D42" s="40"/>
      <c r="E42" s="40"/>
    </row>
    <row r="43" spans="1:5" ht="12.75">
      <c r="A43" s="188" t="s">
        <v>309</v>
      </c>
      <c r="B43" s="188"/>
      <c r="C43" s="188"/>
      <c r="D43" s="188"/>
      <c r="E43" s="188"/>
    </row>
    <row r="44" spans="1:5" ht="12.75">
      <c r="A44" s="240" t="s">
        <v>159</v>
      </c>
      <c r="B44" s="240"/>
      <c r="C44" s="240"/>
      <c r="D44" s="240"/>
      <c r="E44" s="240"/>
    </row>
    <row r="45" spans="1:5" ht="12.75">
      <c r="A45" s="208" t="s">
        <v>298</v>
      </c>
      <c r="B45" s="208"/>
      <c r="C45" s="208"/>
      <c r="D45" s="208"/>
      <c r="E45" s="208"/>
    </row>
    <row r="46" spans="1:5" ht="22.5">
      <c r="A46" s="11" t="s">
        <v>13</v>
      </c>
      <c r="B46" s="11" t="s">
        <v>4</v>
      </c>
      <c r="C46" s="20" t="s">
        <v>15</v>
      </c>
      <c r="D46" s="20" t="s">
        <v>39</v>
      </c>
      <c r="E46" s="11" t="s">
        <v>11</v>
      </c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3" t="s">
        <v>8</v>
      </c>
      <c r="B49" s="23"/>
      <c r="C49" s="22"/>
      <c r="D49" s="22"/>
      <c r="E49" s="22" t="s">
        <v>285</v>
      </c>
    </row>
    <row r="51" spans="1:5" ht="12.75">
      <c r="A51" s="188" t="s">
        <v>310</v>
      </c>
      <c r="B51" s="188"/>
      <c r="C51" s="188"/>
      <c r="D51" s="188"/>
      <c r="E51" s="188"/>
    </row>
    <row r="52" spans="1:5" ht="12.75">
      <c r="A52" s="240" t="s">
        <v>230</v>
      </c>
      <c r="B52" s="240"/>
      <c r="C52" s="240"/>
      <c r="D52" s="240"/>
      <c r="E52" s="240"/>
    </row>
    <row r="53" spans="1:5" ht="12.75">
      <c r="A53" s="208" t="s">
        <v>294</v>
      </c>
      <c r="B53" s="208"/>
      <c r="C53" s="208"/>
      <c r="D53" s="208"/>
      <c r="E53" s="208"/>
    </row>
    <row r="54" spans="1:5" ht="22.5">
      <c r="A54" s="11" t="s">
        <v>13</v>
      </c>
      <c r="B54" s="11" t="s">
        <v>4</v>
      </c>
      <c r="C54" s="20" t="s">
        <v>15</v>
      </c>
      <c r="D54" s="20" t="s">
        <v>39</v>
      </c>
      <c r="E54" s="11" t="s">
        <v>11</v>
      </c>
    </row>
    <row r="55" spans="1:5" ht="12.75">
      <c r="A55" s="22" t="s">
        <v>286</v>
      </c>
      <c r="B55" s="108">
        <v>6000000</v>
      </c>
      <c r="C55" s="22"/>
      <c r="D55" s="22"/>
      <c r="E55" s="108">
        <f>B55</f>
        <v>6000000</v>
      </c>
    </row>
    <row r="56" spans="1:5" ht="12.75">
      <c r="A56" s="22"/>
      <c r="B56" s="22"/>
      <c r="C56" s="22"/>
      <c r="D56" s="22"/>
      <c r="E56" s="108"/>
    </row>
    <row r="57" spans="1:5" ht="12.75">
      <c r="A57" s="22"/>
      <c r="B57" s="22"/>
      <c r="C57" s="22"/>
      <c r="D57" s="22"/>
      <c r="E57" s="108"/>
    </row>
    <row r="58" spans="1:5" ht="12.75">
      <c r="A58" s="22"/>
      <c r="B58" s="22"/>
      <c r="C58" s="22"/>
      <c r="D58" s="22"/>
      <c r="E58" s="108"/>
    </row>
    <row r="59" spans="1:5" ht="12.75">
      <c r="A59" s="23" t="s">
        <v>8</v>
      </c>
      <c r="B59" s="117">
        <f>SUM(B55:B58)</f>
        <v>6000000</v>
      </c>
      <c r="C59" s="22"/>
      <c r="D59" s="22"/>
      <c r="E59" s="108">
        <f>B59</f>
        <v>6000000</v>
      </c>
    </row>
  </sheetData>
  <sheetProtection/>
  <mergeCells count="15">
    <mergeCell ref="A33:E33"/>
    <mergeCell ref="A34:E34"/>
    <mergeCell ref="A51:E51"/>
    <mergeCell ref="A52:E52"/>
    <mergeCell ref="A53:E53"/>
    <mergeCell ref="A35:E35"/>
    <mergeCell ref="A43:E43"/>
    <mergeCell ref="A44:E44"/>
    <mergeCell ref="A45:E45"/>
    <mergeCell ref="A2:E2"/>
    <mergeCell ref="A13:E13"/>
    <mergeCell ref="A14:E14"/>
    <mergeCell ref="A23:E23"/>
    <mergeCell ref="A24:E24"/>
    <mergeCell ref="A25:E25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O63"/>
  <sheetViews>
    <sheetView zoomScalePageLayoutView="0" workbookViewId="0" topLeftCell="A1">
      <selection activeCell="C61" sqref="C61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206" t="s">
        <v>292</v>
      </c>
      <c r="B1" s="206"/>
      <c r="C1" s="206"/>
      <c r="D1" s="206"/>
      <c r="E1" s="206"/>
    </row>
    <row r="2" spans="1:5" ht="12.75" customHeight="1">
      <c r="A2" s="64"/>
      <c r="B2" s="64"/>
      <c r="C2" s="64"/>
      <c r="D2" s="64"/>
      <c r="E2" s="64"/>
    </row>
    <row r="3" spans="1:7" ht="15.75" customHeight="1">
      <c r="A3" s="189" t="s">
        <v>350</v>
      </c>
      <c r="B3" s="189"/>
      <c r="C3" s="189"/>
      <c r="D3" s="189"/>
      <c r="E3" s="189"/>
      <c r="F3" s="3"/>
      <c r="G3" s="1"/>
    </row>
    <row r="4" spans="1:7" ht="15.75" customHeight="1">
      <c r="A4" s="189" t="s">
        <v>26</v>
      </c>
      <c r="B4" s="189"/>
      <c r="C4" s="189"/>
      <c r="D4" s="189"/>
      <c r="E4" s="189"/>
      <c r="F4" s="3"/>
      <c r="G4" s="1"/>
    </row>
    <row r="5" spans="1:7" ht="15" customHeight="1">
      <c r="A5" s="188" t="s">
        <v>294</v>
      </c>
      <c r="B5" s="188"/>
      <c r="C5" s="188"/>
      <c r="D5" s="188"/>
      <c r="E5" s="188"/>
      <c r="F5" s="3"/>
      <c r="G5" s="7"/>
    </row>
    <row r="6" spans="1:5" ht="15" customHeight="1">
      <c r="A6" s="177" t="s">
        <v>7</v>
      </c>
      <c r="B6" s="182" t="s">
        <v>32</v>
      </c>
      <c r="C6" s="182" t="s">
        <v>25</v>
      </c>
      <c r="D6" s="182" t="s">
        <v>231</v>
      </c>
      <c r="E6" s="182" t="s">
        <v>8</v>
      </c>
    </row>
    <row r="7" spans="1:5" ht="17.25" customHeight="1">
      <c r="A7" s="177"/>
      <c r="B7" s="183"/>
      <c r="C7" s="183"/>
      <c r="D7" s="183"/>
      <c r="E7" s="183"/>
    </row>
    <row r="8" spans="1:15" ht="12.75" customHeight="1">
      <c r="A8" s="59" t="s">
        <v>50</v>
      </c>
      <c r="B8" s="125">
        <v>273831000</v>
      </c>
      <c r="C8" s="125"/>
      <c r="D8" s="22"/>
      <c r="E8" s="108">
        <f>SUM(B8:D8)</f>
        <v>273831000</v>
      </c>
      <c r="F8" s="2"/>
      <c r="G8" s="2"/>
      <c r="I8" s="2"/>
      <c r="J8" s="2"/>
      <c r="K8" s="2"/>
      <c r="L8" s="2"/>
      <c r="M8" s="2"/>
      <c r="O8" s="2"/>
    </row>
    <row r="9" spans="1:15" ht="12.75" customHeight="1">
      <c r="A9" s="60" t="s">
        <v>51</v>
      </c>
      <c r="B9" s="125">
        <v>51641000</v>
      </c>
      <c r="C9" s="125"/>
      <c r="D9" s="22"/>
      <c r="E9" s="108">
        <f aca="true" t="shared" si="0" ref="E9:E20">SUM(B9:D9)</f>
        <v>51641000</v>
      </c>
      <c r="F9" s="2"/>
      <c r="G9" s="2"/>
      <c r="I9" s="2"/>
      <c r="J9" s="2"/>
      <c r="K9" s="2"/>
      <c r="L9" s="2"/>
      <c r="M9" s="2"/>
      <c r="O9" s="2"/>
    </row>
    <row r="10" spans="1:15" ht="12.75" customHeight="1">
      <c r="A10" s="59" t="s">
        <v>143</v>
      </c>
      <c r="B10" s="125">
        <v>207414000</v>
      </c>
      <c r="C10" s="125"/>
      <c r="D10" s="22"/>
      <c r="E10" s="108">
        <f t="shared" si="0"/>
        <v>207414000</v>
      </c>
      <c r="F10" s="2"/>
      <c r="G10" s="2"/>
      <c r="I10" s="2"/>
      <c r="J10" s="2"/>
      <c r="K10" s="2"/>
      <c r="L10" s="2"/>
      <c r="M10" s="2"/>
      <c r="O10" s="2"/>
    </row>
    <row r="11" spans="1:15" ht="12.75" customHeight="1">
      <c r="A11" s="68" t="s">
        <v>145</v>
      </c>
      <c r="B11" s="125">
        <v>17673000</v>
      </c>
      <c r="C11" s="125"/>
      <c r="D11" s="22"/>
      <c r="E11" s="108">
        <f t="shared" si="0"/>
        <v>17673000</v>
      </c>
      <c r="F11" s="2"/>
      <c r="G11" s="2"/>
      <c r="I11" s="2"/>
      <c r="J11" s="2"/>
      <c r="K11" s="2"/>
      <c r="L11" s="2"/>
      <c r="M11" s="2"/>
      <c r="O11" s="2"/>
    </row>
    <row r="12" spans="1:15" ht="12.75" customHeight="1">
      <c r="A12" s="59" t="s">
        <v>144</v>
      </c>
      <c r="B12" s="125">
        <v>11660000</v>
      </c>
      <c r="C12" s="125"/>
      <c r="D12" s="22"/>
      <c r="E12" s="108">
        <f t="shared" si="0"/>
        <v>11660000</v>
      </c>
      <c r="F12" s="2"/>
      <c r="G12" s="2"/>
      <c r="I12" s="2"/>
      <c r="J12" s="2"/>
      <c r="K12" s="2"/>
      <c r="L12" s="2"/>
      <c r="M12" s="2"/>
      <c r="O12" s="2"/>
    </row>
    <row r="13" spans="1:15" ht="12.75" customHeight="1">
      <c r="A13" s="61" t="s">
        <v>146</v>
      </c>
      <c r="B13" s="125"/>
      <c r="C13" s="125"/>
      <c r="D13" s="24"/>
      <c r="E13" s="108">
        <f t="shared" si="0"/>
        <v>0</v>
      </c>
      <c r="F13" s="2"/>
      <c r="G13" s="2"/>
      <c r="I13" s="2"/>
      <c r="J13" s="2"/>
      <c r="K13" s="2"/>
      <c r="L13" s="2"/>
      <c r="M13" s="2"/>
      <c r="O13" s="2"/>
    </row>
    <row r="14" spans="1:15" ht="12.75" customHeight="1">
      <c r="A14" s="69" t="s">
        <v>147</v>
      </c>
      <c r="B14" s="125"/>
      <c r="C14" s="125"/>
      <c r="D14" s="22"/>
      <c r="E14" s="108">
        <f t="shared" si="0"/>
        <v>0</v>
      </c>
      <c r="F14" s="2"/>
      <c r="G14" s="2"/>
      <c r="I14" s="2"/>
      <c r="J14" s="2"/>
      <c r="K14" s="2"/>
      <c r="L14" s="2"/>
      <c r="M14" s="2"/>
      <c r="O14" s="2"/>
    </row>
    <row r="15" spans="1:15" ht="12.75" customHeight="1">
      <c r="A15" s="54" t="s">
        <v>227</v>
      </c>
      <c r="B15" s="125">
        <f>SUM(B8:B14)</f>
        <v>562219000</v>
      </c>
      <c r="C15" s="125"/>
      <c r="D15" s="23"/>
      <c r="E15" s="108">
        <f t="shared" si="0"/>
        <v>562219000</v>
      </c>
      <c r="F15" s="2"/>
      <c r="G15" s="2"/>
      <c r="I15" s="2"/>
      <c r="J15" s="2"/>
      <c r="K15" s="2"/>
      <c r="L15" s="2"/>
      <c r="M15" s="2"/>
      <c r="O15" s="2"/>
    </row>
    <row r="16" spans="1:15" ht="12.75" customHeight="1">
      <c r="A16" s="54"/>
      <c r="B16" s="125"/>
      <c r="C16" s="125"/>
      <c r="D16" s="23"/>
      <c r="E16" s="108">
        <f t="shared" si="0"/>
        <v>0</v>
      </c>
      <c r="F16" s="2"/>
      <c r="G16" s="2"/>
      <c r="I16" s="2"/>
      <c r="J16" s="2"/>
      <c r="K16" s="2"/>
      <c r="L16" s="2"/>
      <c r="M16" s="2"/>
      <c r="O16" s="2"/>
    </row>
    <row r="17" spans="1:15" ht="12.75" customHeight="1">
      <c r="A17" s="51" t="s">
        <v>65</v>
      </c>
      <c r="B17" s="125"/>
      <c r="C17" s="125">
        <v>256732000</v>
      </c>
      <c r="D17" s="23"/>
      <c r="E17" s="108">
        <f t="shared" si="0"/>
        <v>256732000</v>
      </c>
      <c r="F17" s="2"/>
      <c r="G17" s="2"/>
      <c r="I17" s="2"/>
      <c r="J17" s="2"/>
      <c r="K17" s="2"/>
      <c r="L17" s="2"/>
      <c r="M17" s="2"/>
      <c r="O17" s="2"/>
    </row>
    <row r="18" spans="1:15" ht="12.75" customHeight="1">
      <c r="A18" s="51" t="s">
        <v>66</v>
      </c>
      <c r="B18" s="125"/>
      <c r="C18" s="125">
        <v>171958000</v>
      </c>
      <c r="D18" s="23"/>
      <c r="E18" s="108">
        <f t="shared" si="0"/>
        <v>171958000</v>
      </c>
      <c r="F18" s="2"/>
      <c r="G18" s="2"/>
      <c r="I18" s="2"/>
      <c r="J18" s="2"/>
      <c r="K18" s="2"/>
      <c r="L18" s="2"/>
      <c r="M18" s="2"/>
      <c r="O18" s="2"/>
    </row>
    <row r="19" spans="1:15" ht="12.75" customHeight="1">
      <c r="A19" s="52" t="s">
        <v>148</v>
      </c>
      <c r="B19" s="125"/>
      <c r="C19" s="125"/>
      <c r="D19" s="23"/>
      <c r="E19" s="108">
        <f t="shared" si="0"/>
        <v>0</v>
      </c>
      <c r="F19" s="2"/>
      <c r="G19" s="2"/>
      <c r="I19" s="2"/>
      <c r="J19" s="2"/>
      <c r="K19" s="2"/>
      <c r="L19" s="2"/>
      <c r="M19" s="2"/>
      <c r="O19" s="2"/>
    </row>
    <row r="20" spans="1:15" ht="12.75" customHeight="1">
      <c r="A20" s="54" t="s">
        <v>226</v>
      </c>
      <c r="B20" s="125">
        <f>SUM(B17:B19)</f>
        <v>0</v>
      </c>
      <c r="C20" s="125">
        <f>SUM(C17:C19)</f>
        <v>428690000</v>
      </c>
      <c r="D20" s="23"/>
      <c r="E20" s="108">
        <f t="shared" si="0"/>
        <v>428690000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26" t="s">
        <v>328</v>
      </c>
      <c r="B21" s="149">
        <f>B20+B15</f>
        <v>562219000</v>
      </c>
      <c r="C21" s="149">
        <f>C20+C15</f>
        <v>428690000</v>
      </c>
      <c r="D21" s="149">
        <f>D20+D15</f>
        <v>0</v>
      </c>
      <c r="E21" s="149">
        <f>E20+E15</f>
        <v>990909000</v>
      </c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206" t="s">
        <v>291</v>
      </c>
      <c r="B22" s="206"/>
      <c r="C22" s="206"/>
      <c r="D22" s="206"/>
      <c r="E22" s="206"/>
      <c r="F22" s="2"/>
      <c r="G22" s="2"/>
      <c r="I22" s="2"/>
      <c r="J22" s="2"/>
      <c r="K22" s="2"/>
      <c r="L22" s="2"/>
      <c r="M22" s="2"/>
      <c r="O22" s="2"/>
    </row>
    <row r="23" spans="1:15" ht="6.75" customHeight="1">
      <c r="A23" s="64"/>
      <c r="B23" s="64"/>
      <c r="C23" s="64"/>
      <c r="D23" s="64"/>
      <c r="E23" s="64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189" t="s">
        <v>351</v>
      </c>
      <c r="B24" s="189"/>
      <c r="C24" s="189"/>
      <c r="D24" s="189"/>
      <c r="E24" s="189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189" t="s">
        <v>22</v>
      </c>
      <c r="B25" s="189"/>
      <c r="C25" s="189"/>
      <c r="D25" s="189"/>
      <c r="E25" s="189"/>
      <c r="F25" s="2"/>
      <c r="G25" s="2"/>
      <c r="I25" s="2"/>
      <c r="J25" s="2"/>
      <c r="K25" s="2"/>
      <c r="L25" s="2"/>
      <c r="M25" s="2"/>
      <c r="O25" s="2"/>
    </row>
    <row r="26" spans="1:9" ht="13.5" customHeight="1">
      <c r="A26" s="188" t="s">
        <v>298</v>
      </c>
      <c r="B26" s="188"/>
      <c r="C26" s="188"/>
      <c r="D26" s="188"/>
      <c r="E26" s="188"/>
      <c r="F26" s="2"/>
      <c r="G26" s="2"/>
      <c r="I26" s="2"/>
    </row>
    <row r="27" spans="1:9" ht="13.5" customHeight="1">
      <c r="A27" s="177" t="s">
        <v>7</v>
      </c>
      <c r="B27" s="225" t="s">
        <v>22</v>
      </c>
      <c r="C27" s="226"/>
      <c r="D27" s="226"/>
      <c r="E27" s="227"/>
      <c r="F27" s="2"/>
      <c r="G27" s="2"/>
      <c r="I27" s="2"/>
    </row>
    <row r="28" spans="1:5" ht="15" customHeight="1">
      <c r="A28" s="177"/>
      <c r="B28" s="32"/>
      <c r="C28" s="32"/>
      <c r="D28" s="32"/>
      <c r="E28" s="20" t="s">
        <v>8</v>
      </c>
    </row>
    <row r="29" spans="1:5" ht="12.75">
      <c r="A29" s="59" t="s">
        <v>50</v>
      </c>
      <c r="B29" s="125">
        <v>273831000</v>
      </c>
      <c r="C29" s="24"/>
      <c r="D29" s="22"/>
      <c r="E29" s="108">
        <f>SUM(B29:D29)</f>
        <v>273831000</v>
      </c>
    </row>
    <row r="30" spans="1:5" ht="12.75">
      <c r="A30" s="60" t="s">
        <v>51</v>
      </c>
      <c r="B30" s="125">
        <v>51641000</v>
      </c>
      <c r="C30" s="24"/>
      <c r="D30" s="22"/>
      <c r="E30" s="108">
        <f aca="true" t="shared" si="1" ref="E30:E42">SUM(B30:D30)</f>
        <v>51641000</v>
      </c>
    </row>
    <row r="31" spans="1:5" ht="12.75">
      <c r="A31" s="59" t="s">
        <v>143</v>
      </c>
      <c r="B31" s="125">
        <v>207414000</v>
      </c>
      <c r="C31" s="24"/>
      <c r="D31" s="22"/>
      <c r="E31" s="108">
        <f t="shared" si="1"/>
        <v>207414000</v>
      </c>
    </row>
    <row r="32" spans="1:5" ht="12.75">
      <c r="A32" s="68" t="s">
        <v>145</v>
      </c>
      <c r="B32" s="125">
        <v>17673000</v>
      </c>
      <c r="C32" s="22"/>
      <c r="D32" s="22"/>
      <c r="E32" s="108">
        <f t="shared" si="1"/>
        <v>17673000</v>
      </c>
    </row>
    <row r="33" spans="1:5" ht="12.75">
      <c r="A33" s="59" t="s">
        <v>144</v>
      </c>
      <c r="B33" s="125">
        <v>11660000</v>
      </c>
      <c r="C33" s="22"/>
      <c r="D33" s="22"/>
      <c r="E33" s="108">
        <f t="shared" si="1"/>
        <v>11660000</v>
      </c>
    </row>
    <row r="34" spans="1:5" ht="12.75">
      <c r="A34" s="61" t="s">
        <v>146</v>
      </c>
      <c r="B34" s="125"/>
      <c r="C34" s="22"/>
      <c r="D34" s="24"/>
      <c r="E34" s="108">
        <f t="shared" si="1"/>
        <v>0</v>
      </c>
    </row>
    <row r="35" spans="1:5" ht="12.75">
      <c r="A35" s="69" t="s">
        <v>147</v>
      </c>
      <c r="B35" s="125"/>
      <c r="C35" s="21"/>
      <c r="D35" s="22"/>
      <c r="E35" s="108">
        <f t="shared" si="1"/>
        <v>0</v>
      </c>
    </row>
    <row r="36" spans="1:5" ht="12.75">
      <c r="A36" s="54" t="s">
        <v>266</v>
      </c>
      <c r="B36" s="125">
        <f>SUM(B29:B35)</f>
        <v>562219000</v>
      </c>
      <c r="C36" s="67"/>
      <c r="D36" s="23"/>
      <c r="E36" s="108">
        <f t="shared" si="1"/>
        <v>562219000</v>
      </c>
    </row>
    <row r="37" spans="1:5" ht="12.75">
      <c r="A37" s="54"/>
      <c r="B37" s="125"/>
      <c r="C37" s="25"/>
      <c r="D37" s="22"/>
      <c r="E37" s="108">
        <f t="shared" si="1"/>
        <v>0</v>
      </c>
    </row>
    <row r="38" spans="1:5" ht="12.75">
      <c r="A38" s="51" t="s">
        <v>65</v>
      </c>
      <c r="B38" s="125"/>
      <c r="C38" s="25"/>
      <c r="D38" s="22"/>
      <c r="E38" s="108">
        <f t="shared" si="1"/>
        <v>0</v>
      </c>
    </row>
    <row r="39" spans="1:5" ht="12.75">
      <c r="A39" s="51" t="s">
        <v>66</v>
      </c>
      <c r="B39" s="125"/>
      <c r="C39" s="55"/>
      <c r="D39" s="24"/>
      <c r="E39" s="108">
        <f t="shared" si="1"/>
        <v>0</v>
      </c>
    </row>
    <row r="40" spans="1:5" ht="12.75">
      <c r="A40" s="52" t="s">
        <v>148</v>
      </c>
      <c r="B40" s="125"/>
      <c r="C40" s="55"/>
      <c r="D40" s="24"/>
      <c r="E40" s="108">
        <f t="shared" si="1"/>
        <v>0</v>
      </c>
    </row>
    <row r="41" spans="1:5" ht="12.75">
      <c r="A41" s="54" t="s">
        <v>268</v>
      </c>
      <c r="B41" s="125">
        <f>SUM(B38:B40)</f>
        <v>0</v>
      </c>
      <c r="C41" s="23"/>
      <c r="D41" s="22"/>
      <c r="E41" s="108">
        <f t="shared" si="1"/>
        <v>0</v>
      </c>
    </row>
    <row r="42" spans="1:5" ht="12.75">
      <c r="A42" s="9" t="s">
        <v>328</v>
      </c>
      <c r="B42" s="149">
        <f>B41+B36</f>
        <v>562219000</v>
      </c>
      <c r="C42" s="9"/>
      <c r="D42" s="9"/>
      <c r="E42" s="108">
        <f t="shared" si="1"/>
        <v>562219000</v>
      </c>
    </row>
    <row r="43" spans="1:5" ht="12.75">
      <c r="A43" s="206" t="s">
        <v>152</v>
      </c>
      <c r="B43" s="206"/>
      <c r="C43" s="206"/>
      <c r="D43" s="206"/>
      <c r="E43" s="206"/>
    </row>
    <row r="44" spans="1:5" ht="8.25" customHeight="1">
      <c r="A44" s="64"/>
      <c r="B44" s="64"/>
      <c r="C44" s="64"/>
      <c r="D44" s="64"/>
      <c r="E44" s="64"/>
    </row>
    <row r="45" spans="1:5" ht="12.75">
      <c r="A45" s="189" t="s">
        <v>351</v>
      </c>
      <c r="B45" s="189"/>
      <c r="C45" s="189"/>
      <c r="D45" s="189"/>
      <c r="E45" s="189"/>
    </row>
    <row r="46" spans="1:5" ht="12.75">
      <c r="A46" s="189" t="s">
        <v>23</v>
      </c>
      <c r="B46" s="189"/>
      <c r="C46" s="189"/>
      <c r="D46" s="189"/>
      <c r="E46" s="189"/>
    </row>
    <row r="47" spans="1:5" ht="12.75">
      <c r="A47" s="188" t="s">
        <v>294</v>
      </c>
      <c r="B47" s="188"/>
      <c r="C47" s="188"/>
      <c r="D47" s="188"/>
      <c r="E47" s="188"/>
    </row>
    <row r="48" spans="1:5" ht="12.75">
      <c r="A48" s="177" t="s">
        <v>7</v>
      </c>
      <c r="B48" s="225" t="s">
        <v>23</v>
      </c>
      <c r="C48" s="226"/>
      <c r="D48" s="226"/>
      <c r="E48" s="227"/>
    </row>
    <row r="49" spans="1:5" ht="12.75">
      <c r="A49" s="177"/>
      <c r="B49" s="32"/>
      <c r="C49" s="32"/>
      <c r="D49" s="32"/>
      <c r="E49" s="20" t="s">
        <v>8</v>
      </c>
    </row>
    <row r="50" spans="1:5" ht="12.75">
      <c r="A50" s="59" t="s">
        <v>50</v>
      </c>
      <c r="B50" s="24"/>
      <c r="C50" s="24"/>
      <c r="D50" s="22"/>
      <c r="E50" s="22"/>
    </row>
    <row r="51" spans="1:5" ht="12.75">
      <c r="A51" s="60" t="s">
        <v>51</v>
      </c>
      <c r="B51" s="24"/>
      <c r="C51" s="24"/>
      <c r="D51" s="22"/>
      <c r="E51" s="22"/>
    </row>
    <row r="52" spans="1:5" ht="12.75">
      <c r="A52" s="59" t="s">
        <v>143</v>
      </c>
      <c r="B52" s="24"/>
      <c r="C52" s="24"/>
      <c r="D52" s="22"/>
      <c r="E52" s="22"/>
    </row>
    <row r="53" spans="1:5" ht="12.75">
      <c r="A53" s="68" t="s">
        <v>145</v>
      </c>
      <c r="B53" s="22"/>
      <c r="C53" s="22"/>
      <c r="D53" s="22"/>
      <c r="E53" s="22"/>
    </row>
    <row r="54" spans="1:5" ht="12.75">
      <c r="A54" s="59" t="s">
        <v>144</v>
      </c>
      <c r="B54" s="22"/>
      <c r="C54" s="22"/>
      <c r="D54" s="22"/>
      <c r="E54" s="22"/>
    </row>
    <row r="55" spans="1:5" ht="12.75">
      <c r="A55" s="61" t="s">
        <v>146</v>
      </c>
      <c r="B55" s="22"/>
      <c r="C55" s="22"/>
      <c r="D55" s="24"/>
      <c r="E55" s="22"/>
    </row>
    <row r="56" spans="1:5" ht="12.75">
      <c r="A56" s="69" t="s">
        <v>147</v>
      </c>
      <c r="B56" s="21"/>
      <c r="C56" s="21"/>
      <c r="D56" s="22"/>
      <c r="E56" s="22"/>
    </row>
    <row r="57" spans="1:5" ht="12.75">
      <c r="A57" s="54" t="s">
        <v>266</v>
      </c>
      <c r="B57" s="67"/>
      <c r="C57" s="67"/>
      <c r="D57" s="23"/>
      <c r="E57" s="23"/>
    </row>
    <row r="58" spans="1:5" ht="12.75">
      <c r="A58" s="54"/>
      <c r="B58" s="67"/>
      <c r="C58" s="67"/>
      <c r="D58" s="23"/>
      <c r="E58" s="23"/>
    </row>
    <row r="59" spans="1:5" ht="12.75">
      <c r="A59" s="51" t="s">
        <v>65</v>
      </c>
      <c r="B59" s="26"/>
      <c r="C59" s="125">
        <v>256732000</v>
      </c>
      <c r="D59" s="22"/>
      <c r="E59" s="125">
        <f>SUM(B59:D59)</f>
        <v>256732000</v>
      </c>
    </row>
    <row r="60" spans="1:5" ht="12.75">
      <c r="A60" s="51" t="s">
        <v>66</v>
      </c>
      <c r="B60" s="26"/>
      <c r="C60" s="125">
        <v>171958000</v>
      </c>
      <c r="D60" s="24"/>
      <c r="E60" s="125">
        <f>SUM(B60:D60)</f>
        <v>171958000</v>
      </c>
    </row>
    <row r="61" spans="1:5" ht="12.75">
      <c r="A61" s="52" t="s">
        <v>148</v>
      </c>
      <c r="B61" s="33"/>
      <c r="C61" s="125"/>
      <c r="D61" s="24"/>
      <c r="E61" s="125">
        <f>SUM(B61:D61)</f>
        <v>0</v>
      </c>
    </row>
    <row r="62" spans="1:5" ht="12.75">
      <c r="A62" s="54" t="s">
        <v>268</v>
      </c>
      <c r="B62" s="34"/>
      <c r="C62" s="125">
        <f>SUM(C59:C61)</f>
        <v>428690000</v>
      </c>
      <c r="D62" s="22"/>
      <c r="E62" s="125">
        <f>SUM(B62:D62)</f>
        <v>428690000</v>
      </c>
    </row>
    <row r="63" spans="1:5" ht="12.75">
      <c r="A63" s="9" t="s">
        <v>328</v>
      </c>
      <c r="B63" s="9"/>
      <c r="C63" s="149">
        <f>C62+C57</f>
        <v>428690000</v>
      </c>
      <c r="D63" s="9"/>
      <c r="E63" s="149">
        <f>SUM(B63:D63)</f>
        <v>428690000</v>
      </c>
    </row>
  </sheetData>
  <sheetProtection/>
  <mergeCells count="21">
    <mergeCell ref="A1:E1"/>
    <mergeCell ref="A5:E5"/>
    <mergeCell ref="A6:A7"/>
    <mergeCell ref="C6:C7"/>
    <mergeCell ref="E6:E7"/>
    <mergeCell ref="B6:B7"/>
    <mergeCell ref="D6:D7"/>
    <mergeCell ref="A27:A28"/>
    <mergeCell ref="A4:E4"/>
    <mergeCell ref="A46:E46"/>
    <mergeCell ref="A3:E3"/>
    <mergeCell ref="A47:E47"/>
    <mergeCell ref="A48:A49"/>
    <mergeCell ref="B48:E48"/>
    <mergeCell ref="A22:E22"/>
    <mergeCell ref="A24:E24"/>
    <mergeCell ref="A25:E25"/>
    <mergeCell ref="A26:E26"/>
    <mergeCell ref="A43:E43"/>
    <mergeCell ref="A45:E45"/>
    <mergeCell ref="B27:E27"/>
  </mergeCells>
  <printOptions/>
  <pageMargins left="0.5118110236220472" right="0.2755905511811024" top="0.1968503937007874" bottom="0.31496062992125984" header="0.31496062992125984" footer="0.196850393700787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3:O26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206" t="s">
        <v>256</v>
      </c>
      <c r="B3" s="206"/>
      <c r="C3" s="206"/>
      <c r="D3" s="206"/>
      <c r="E3" s="206"/>
    </row>
    <row r="4" spans="1:8" ht="18" customHeight="1">
      <c r="A4" s="189" t="s">
        <v>338</v>
      </c>
      <c r="B4" s="189"/>
      <c r="C4" s="189"/>
      <c r="D4" s="189"/>
      <c r="E4" s="189"/>
      <c r="F4" s="72"/>
      <c r="G4" s="72"/>
      <c r="H4" s="72"/>
    </row>
    <row r="5" spans="1:8" ht="14.25" customHeight="1">
      <c r="A5" s="189"/>
      <c r="B5" s="189"/>
      <c r="C5" s="189"/>
      <c r="D5" s="189"/>
      <c r="E5" s="189"/>
      <c r="F5" s="72"/>
      <c r="G5" s="72"/>
      <c r="H5" s="72"/>
    </row>
    <row r="6" spans="1:8" ht="14.25" customHeight="1">
      <c r="A6" s="49"/>
      <c r="B6" s="49"/>
      <c r="C6" s="49"/>
      <c r="D6" s="49"/>
      <c r="E6" s="49"/>
      <c r="F6" s="72"/>
      <c r="G6" s="72"/>
      <c r="H6" s="72"/>
    </row>
    <row r="7" spans="1:8" ht="14.25" customHeight="1">
      <c r="A7" s="63" t="s">
        <v>119</v>
      </c>
      <c r="B7" s="171" t="s">
        <v>327</v>
      </c>
      <c r="C7" s="171"/>
      <c r="D7" s="171"/>
      <c r="E7" s="171"/>
      <c r="F7" s="72"/>
      <c r="G7" s="72"/>
      <c r="H7" s="72"/>
    </row>
    <row r="8" spans="1:8" ht="14.25" customHeight="1">
      <c r="A8" s="58"/>
      <c r="B8" s="56"/>
      <c r="C8" s="56"/>
      <c r="D8" s="56"/>
      <c r="E8" s="56"/>
      <c r="F8" s="72"/>
      <c r="G8" s="72"/>
      <c r="H8" s="72"/>
    </row>
    <row r="9" spans="1:7" ht="15" customHeight="1">
      <c r="A9" s="188" t="s">
        <v>298</v>
      </c>
      <c r="B9" s="188"/>
      <c r="C9" s="188"/>
      <c r="D9" s="188"/>
      <c r="E9" s="188"/>
      <c r="F9" s="3"/>
      <c r="G9" s="7"/>
    </row>
    <row r="10" spans="1:5" ht="20.25" customHeight="1">
      <c r="A10" s="202" t="s">
        <v>7</v>
      </c>
      <c r="B10" s="182" t="s">
        <v>32</v>
      </c>
      <c r="C10" s="182" t="s">
        <v>25</v>
      </c>
      <c r="D10" s="182" t="s">
        <v>254</v>
      </c>
      <c r="E10" s="182" t="s">
        <v>8</v>
      </c>
    </row>
    <row r="11" spans="1:5" ht="16.5" customHeight="1">
      <c r="A11" s="203"/>
      <c r="B11" s="183"/>
      <c r="C11" s="183"/>
      <c r="D11" s="241"/>
      <c r="E11" s="183"/>
    </row>
    <row r="12" spans="1:15" ht="13.5" customHeight="1">
      <c r="A12" s="59" t="s">
        <v>50</v>
      </c>
      <c r="B12" s="125">
        <v>54900000</v>
      </c>
      <c r="C12" s="24"/>
      <c r="D12" s="22"/>
      <c r="E12" s="108">
        <f>SUM(B12:D12)</f>
        <v>54900000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60" t="s">
        <v>51</v>
      </c>
      <c r="B13" s="125">
        <v>10981000</v>
      </c>
      <c r="C13" s="24"/>
      <c r="D13" s="22"/>
      <c r="E13" s="108">
        <f>SUM(B13:D13)</f>
        <v>10981000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59" t="s">
        <v>143</v>
      </c>
      <c r="B14" s="125">
        <v>13706000</v>
      </c>
      <c r="C14" s="24"/>
      <c r="D14" s="22"/>
      <c r="E14" s="108">
        <f>SUM(B14:D14)</f>
        <v>13706000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68" t="s">
        <v>145</v>
      </c>
      <c r="B15" s="22"/>
      <c r="C15" s="22"/>
      <c r="D15" s="22"/>
      <c r="E15" s="108"/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9" t="s">
        <v>144</v>
      </c>
      <c r="B16" s="22"/>
      <c r="C16" s="22"/>
      <c r="D16" s="22"/>
      <c r="E16" s="108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61" t="s">
        <v>146</v>
      </c>
      <c r="B17" s="22"/>
      <c r="C17" s="22"/>
      <c r="D17" s="24"/>
      <c r="E17" s="108"/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69" t="s">
        <v>147</v>
      </c>
      <c r="B18" s="21"/>
      <c r="C18" s="21"/>
      <c r="D18" s="22"/>
      <c r="E18" s="108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70"/>
      <c r="B19" s="25"/>
      <c r="C19" s="25"/>
      <c r="D19" s="22"/>
      <c r="E19" s="108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54" t="s">
        <v>266</v>
      </c>
      <c r="B20" s="125">
        <f>SUM(B12:B19)</f>
        <v>79587000</v>
      </c>
      <c r="C20" s="67"/>
      <c r="D20" s="23"/>
      <c r="E20" s="108">
        <f>SUM(B20:D20)</f>
        <v>79587000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54"/>
      <c r="B21" s="25"/>
      <c r="C21" s="25"/>
      <c r="D21" s="22"/>
      <c r="E21" s="108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51" t="s">
        <v>65</v>
      </c>
      <c r="B22" s="125">
        <v>889000</v>
      </c>
      <c r="C22" s="25"/>
      <c r="D22" s="22"/>
      <c r="E22" s="108">
        <f>SUM(B22:D22)</f>
        <v>889000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51" t="s">
        <v>66</v>
      </c>
      <c r="B23" s="125"/>
      <c r="C23" s="55"/>
      <c r="D23" s="24"/>
      <c r="E23" s="108"/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52" t="s">
        <v>148</v>
      </c>
      <c r="B24" s="125"/>
      <c r="C24" s="55"/>
      <c r="D24" s="24"/>
      <c r="E24" s="108"/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54" t="s">
        <v>268</v>
      </c>
      <c r="B25" s="125">
        <f>SUM(B22:B24)</f>
        <v>889000</v>
      </c>
      <c r="C25" s="23"/>
      <c r="D25" s="22"/>
      <c r="E25" s="108">
        <f>SUM(B25:D25)</f>
        <v>889000</v>
      </c>
      <c r="F25" s="2"/>
      <c r="G25" s="2"/>
      <c r="I25" s="2"/>
      <c r="J25" s="2"/>
      <c r="K25" s="2"/>
      <c r="L25" s="2"/>
      <c r="M25" s="2"/>
      <c r="O25" s="2"/>
    </row>
    <row r="26" spans="1:5" ht="12.75">
      <c r="A26" s="9" t="s">
        <v>328</v>
      </c>
      <c r="B26" s="110">
        <f>B25+B20</f>
        <v>80476000</v>
      </c>
      <c r="C26" s="110">
        <f>C25+C20</f>
        <v>0</v>
      </c>
      <c r="D26" s="110">
        <f>D25+D20</f>
        <v>0</v>
      </c>
      <c r="E26" s="110">
        <f>E25+E20</f>
        <v>80476000</v>
      </c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K62"/>
  <sheetViews>
    <sheetView zoomScalePageLayoutView="0" workbookViewId="0" topLeftCell="A1">
      <selection activeCell="A45" sqref="A45:E45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625" style="0" customWidth="1"/>
    <col min="6" max="7" width="10.00390625" style="0" customWidth="1"/>
    <col min="8" max="8" width="9.375" style="0" customWidth="1"/>
    <col min="9" max="9" width="10.125" style="0" customWidth="1"/>
    <col min="10" max="10" width="11.375" style="0" customWidth="1"/>
    <col min="11" max="11" width="12.75390625" style="0" customWidth="1"/>
  </cols>
  <sheetData>
    <row r="1" spans="1:5" ht="12.75" customHeight="1">
      <c r="A1" s="206" t="s">
        <v>257</v>
      </c>
      <c r="B1" s="206"/>
      <c r="C1" s="206"/>
      <c r="D1" s="206"/>
      <c r="E1" s="206"/>
    </row>
    <row r="2" spans="1:5" ht="18" customHeight="1">
      <c r="A2" s="189" t="s">
        <v>338</v>
      </c>
      <c r="B2" s="189"/>
      <c r="C2" s="189"/>
      <c r="D2" s="189"/>
      <c r="E2" s="189"/>
    </row>
    <row r="3" spans="1:5" ht="14.25" customHeight="1">
      <c r="A3" s="189" t="s">
        <v>22</v>
      </c>
      <c r="B3" s="189"/>
      <c r="C3" s="189"/>
      <c r="D3" s="189"/>
      <c r="E3" s="189"/>
    </row>
    <row r="4" spans="1:5" ht="14.25" customHeight="1">
      <c r="A4" s="49"/>
      <c r="B4" s="49"/>
      <c r="C4" s="49"/>
      <c r="D4" s="49"/>
      <c r="E4" s="49"/>
    </row>
    <row r="5" spans="1:5" ht="12.75" customHeight="1">
      <c r="A5" s="73" t="s">
        <v>119</v>
      </c>
      <c r="B5" s="171" t="s">
        <v>34</v>
      </c>
      <c r="C5" s="171"/>
      <c r="D5" s="171"/>
      <c r="E5" s="171"/>
    </row>
    <row r="6" spans="1:5" ht="12.75" customHeight="1">
      <c r="A6" s="188" t="s">
        <v>294</v>
      </c>
      <c r="B6" s="188"/>
      <c r="C6" s="188"/>
      <c r="D6" s="188"/>
      <c r="E6" s="188"/>
    </row>
    <row r="7" spans="1:5" ht="12.75" customHeight="1">
      <c r="A7" s="177" t="s">
        <v>7</v>
      </c>
      <c r="B7" s="225" t="s">
        <v>22</v>
      </c>
      <c r="C7" s="226"/>
      <c r="D7" s="226"/>
      <c r="E7" s="227"/>
    </row>
    <row r="8" spans="1:5" ht="12.75" customHeight="1">
      <c r="A8" s="177"/>
      <c r="B8" s="32"/>
      <c r="C8" s="32"/>
      <c r="D8" s="32"/>
      <c r="E8" s="20" t="s">
        <v>8</v>
      </c>
    </row>
    <row r="9" spans="1:11" ht="12.75" customHeight="1">
      <c r="A9" s="59" t="s">
        <v>50</v>
      </c>
      <c r="B9" s="125">
        <v>54900000</v>
      </c>
      <c r="C9" s="24"/>
      <c r="D9" s="22"/>
      <c r="E9" s="108">
        <f>SUM(B9:D9)</f>
        <v>54900000</v>
      </c>
      <c r="F9" s="2"/>
      <c r="G9" s="2"/>
      <c r="H9" s="2"/>
      <c r="I9" s="2"/>
      <c r="K9" s="2"/>
    </row>
    <row r="10" spans="1:11" ht="12.75" customHeight="1">
      <c r="A10" s="60" t="s">
        <v>51</v>
      </c>
      <c r="B10" s="125">
        <v>10981000</v>
      </c>
      <c r="C10" s="24"/>
      <c r="D10" s="22"/>
      <c r="E10" s="108">
        <f aca="true" t="shared" si="0" ref="E10:E19">SUM(B10:D10)</f>
        <v>10981000</v>
      </c>
      <c r="F10" s="2"/>
      <c r="G10" s="2"/>
      <c r="H10" s="2"/>
      <c r="I10" s="2"/>
      <c r="K10" s="2"/>
    </row>
    <row r="11" spans="1:11" ht="12.75" customHeight="1">
      <c r="A11" s="59" t="s">
        <v>143</v>
      </c>
      <c r="B11" s="125">
        <v>13706000</v>
      </c>
      <c r="C11" s="24"/>
      <c r="D11" s="22"/>
      <c r="E11" s="108">
        <f t="shared" si="0"/>
        <v>13706000</v>
      </c>
      <c r="F11" s="2"/>
      <c r="G11" s="2"/>
      <c r="H11" s="2"/>
      <c r="I11" s="2"/>
      <c r="K11" s="2"/>
    </row>
    <row r="12" spans="1:11" ht="12.75" customHeight="1">
      <c r="A12" s="68" t="s">
        <v>145</v>
      </c>
      <c r="B12" s="22"/>
      <c r="C12" s="22"/>
      <c r="D12" s="22"/>
      <c r="E12" s="108"/>
      <c r="F12" s="2"/>
      <c r="G12" s="2"/>
      <c r="H12" s="2"/>
      <c r="I12" s="2"/>
      <c r="K12" s="2"/>
    </row>
    <row r="13" spans="1:11" ht="12.75" customHeight="1">
      <c r="A13" s="59" t="s">
        <v>144</v>
      </c>
      <c r="B13" s="22"/>
      <c r="C13" s="22"/>
      <c r="D13" s="22"/>
      <c r="E13" s="108"/>
      <c r="F13" s="2"/>
      <c r="G13" s="2"/>
      <c r="H13" s="2"/>
      <c r="I13" s="2"/>
      <c r="K13" s="2"/>
    </row>
    <row r="14" spans="1:11" ht="12.75" customHeight="1">
      <c r="A14" s="54" t="s">
        <v>227</v>
      </c>
      <c r="B14" s="126">
        <f>SUM(B9:B13)</f>
        <v>79587000</v>
      </c>
      <c r="C14" s="67"/>
      <c r="D14" s="23"/>
      <c r="E14" s="108">
        <f t="shared" si="0"/>
        <v>79587000</v>
      </c>
      <c r="F14" s="2"/>
      <c r="G14" s="2"/>
      <c r="H14" s="2"/>
      <c r="I14" s="2"/>
      <c r="K14" s="2"/>
    </row>
    <row r="15" spans="1:11" ht="12.75" customHeight="1">
      <c r="A15" s="54"/>
      <c r="B15" s="25"/>
      <c r="C15" s="25"/>
      <c r="D15" s="22"/>
      <c r="E15" s="108"/>
      <c r="F15" s="2"/>
      <c r="G15" s="2"/>
      <c r="H15" s="2"/>
      <c r="I15" s="2"/>
      <c r="K15" s="2"/>
    </row>
    <row r="16" spans="1:11" ht="12.75" customHeight="1">
      <c r="A16" s="51" t="s">
        <v>65</v>
      </c>
      <c r="B16" s="125">
        <v>889000</v>
      </c>
      <c r="C16" s="25"/>
      <c r="D16" s="22"/>
      <c r="E16" s="108">
        <f t="shared" si="0"/>
        <v>889000</v>
      </c>
      <c r="F16" s="2"/>
      <c r="G16" s="2"/>
      <c r="H16" s="2"/>
      <c r="I16" s="2"/>
      <c r="K16" s="2"/>
    </row>
    <row r="17" spans="1:11" ht="12.75" customHeight="1">
      <c r="A17" s="51" t="s">
        <v>66</v>
      </c>
      <c r="B17" s="125"/>
      <c r="C17" s="55"/>
      <c r="D17" s="24"/>
      <c r="E17" s="108"/>
      <c r="F17" s="2"/>
      <c r="G17" s="2"/>
      <c r="H17" s="2"/>
      <c r="I17" s="2"/>
      <c r="K17" s="2"/>
    </row>
    <row r="18" spans="1:11" ht="12.75" customHeight="1">
      <c r="A18" s="52" t="s">
        <v>148</v>
      </c>
      <c r="B18" s="125"/>
      <c r="C18" s="55"/>
      <c r="D18" s="24"/>
      <c r="E18" s="108"/>
      <c r="F18" s="2"/>
      <c r="G18" s="2"/>
      <c r="H18" s="2"/>
      <c r="I18" s="2"/>
      <c r="K18" s="2"/>
    </row>
    <row r="19" spans="1:11" ht="12.75" customHeight="1">
      <c r="A19" s="54" t="s">
        <v>226</v>
      </c>
      <c r="B19" s="126">
        <f>SUM(B16:B18)</f>
        <v>889000</v>
      </c>
      <c r="C19" s="23"/>
      <c r="D19" s="22"/>
      <c r="E19" s="108">
        <f t="shared" si="0"/>
        <v>889000</v>
      </c>
      <c r="F19" s="2"/>
      <c r="G19" s="2"/>
      <c r="H19" s="2"/>
      <c r="I19" s="2"/>
      <c r="K19" s="2"/>
    </row>
    <row r="21" spans="1:5" ht="12.75">
      <c r="A21" s="206" t="s">
        <v>258</v>
      </c>
      <c r="B21" s="206"/>
      <c r="C21" s="206"/>
      <c r="D21" s="206"/>
      <c r="E21" s="206"/>
    </row>
    <row r="22" spans="1:5" ht="12.75">
      <c r="A22" s="64"/>
      <c r="B22" s="64"/>
      <c r="C22" s="64"/>
      <c r="D22" s="64"/>
      <c r="E22" s="64"/>
    </row>
    <row r="23" spans="1:5" ht="12.75">
      <c r="A23" s="189" t="s">
        <v>338</v>
      </c>
      <c r="B23" s="189"/>
      <c r="C23" s="189"/>
      <c r="D23" s="189"/>
      <c r="E23" s="189"/>
    </row>
    <row r="24" spans="1:5" ht="12.75">
      <c r="A24" s="189" t="s">
        <v>23</v>
      </c>
      <c r="B24" s="189"/>
      <c r="C24" s="189"/>
      <c r="D24" s="189"/>
      <c r="E24" s="189"/>
    </row>
    <row r="25" spans="1:5" ht="12.75">
      <c r="A25" s="49"/>
      <c r="B25" s="49"/>
      <c r="C25" s="49"/>
      <c r="D25" s="49"/>
      <c r="E25" s="49"/>
    </row>
    <row r="26" spans="1:5" ht="12.75">
      <c r="A26" s="73" t="s">
        <v>119</v>
      </c>
      <c r="B26" s="171" t="s">
        <v>34</v>
      </c>
      <c r="C26" s="171"/>
      <c r="D26" s="171"/>
      <c r="E26" s="171"/>
    </row>
    <row r="27" spans="1:5" ht="12.75">
      <c r="A27" s="188" t="s">
        <v>294</v>
      </c>
      <c r="B27" s="188"/>
      <c r="C27" s="188"/>
      <c r="D27" s="188"/>
      <c r="E27" s="188"/>
    </row>
    <row r="28" spans="1:5" ht="12.75">
      <c r="A28" s="177" t="s">
        <v>7</v>
      </c>
      <c r="B28" s="225" t="s">
        <v>23</v>
      </c>
      <c r="C28" s="226"/>
      <c r="D28" s="226"/>
      <c r="E28" s="227"/>
    </row>
    <row r="29" spans="1:5" ht="12.75">
      <c r="A29" s="177"/>
      <c r="B29" s="32"/>
      <c r="C29" s="32"/>
      <c r="D29" s="32"/>
      <c r="E29" s="20" t="s">
        <v>8</v>
      </c>
    </row>
    <row r="30" spans="1:5" ht="12.75">
      <c r="A30" s="59" t="s">
        <v>50</v>
      </c>
      <c r="B30" s="24"/>
      <c r="C30" s="24"/>
      <c r="D30" s="22"/>
      <c r="E30" s="22"/>
    </row>
    <row r="31" spans="1:5" ht="12.75">
      <c r="A31" s="60" t="s">
        <v>51</v>
      </c>
      <c r="B31" s="24"/>
      <c r="C31" s="24"/>
      <c r="D31" s="22"/>
      <c r="E31" s="22"/>
    </row>
    <row r="32" spans="1:5" ht="12.75">
      <c r="A32" s="59" t="s">
        <v>143</v>
      </c>
      <c r="B32" s="24"/>
      <c r="C32" s="24"/>
      <c r="D32" s="22"/>
      <c r="E32" s="22"/>
    </row>
    <row r="33" spans="1:5" ht="12.75">
      <c r="A33" s="68" t="s">
        <v>145</v>
      </c>
      <c r="B33" s="22"/>
      <c r="C33" s="22"/>
      <c r="D33" s="22"/>
      <c r="E33" s="22"/>
    </row>
    <row r="34" spans="1:5" ht="12.75">
      <c r="A34" s="59" t="s">
        <v>144</v>
      </c>
      <c r="B34" s="22"/>
      <c r="C34" s="22"/>
      <c r="D34" s="22"/>
      <c r="E34" s="22"/>
    </row>
    <row r="35" spans="1:5" ht="12.75">
      <c r="A35" s="54" t="s">
        <v>266</v>
      </c>
      <c r="B35" s="67"/>
      <c r="C35" s="67"/>
      <c r="D35" s="23"/>
      <c r="E35" s="23"/>
    </row>
    <row r="36" spans="1:5" ht="12.75">
      <c r="A36" s="54"/>
      <c r="B36" s="25"/>
      <c r="C36" s="25"/>
      <c r="D36" s="22"/>
      <c r="E36" s="22"/>
    </row>
    <row r="37" spans="1:5" ht="12.75">
      <c r="A37" s="51" t="s">
        <v>65</v>
      </c>
      <c r="B37" s="26"/>
      <c r="C37" s="25"/>
      <c r="D37" s="22"/>
      <c r="E37" s="22"/>
    </row>
    <row r="38" spans="1:5" ht="12.75">
      <c r="A38" s="51" t="s">
        <v>66</v>
      </c>
      <c r="B38" s="26"/>
      <c r="C38" s="55"/>
      <c r="D38" s="24"/>
      <c r="E38" s="22"/>
    </row>
    <row r="39" spans="1:5" ht="12.75">
      <c r="A39" s="52" t="s">
        <v>148</v>
      </c>
      <c r="B39" s="33"/>
      <c r="C39" s="55"/>
      <c r="D39" s="24"/>
      <c r="E39" s="22"/>
    </row>
    <row r="40" spans="1:5" ht="12.75">
      <c r="A40" s="54" t="s">
        <v>270</v>
      </c>
      <c r="B40" s="34"/>
      <c r="C40" s="23"/>
      <c r="D40" s="22"/>
      <c r="E40" s="22">
        <v>0</v>
      </c>
    </row>
    <row r="42" spans="1:5" ht="12.75">
      <c r="A42" s="206" t="s">
        <v>322</v>
      </c>
      <c r="B42" s="206"/>
      <c r="C42" s="206"/>
      <c r="D42" s="206"/>
      <c r="E42" s="206"/>
    </row>
    <row r="43" spans="1:5" ht="12.75">
      <c r="A43" s="64"/>
      <c r="B43" s="64"/>
      <c r="C43" s="64"/>
      <c r="D43" s="64"/>
      <c r="E43" s="64"/>
    </row>
    <row r="44" spans="1:5" ht="12.75">
      <c r="A44" s="189" t="s">
        <v>338</v>
      </c>
      <c r="B44" s="189"/>
      <c r="C44" s="189"/>
      <c r="D44" s="189"/>
      <c r="E44" s="189"/>
    </row>
    <row r="45" spans="1:5" ht="12.75">
      <c r="A45" s="242" t="s">
        <v>255</v>
      </c>
      <c r="B45" s="242"/>
      <c r="C45" s="242"/>
      <c r="D45" s="242"/>
      <c r="E45" s="242"/>
    </row>
    <row r="46" spans="1:5" ht="12.75">
      <c r="A46" s="49"/>
      <c r="B46" s="49"/>
      <c r="C46" s="49"/>
      <c r="D46" s="49"/>
      <c r="E46" s="49"/>
    </row>
    <row r="47" spans="1:5" ht="12.75">
      <c r="A47" s="73" t="s">
        <v>119</v>
      </c>
      <c r="B47" s="171" t="s">
        <v>34</v>
      </c>
      <c r="C47" s="171"/>
      <c r="D47" s="171"/>
      <c r="E47" s="171"/>
    </row>
    <row r="48" spans="1:5" ht="12.75">
      <c r="A48" s="49"/>
      <c r="B48" s="49"/>
      <c r="C48" s="49"/>
      <c r="D48" s="49"/>
      <c r="E48" s="49"/>
    </row>
    <row r="49" spans="1:5" ht="12.75">
      <c r="A49" s="188" t="s">
        <v>294</v>
      </c>
      <c r="B49" s="188"/>
      <c r="C49" s="188"/>
      <c r="D49" s="188"/>
      <c r="E49" s="188"/>
    </row>
    <row r="50" spans="1:5" ht="12.75">
      <c r="A50" s="177" t="s">
        <v>7</v>
      </c>
      <c r="B50" s="225" t="s">
        <v>255</v>
      </c>
      <c r="C50" s="226"/>
      <c r="D50" s="226"/>
      <c r="E50" s="227"/>
    </row>
    <row r="51" spans="1:5" ht="12.75">
      <c r="A51" s="177"/>
      <c r="B51" s="32"/>
      <c r="C51" s="32"/>
      <c r="D51" s="32"/>
      <c r="E51" s="20" t="s">
        <v>8</v>
      </c>
    </row>
    <row r="52" spans="1:5" ht="12.75">
      <c r="A52" s="59" t="s">
        <v>50</v>
      </c>
      <c r="B52" s="24"/>
      <c r="C52" s="24"/>
      <c r="D52" s="22"/>
      <c r="E52" s="22"/>
    </row>
    <row r="53" spans="1:5" ht="12.75">
      <c r="A53" s="60" t="s">
        <v>51</v>
      </c>
      <c r="B53" s="24"/>
      <c r="C53" s="24"/>
      <c r="D53" s="22"/>
      <c r="E53" s="22"/>
    </row>
    <row r="54" spans="1:5" ht="12.75">
      <c r="A54" s="59" t="s">
        <v>143</v>
      </c>
      <c r="B54" s="24"/>
      <c r="C54" s="24"/>
      <c r="D54" s="22"/>
      <c r="E54" s="22"/>
    </row>
    <row r="55" spans="1:5" ht="12.75">
      <c r="A55" s="68" t="s">
        <v>145</v>
      </c>
      <c r="B55" s="22"/>
      <c r="C55" s="22"/>
      <c r="D55" s="22"/>
      <c r="E55" s="22"/>
    </row>
    <row r="56" spans="1:5" ht="12.75">
      <c r="A56" s="59" t="s">
        <v>144</v>
      </c>
      <c r="B56" s="22"/>
      <c r="C56" s="22"/>
      <c r="D56" s="22"/>
      <c r="E56" s="22"/>
    </row>
    <row r="57" spans="1:5" ht="12.75">
      <c r="A57" s="54" t="s">
        <v>266</v>
      </c>
      <c r="B57" s="67"/>
      <c r="C57" s="67"/>
      <c r="D57" s="23"/>
      <c r="E57" s="23"/>
    </row>
    <row r="58" spans="1:5" ht="12.75">
      <c r="A58" s="54"/>
      <c r="B58" s="67"/>
      <c r="C58" s="67"/>
      <c r="D58" s="23"/>
      <c r="E58" s="23"/>
    </row>
    <row r="59" spans="1:5" ht="12.75">
      <c r="A59" s="51" t="s">
        <v>65</v>
      </c>
      <c r="B59" s="26"/>
      <c r="C59" s="25"/>
      <c r="D59" s="22"/>
      <c r="E59" s="22"/>
    </row>
    <row r="60" spans="1:5" ht="12.75">
      <c r="A60" s="51" t="s">
        <v>66</v>
      </c>
      <c r="B60" s="26"/>
      <c r="C60" s="55"/>
      <c r="D60" s="24"/>
      <c r="E60" s="22"/>
    </row>
    <row r="61" spans="1:5" ht="12.75">
      <c r="A61" s="52" t="s">
        <v>148</v>
      </c>
      <c r="B61" s="33"/>
      <c r="C61" s="55"/>
      <c r="D61" s="24"/>
      <c r="E61" s="22"/>
    </row>
    <row r="62" spans="1:5" ht="12.75">
      <c r="A62" s="54" t="s">
        <v>270</v>
      </c>
      <c r="B62" s="34"/>
      <c r="C62" s="23"/>
      <c r="D62" s="22"/>
      <c r="E62" s="22">
        <v>0</v>
      </c>
    </row>
  </sheetData>
  <sheetProtection/>
  <mergeCells count="21">
    <mergeCell ref="A2:E2"/>
    <mergeCell ref="A1:E1"/>
    <mergeCell ref="A6:E6"/>
    <mergeCell ref="A7:A8"/>
    <mergeCell ref="A3:E3"/>
    <mergeCell ref="B7:E7"/>
    <mergeCell ref="B5:E5"/>
    <mergeCell ref="A21:E21"/>
    <mergeCell ref="A23:E23"/>
    <mergeCell ref="A24:E24"/>
    <mergeCell ref="B26:E26"/>
    <mergeCell ref="A27:E27"/>
    <mergeCell ref="A28:A29"/>
    <mergeCell ref="B28:E28"/>
    <mergeCell ref="A42:E42"/>
    <mergeCell ref="A44:E44"/>
    <mergeCell ref="A45:E45"/>
    <mergeCell ref="B47:E47"/>
    <mergeCell ref="A49:E49"/>
    <mergeCell ref="A50:A51"/>
    <mergeCell ref="B50:E50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3:F48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44.37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3" spans="1:6" ht="12" customHeight="1">
      <c r="A3" s="15"/>
      <c r="B3" s="66" t="s">
        <v>124</v>
      </c>
      <c r="C3" s="42"/>
      <c r="D3" s="42"/>
      <c r="E3" s="42"/>
      <c r="F3" s="40"/>
    </row>
    <row r="4" spans="1:2" ht="26.25" customHeight="1">
      <c r="A4" s="207" t="s">
        <v>194</v>
      </c>
      <c r="B4" s="207"/>
    </row>
    <row r="5" spans="1:2" ht="12.75">
      <c r="A5" s="208" t="s">
        <v>295</v>
      </c>
      <c r="B5" s="208"/>
    </row>
    <row r="6" spans="1:2" ht="12.75">
      <c r="A6" s="14" t="s">
        <v>126</v>
      </c>
      <c r="B6" s="17" t="s">
        <v>2</v>
      </c>
    </row>
    <row r="7" spans="1:2" ht="12.75">
      <c r="A7" s="12"/>
      <c r="B7" s="13"/>
    </row>
    <row r="8" spans="1:2" ht="12.75">
      <c r="A8" s="12"/>
      <c r="B8" s="13"/>
    </row>
    <row r="9" spans="1:2" ht="12.75">
      <c r="A9" s="12"/>
      <c r="B9" s="13"/>
    </row>
    <row r="10" spans="1:2" ht="12.75">
      <c r="A10" s="12"/>
      <c r="B10" s="13"/>
    </row>
    <row r="11" spans="1:2" ht="12.75">
      <c r="A11" s="12"/>
      <c r="B11" s="13"/>
    </row>
    <row r="12" spans="1:2" ht="12.75">
      <c r="A12" s="16" t="s">
        <v>8</v>
      </c>
      <c r="B12" s="13">
        <v>0</v>
      </c>
    </row>
    <row r="13" spans="1:5" ht="12.75">
      <c r="A13" s="206" t="s">
        <v>128</v>
      </c>
      <c r="B13" s="206"/>
      <c r="C13" s="206"/>
      <c r="D13" s="206"/>
      <c r="E13" s="206"/>
    </row>
    <row r="14" spans="1:5" ht="12.75">
      <c r="A14" s="209" t="s">
        <v>125</v>
      </c>
      <c r="B14" s="209"/>
      <c r="C14" s="209"/>
      <c r="D14" s="209"/>
      <c r="E14" s="209"/>
    </row>
    <row r="15" spans="1:5" ht="12.75">
      <c r="A15" s="6"/>
      <c r="B15" s="6"/>
      <c r="C15" s="6"/>
      <c r="D15" s="6"/>
      <c r="E15" s="6"/>
    </row>
    <row r="16" spans="1:5" ht="12.75" customHeight="1">
      <c r="A16" s="204" t="s">
        <v>126</v>
      </c>
      <c r="B16" s="200" t="s">
        <v>2</v>
      </c>
      <c r="C16" s="182" t="s">
        <v>29</v>
      </c>
      <c r="D16" s="182" t="s">
        <v>15</v>
      </c>
      <c r="E16" s="202" t="s">
        <v>16</v>
      </c>
    </row>
    <row r="17" spans="1:5" ht="12.75">
      <c r="A17" s="205"/>
      <c r="B17" s="201"/>
      <c r="C17" s="183"/>
      <c r="D17" s="183"/>
      <c r="E17" s="203"/>
    </row>
    <row r="18" spans="1:5" ht="12.75">
      <c r="A18" s="65"/>
      <c r="B18" s="65"/>
      <c r="C18" s="65"/>
      <c r="D18" s="65"/>
      <c r="E18" s="65"/>
    </row>
    <row r="19" spans="1:5" ht="12.75">
      <c r="A19" s="65"/>
      <c r="B19" s="65"/>
      <c r="C19" s="65"/>
      <c r="D19" s="65"/>
      <c r="E19" s="65"/>
    </row>
    <row r="20" spans="1:5" ht="12.75">
      <c r="A20" s="65"/>
      <c r="B20" s="65"/>
      <c r="C20" s="65"/>
      <c r="D20" s="65"/>
      <c r="E20" s="65"/>
    </row>
    <row r="21" spans="1:5" ht="12.75">
      <c r="A21" s="65"/>
      <c r="B21" s="65"/>
      <c r="C21" s="65"/>
      <c r="D21" s="65"/>
      <c r="E21" s="65"/>
    </row>
    <row r="22" spans="1:5" ht="12.75">
      <c r="A22" s="65"/>
      <c r="B22" s="65"/>
      <c r="C22" s="65"/>
      <c r="D22" s="65"/>
      <c r="E22" s="65"/>
    </row>
    <row r="23" spans="1:5" ht="12.75">
      <c r="A23" s="16" t="s">
        <v>8</v>
      </c>
      <c r="B23" s="65"/>
      <c r="C23" s="65"/>
      <c r="D23" s="65"/>
      <c r="E23" s="65">
        <v>0</v>
      </c>
    </row>
    <row r="24" spans="1:5" ht="12.75">
      <c r="A24" s="62"/>
      <c r="B24" s="62"/>
      <c r="C24" s="62"/>
      <c r="D24" s="62"/>
      <c r="E24" s="62"/>
    </row>
    <row r="25" spans="1:5" ht="12.75">
      <c r="A25" s="206" t="s">
        <v>127</v>
      </c>
      <c r="B25" s="206"/>
      <c r="C25" s="206"/>
      <c r="D25" s="206"/>
      <c r="E25" s="206"/>
    </row>
    <row r="26" spans="1:5" ht="12.75">
      <c r="A26" s="209" t="s">
        <v>133</v>
      </c>
      <c r="B26" s="209"/>
      <c r="C26" s="209"/>
      <c r="D26" s="209"/>
      <c r="E26" s="209"/>
    </row>
    <row r="27" spans="1:5" ht="12" customHeight="1">
      <c r="A27" s="190" t="s">
        <v>296</v>
      </c>
      <c r="B27" s="190"/>
      <c r="C27" s="190"/>
      <c r="D27" s="190"/>
      <c r="E27" s="190"/>
    </row>
    <row r="28" spans="1:5" ht="12.75" customHeight="1">
      <c r="A28" s="198" t="s">
        <v>130</v>
      </c>
      <c r="B28" s="200" t="s">
        <v>2</v>
      </c>
      <c r="C28" s="182" t="s">
        <v>29</v>
      </c>
      <c r="D28" s="182" t="s">
        <v>15</v>
      </c>
      <c r="E28" s="202" t="s">
        <v>16</v>
      </c>
    </row>
    <row r="29" spans="1:5" ht="14.25" customHeight="1">
      <c r="A29" s="199"/>
      <c r="B29" s="201"/>
      <c r="C29" s="183"/>
      <c r="D29" s="183"/>
      <c r="E29" s="203"/>
    </row>
    <row r="30" spans="1:5" ht="14.25" customHeight="1">
      <c r="A30" s="86"/>
      <c r="B30" s="76"/>
      <c r="C30" s="75"/>
      <c r="D30" s="75"/>
      <c r="E30" s="50"/>
    </row>
    <row r="31" spans="1:5" ht="14.25" customHeight="1">
      <c r="A31" s="86"/>
      <c r="B31" s="76"/>
      <c r="C31" s="75"/>
      <c r="D31" s="75"/>
      <c r="E31" s="50"/>
    </row>
    <row r="32" spans="1:5" ht="14.25" customHeight="1">
      <c r="A32" s="86"/>
      <c r="B32" s="76"/>
      <c r="C32" s="75"/>
      <c r="D32" s="75"/>
      <c r="E32" s="50"/>
    </row>
    <row r="33" spans="1:5" ht="12.75">
      <c r="A33" s="12"/>
      <c r="B33" s="13"/>
      <c r="C33" s="8"/>
      <c r="D33" s="8"/>
      <c r="E33" s="8"/>
    </row>
    <row r="34" spans="1:5" ht="12.75">
      <c r="A34" s="12"/>
      <c r="B34" s="13"/>
      <c r="C34" s="8"/>
      <c r="D34" s="8"/>
      <c r="E34" s="8"/>
    </row>
    <row r="35" spans="1:5" ht="12.75">
      <c r="A35" s="16" t="s">
        <v>8</v>
      </c>
      <c r="B35" s="13"/>
      <c r="C35" s="9"/>
      <c r="D35" s="9"/>
      <c r="E35" s="9">
        <v>0</v>
      </c>
    </row>
    <row r="37" spans="1:5" ht="12.75">
      <c r="A37" s="206" t="s">
        <v>129</v>
      </c>
      <c r="B37" s="206"/>
      <c r="C37" s="206"/>
      <c r="D37" s="206"/>
      <c r="E37" s="206"/>
    </row>
    <row r="38" spans="1:5" ht="12.75">
      <c r="A38" s="197" t="s">
        <v>75</v>
      </c>
      <c r="B38" s="197"/>
      <c r="C38" s="197"/>
      <c r="D38" s="197"/>
      <c r="E38" s="197"/>
    </row>
    <row r="39" spans="1:5" ht="12.75">
      <c r="A39" s="190" t="s">
        <v>296</v>
      </c>
      <c r="B39" s="190"/>
      <c r="C39" s="190"/>
      <c r="D39" s="190"/>
      <c r="E39" s="190"/>
    </row>
    <row r="40" spans="1:5" ht="12.75" customHeight="1">
      <c r="A40" s="198" t="s">
        <v>130</v>
      </c>
      <c r="B40" s="200" t="s">
        <v>2</v>
      </c>
      <c r="C40" s="182" t="s">
        <v>29</v>
      </c>
      <c r="D40" s="182" t="s">
        <v>15</v>
      </c>
      <c r="E40" s="202" t="s">
        <v>16</v>
      </c>
    </row>
    <row r="41" spans="1:5" ht="12.75">
      <c r="A41" s="199"/>
      <c r="B41" s="201"/>
      <c r="C41" s="183"/>
      <c r="D41" s="183"/>
      <c r="E41" s="203"/>
    </row>
    <row r="42" spans="1:5" ht="12.75">
      <c r="A42" s="12"/>
      <c r="B42" s="13"/>
      <c r="C42" s="113"/>
      <c r="D42" s="8"/>
      <c r="E42" s="113">
        <f aca="true" t="shared" si="0" ref="E42:E47">SUM(B42:D42)</f>
        <v>0</v>
      </c>
    </row>
    <row r="43" spans="1:5" ht="12.75">
      <c r="A43" s="12" t="s">
        <v>283</v>
      </c>
      <c r="B43" s="112">
        <v>9412000</v>
      </c>
      <c r="C43" s="8"/>
      <c r="D43" s="8"/>
      <c r="E43" s="113">
        <f t="shared" si="0"/>
        <v>9412000</v>
      </c>
    </row>
    <row r="44" spans="1:5" ht="12.75">
      <c r="A44" s="12" t="s">
        <v>323</v>
      </c>
      <c r="B44" s="13">
        <v>39683000</v>
      </c>
      <c r="C44" s="8"/>
      <c r="D44" s="8"/>
      <c r="E44" s="8">
        <f t="shared" si="0"/>
        <v>39683000</v>
      </c>
    </row>
    <row r="45" spans="1:5" ht="12.75">
      <c r="A45" s="12"/>
      <c r="B45" s="13"/>
      <c r="C45" s="8"/>
      <c r="D45" s="8"/>
      <c r="E45" s="8">
        <f t="shared" si="0"/>
        <v>0</v>
      </c>
    </row>
    <row r="46" spans="1:5" ht="12.75">
      <c r="A46" s="12"/>
      <c r="B46" s="13"/>
      <c r="C46" s="8"/>
      <c r="D46" s="8"/>
      <c r="E46" s="8">
        <f t="shared" si="0"/>
        <v>0</v>
      </c>
    </row>
    <row r="47" spans="1:5" ht="12.75">
      <c r="A47" s="12"/>
      <c r="B47" s="13"/>
      <c r="C47" s="8"/>
      <c r="D47" s="8"/>
      <c r="E47" s="8">
        <f t="shared" si="0"/>
        <v>0</v>
      </c>
    </row>
    <row r="48" spans="1:5" ht="12.75">
      <c r="A48" s="16" t="s">
        <v>8</v>
      </c>
      <c r="B48" s="112">
        <f>SUM(B42:B47)</f>
        <v>49095000</v>
      </c>
      <c r="C48" s="112">
        <f>SUM(C42:C47)</f>
        <v>0</v>
      </c>
      <c r="D48" s="112">
        <f>SUM(D42:D47)</f>
        <v>0</v>
      </c>
      <c r="E48" s="112">
        <f>SUM(E42:E47)</f>
        <v>49095000</v>
      </c>
    </row>
  </sheetData>
  <sheetProtection/>
  <mergeCells count="25"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A16:A17"/>
    <mergeCell ref="A25:E25"/>
    <mergeCell ref="B28:B29"/>
    <mergeCell ref="E28:E29"/>
    <mergeCell ref="B16:B17"/>
    <mergeCell ref="C16:C17"/>
    <mergeCell ref="D16:D17"/>
    <mergeCell ref="E16:E17"/>
    <mergeCell ref="A38:E38"/>
    <mergeCell ref="A40:A41"/>
    <mergeCell ref="B40:B41"/>
    <mergeCell ref="C40:C41"/>
    <mergeCell ref="D40:D41"/>
    <mergeCell ref="E40:E41"/>
    <mergeCell ref="A39:E39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3:N27"/>
  <sheetViews>
    <sheetView zoomScalePageLayoutView="0" workbookViewId="0" topLeftCell="A10">
      <selection activeCell="B25" sqref="B25"/>
    </sheetView>
  </sheetViews>
  <sheetFormatPr defaultColWidth="9.00390625" defaultRowHeight="12.75"/>
  <cols>
    <col min="1" max="1" width="45.75390625" style="0" customWidth="1"/>
    <col min="2" max="2" width="14.75390625" style="0" customWidth="1"/>
    <col min="3" max="3" width="15.25390625" style="0" customWidth="1"/>
    <col min="4" max="4" width="14.75390625" style="0" customWidth="1"/>
    <col min="5" max="5" width="10.125" style="0" customWidth="1"/>
    <col min="6" max="6" width="9.875" style="0" customWidth="1"/>
    <col min="7" max="7" width="11.375" style="0" customWidth="1"/>
    <col min="8" max="8" width="10.125" style="0" customWidth="1"/>
    <col min="9" max="10" width="10.00390625" style="0" customWidth="1"/>
    <col min="11" max="11" width="9.375" style="0" customWidth="1"/>
    <col min="12" max="12" width="10.125" style="0" customWidth="1"/>
    <col min="13" max="13" width="11.375" style="0" customWidth="1"/>
    <col min="14" max="14" width="12.75390625" style="0" customWidth="1"/>
  </cols>
  <sheetData>
    <row r="3" spans="1:4" ht="12.75" customHeight="1">
      <c r="A3" s="206" t="s">
        <v>321</v>
      </c>
      <c r="B3" s="206"/>
      <c r="C3" s="206"/>
      <c r="D3" s="206"/>
    </row>
    <row r="4" spans="1:4" ht="12.75" customHeight="1">
      <c r="A4" s="64"/>
      <c r="B4" s="64"/>
      <c r="C4" s="64"/>
      <c r="D4" s="64"/>
    </row>
    <row r="5" spans="1:7" ht="18" customHeight="1">
      <c r="A5" s="189" t="s">
        <v>338</v>
      </c>
      <c r="B5" s="189"/>
      <c r="C5" s="189"/>
      <c r="D5" s="189"/>
      <c r="E5" s="72"/>
      <c r="F5" s="72"/>
      <c r="G5" s="72"/>
    </row>
    <row r="6" spans="1:7" ht="14.25" customHeight="1">
      <c r="A6" s="189"/>
      <c r="B6" s="189"/>
      <c r="C6" s="189"/>
      <c r="D6" s="189"/>
      <c r="E6" s="72"/>
      <c r="F6" s="72"/>
      <c r="G6" s="72"/>
    </row>
    <row r="7" spans="1:7" ht="14.25" customHeight="1">
      <c r="A7" s="49"/>
      <c r="B7" s="49"/>
      <c r="C7" s="49"/>
      <c r="D7" s="49"/>
      <c r="E7" s="72"/>
      <c r="F7" s="72"/>
      <c r="G7" s="72"/>
    </row>
    <row r="8" spans="1:7" ht="14.25" customHeight="1">
      <c r="A8" s="63" t="s">
        <v>119</v>
      </c>
      <c r="B8" s="176" t="s">
        <v>317</v>
      </c>
      <c r="C8" s="176"/>
      <c r="D8" s="176"/>
      <c r="E8" s="72"/>
      <c r="F8" s="72"/>
      <c r="G8" s="72"/>
    </row>
    <row r="9" spans="1:7" ht="14.25" customHeight="1">
      <c r="A9" s="58"/>
      <c r="B9" s="56"/>
      <c r="C9" s="56"/>
      <c r="D9" s="56"/>
      <c r="E9" s="72"/>
      <c r="F9" s="72"/>
      <c r="G9" s="72"/>
    </row>
    <row r="10" spans="1:6" ht="15" customHeight="1">
      <c r="A10" s="188" t="s">
        <v>294</v>
      </c>
      <c r="B10" s="188"/>
      <c r="C10" s="188"/>
      <c r="D10" s="188"/>
      <c r="E10" s="3"/>
      <c r="F10" s="7"/>
    </row>
    <row r="11" spans="1:4" ht="20.25" customHeight="1">
      <c r="A11" s="202" t="s">
        <v>7</v>
      </c>
      <c r="B11" s="182" t="s">
        <v>32</v>
      </c>
      <c r="C11" s="182" t="s">
        <v>25</v>
      </c>
      <c r="D11" s="182" t="s">
        <v>8</v>
      </c>
    </row>
    <row r="12" spans="1:4" ht="16.5" customHeight="1">
      <c r="A12" s="203"/>
      <c r="B12" s="183"/>
      <c r="C12" s="183"/>
      <c r="D12" s="183"/>
    </row>
    <row r="13" spans="1:14" ht="13.5" customHeight="1">
      <c r="A13" s="59" t="s">
        <v>50</v>
      </c>
      <c r="B13" s="125">
        <v>116923000</v>
      </c>
      <c r="C13" s="24"/>
      <c r="D13" s="108">
        <f>SUM(B13:C13)</f>
        <v>116923000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60" t="s">
        <v>51</v>
      </c>
      <c r="B14" s="125">
        <v>23994000</v>
      </c>
      <c r="C14" s="24"/>
      <c r="D14" s="108">
        <f>SUM(B14:C14)</f>
        <v>23994000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9" t="s">
        <v>143</v>
      </c>
      <c r="B15" s="125">
        <v>76459000</v>
      </c>
      <c r="C15" s="24"/>
      <c r="D15" s="108">
        <f>SUM(B15:C15)</f>
        <v>76459000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68" t="s">
        <v>145</v>
      </c>
      <c r="B16" s="22"/>
      <c r="C16" s="22"/>
      <c r="D16" s="108"/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9" t="s">
        <v>144</v>
      </c>
      <c r="B17" s="22"/>
      <c r="C17" s="22"/>
      <c r="D17" s="108"/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1"/>
      <c r="B18" s="22"/>
      <c r="C18" s="22"/>
      <c r="D18" s="108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69"/>
      <c r="B19" s="21"/>
      <c r="C19" s="21"/>
      <c r="D19" s="108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70"/>
      <c r="B20" s="25"/>
      <c r="C20" s="25"/>
      <c r="D20" s="108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54" t="s">
        <v>266</v>
      </c>
      <c r="B21" s="126">
        <f>SUM(B14:B20)+B13</f>
        <v>217376000</v>
      </c>
      <c r="C21" s="67"/>
      <c r="D21" s="117">
        <f>SUM(B21:C21)</f>
        <v>217376000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54"/>
      <c r="B22" s="25"/>
      <c r="C22" s="25"/>
      <c r="D22" s="117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51" t="s">
        <v>65</v>
      </c>
      <c r="B23" s="125">
        <v>762000</v>
      </c>
      <c r="C23" s="125"/>
      <c r="D23" s="117">
        <f>SUM(B23:C23)</f>
        <v>762000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51" t="s">
        <v>66</v>
      </c>
      <c r="B24" s="125">
        <v>0</v>
      </c>
      <c r="C24" s="125"/>
      <c r="D24" s="117"/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52" t="s">
        <v>148</v>
      </c>
      <c r="B25" s="125">
        <v>0</v>
      </c>
      <c r="C25" s="125"/>
      <c r="D25" s="117"/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54" t="s">
        <v>268</v>
      </c>
      <c r="B26" s="126">
        <f>SUM(B23:B25)</f>
        <v>762000</v>
      </c>
      <c r="C26" s="23"/>
      <c r="D26" s="117">
        <f>SUM(B26:C26)</f>
        <v>762000</v>
      </c>
      <c r="E26" s="2"/>
      <c r="F26" s="2"/>
      <c r="H26" s="2"/>
      <c r="I26" s="2"/>
      <c r="J26" s="2"/>
      <c r="K26" s="2"/>
      <c r="L26" s="2"/>
      <c r="N26" s="2"/>
    </row>
    <row r="27" spans="1:4" ht="12.75">
      <c r="A27" s="9" t="s">
        <v>328</v>
      </c>
      <c r="B27" s="110">
        <f>B26+B21</f>
        <v>218138000</v>
      </c>
      <c r="C27" s="110">
        <f>C26+C21</f>
        <v>0</v>
      </c>
      <c r="D27" s="110">
        <f>D26+D21</f>
        <v>218138000</v>
      </c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8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9.00390625" style="0" customWidth="1"/>
    <col min="2" max="5" width="10.125" style="0" customWidth="1"/>
    <col min="6" max="6" width="11.75390625" style="0" customWidth="1"/>
    <col min="7" max="8" width="10.00390625" style="0" customWidth="1"/>
    <col min="9" max="9" width="9.375" style="0" customWidth="1"/>
    <col min="10" max="10" width="10.125" style="0" customWidth="1"/>
    <col min="11" max="11" width="11.375" style="0" customWidth="1"/>
    <col min="12" max="12" width="12.75390625" style="0" customWidth="1"/>
  </cols>
  <sheetData>
    <row r="1" spans="1:6" ht="12.75" customHeight="1">
      <c r="A1" s="206" t="s">
        <v>319</v>
      </c>
      <c r="B1" s="206"/>
      <c r="C1" s="206"/>
      <c r="D1" s="206"/>
      <c r="E1" s="206"/>
      <c r="F1" s="206"/>
    </row>
    <row r="2" spans="1:6" ht="12.75" customHeight="1">
      <c r="A2" s="64"/>
      <c r="B2" s="64"/>
      <c r="C2" s="64"/>
      <c r="D2" s="64"/>
      <c r="E2" s="64"/>
      <c r="F2" s="64"/>
    </row>
    <row r="3" spans="1:6" ht="18" customHeight="1">
      <c r="A3" s="189" t="s">
        <v>338</v>
      </c>
      <c r="B3" s="189"/>
      <c r="C3" s="189"/>
      <c r="D3" s="189"/>
      <c r="E3" s="189"/>
      <c r="F3" s="189"/>
    </row>
    <row r="4" spans="1:6" ht="14.25" customHeight="1">
      <c r="A4" s="189" t="s">
        <v>22</v>
      </c>
      <c r="B4" s="189"/>
      <c r="C4" s="189"/>
      <c r="D4" s="189"/>
      <c r="E4" s="189"/>
      <c r="F4" s="189"/>
    </row>
    <row r="5" spans="1:6" ht="14.25" customHeight="1">
      <c r="A5" s="49"/>
      <c r="B5" s="49"/>
      <c r="C5" s="49"/>
      <c r="D5" s="49"/>
      <c r="E5" s="49"/>
      <c r="F5" s="49"/>
    </row>
    <row r="6" spans="1:6" ht="14.25" customHeight="1">
      <c r="A6" s="73" t="s">
        <v>119</v>
      </c>
      <c r="B6" s="171" t="s">
        <v>318</v>
      </c>
      <c r="C6" s="171"/>
      <c r="D6" s="171"/>
      <c r="E6" s="171"/>
      <c r="F6" s="171"/>
    </row>
    <row r="7" spans="1:6" ht="14.25" customHeight="1">
      <c r="A7" s="49"/>
      <c r="B7" s="49"/>
      <c r="C7" s="49"/>
      <c r="D7" s="49"/>
      <c r="E7" s="49"/>
      <c r="F7" s="49"/>
    </row>
    <row r="8" spans="1:6" ht="15" customHeight="1">
      <c r="A8" s="188" t="s">
        <v>294</v>
      </c>
      <c r="B8" s="188"/>
      <c r="C8" s="188"/>
      <c r="D8" s="188"/>
      <c r="E8" s="188"/>
      <c r="F8" s="188"/>
    </row>
    <row r="9" spans="1:6" ht="15" customHeight="1">
      <c r="A9" s="177" t="s">
        <v>7</v>
      </c>
      <c r="B9" s="225" t="s">
        <v>22</v>
      </c>
      <c r="C9" s="226"/>
      <c r="D9" s="226"/>
      <c r="E9" s="226"/>
      <c r="F9" s="227"/>
    </row>
    <row r="10" spans="1:6" ht="15" customHeight="1">
      <c r="A10" s="177"/>
      <c r="B10" s="20" t="s">
        <v>282</v>
      </c>
      <c r="C10" s="20" t="s">
        <v>290</v>
      </c>
      <c r="D10" s="20" t="s">
        <v>281</v>
      </c>
      <c r="E10" s="20" t="s">
        <v>299</v>
      </c>
      <c r="F10" s="20" t="s">
        <v>8</v>
      </c>
    </row>
    <row r="11" spans="1:12" ht="13.5" customHeight="1">
      <c r="A11" s="59" t="s">
        <v>50</v>
      </c>
      <c r="B11" s="125">
        <v>72076000</v>
      </c>
      <c r="C11" s="125">
        <v>8883000</v>
      </c>
      <c r="D11" s="125">
        <v>13273000</v>
      </c>
      <c r="E11" s="125">
        <v>22691000</v>
      </c>
      <c r="F11" s="108">
        <f>SUM(B11:E11)</f>
        <v>116923000</v>
      </c>
      <c r="G11" s="2"/>
      <c r="H11" s="2"/>
      <c r="I11" s="2"/>
      <c r="J11" s="2"/>
      <c r="L11" s="2"/>
    </row>
    <row r="12" spans="1:12" ht="13.5" customHeight="1">
      <c r="A12" s="60" t="s">
        <v>51</v>
      </c>
      <c r="B12" s="125">
        <v>14322000</v>
      </c>
      <c r="C12" s="125">
        <v>1762000</v>
      </c>
      <c r="D12" s="125">
        <v>3341000</v>
      </c>
      <c r="E12" s="125">
        <v>4569000</v>
      </c>
      <c r="F12" s="108">
        <f>SUM(B12:E12)</f>
        <v>23994000</v>
      </c>
      <c r="G12" s="2"/>
      <c r="H12" s="2"/>
      <c r="I12" s="2"/>
      <c r="J12" s="2"/>
      <c r="L12" s="2"/>
    </row>
    <row r="13" spans="1:12" ht="13.5" customHeight="1">
      <c r="A13" s="59" t="s">
        <v>143</v>
      </c>
      <c r="B13" s="125">
        <v>9060000</v>
      </c>
      <c r="C13" s="125">
        <v>2092000</v>
      </c>
      <c r="D13" s="125">
        <v>13633000</v>
      </c>
      <c r="E13" s="125">
        <v>51674000</v>
      </c>
      <c r="F13" s="108">
        <f>SUM(B13:E13)</f>
        <v>76459000</v>
      </c>
      <c r="G13" s="2"/>
      <c r="H13" s="2"/>
      <c r="I13" s="2"/>
      <c r="J13" s="2"/>
      <c r="L13" s="2"/>
    </row>
    <row r="14" spans="1:12" ht="13.5" customHeight="1">
      <c r="A14" s="68" t="s">
        <v>145</v>
      </c>
      <c r="B14" s="22"/>
      <c r="C14" s="22"/>
      <c r="D14" s="22"/>
      <c r="E14" s="22"/>
      <c r="F14" s="108"/>
      <c r="G14" s="2"/>
      <c r="H14" s="2"/>
      <c r="I14" s="2"/>
      <c r="J14" s="2"/>
      <c r="L14" s="2"/>
    </row>
    <row r="15" spans="1:12" ht="13.5" customHeight="1">
      <c r="A15" s="59" t="s">
        <v>144</v>
      </c>
      <c r="B15" s="22"/>
      <c r="C15" s="22"/>
      <c r="D15" s="22"/>
      <c r="E15" s="22"/>
      <c r="F15" s="108"/>
      <c r="G15" s="2"/>
      <c r="H15" s="2"/>
      <c r="I15" s="2"/>
      <c r="J15" s="2"/>
      <c r="L15" s="2"/>
    </row>
    <row r="16" spans="1:12" ht="13.5" customHeight="1">
      <c r="A16" s="61"/>
      <c r="B16" s="22"/>
      <c r="C16" s="22"/>
      <c r="D16" s="24"/>
      <c r="E16" s="24"/>
      <c r="F16" s="108"/>
      <c r="G16" s="2"/>
      <c r="H16" s="2"/>
      <c r="I16" s="2"/>
      <c r="J16" s="2"/>
      <c r="L16" s="2"/>
    </row>
    <row r="17" spans="1:12" ht="13.5" customHeight="1">
      <c r="A17" s="54" t="s">
        <v>266</v>
      </c>
      <c r="B17" s="125">
        <f>SUM(B11:B16)</f>
        <v>95458000</v>
      </c>
      <c r="C17" s="125">
        <f>SUM(C11:C16)</f>
        <v>12737000</v>
      </c>
      <c r="D17" s="125">
        <f>SUM(D11:D16)</f>
        <v>30247000</v>
      </c>
      <c r="E17" s="125">
        <f>SUM(E11:E16)</f>
        <v>78934000</v>
      </c>
      <c r="F17" s="108">
        <f>SUM(B17:E17)</f>
        <v>217376000</v>
      </c>
      <c r="G17" s="2"/>
      <c r="H17" s="2"/>
      <c r="I17" s="2"/>
      <c r="J17" s="2"/>
      <c r="L17" s="2"/>
    </row>
    <row r="18" spans="1:12" ht="13.5" customHeight="1">
      <c r="A18" s="54"/>
      <c r="B18" s="25"/>
      <c r="C18" s="25"/>
      <c r="D18" s="22"/>
      <c r="E18" s="22"/>
      <c r="F18" s="108">
        <f>SUM(B18:D18)</f>
        <v>0</v>
      </c>
      <c r="G18" s="2"/>
      <c r="H18" s="2"/>
      <c r="I18" s="2"/>
      <c r="J18" s="2"/>
      <c r="L18" s="2"/>
    </row>
    <row r="19" spans="1:12" ht="13.5" customHeight="1">
      <c r="A19" s="51" t="s">
        <v>65</v>
      </c>
      <c r="B19" s="125">
        <v>254000</v>
      </c>
      <c r="C19" s="125"/>
      <c r="D19" s="125">
        <v>0</v>
      </c>
      <c r="E19" s="125">
        <v>508000</v>
      </c>
      <c r="F19" s="125">
        <f>E19+D19+C19+B19</f>
        <v>762000</v>
      </c>
      <c r="G19" s="2"/>
      <c r="H19" s="2"/>
      <c r="I19" s="2"/>
      <c r="J19" s="2"/>
      <c r="L19" s="2"/>
    </row>
    <row r="20" spans="1:12" ht="13.5" customHeight="1">
      <c r="A20" s="51" t="s">
        <v>66</v>
      </c>
      <c r="B20" s="125"/>
      <c r="C20" s="125"/>
      <c r="D20" s="125"/>
      <c r="E20" s="125"/>
      <c r="F20" s="125">
        <f>E20+D20+C20+B20</f>
        <v>0</v>
      </c>
      <c r="G20" s="2"/>
      <c r="H20" s="2"/>
      <c r="I20" s="2"/>
      <c r="J20" s="2"/>
      <c r="L20" s="2"/>
    </row>
    <row r="21" spans="1:12" ht="13.5" customHeight="1">
      <c r="A21" s="52" t="s">
        <v>148</v>
      </c>
      <c r="B21" s="125"/>
      <c r="C21" s="125"/>
      <c r="D21" s="125"/>
      <c r="E21" s="125"/>
      <c r="F21" s="125">
        <f>E21+D21+C21+B21</f>
        <v>0</v>
      </c>
      <c r="G21" s="2"/>
      <c r="H21" s="2"/>
      <c r="I21" s="2"/>
      <c r="J21" s="2"/>
      <c r="L21" s="2"/>
    </row>
    <row r="22" spans="1:12" ht="13.5" customHeight="1">
      <c r="A22" s="54" t="s">
        <v>267</v>
      </c>
      <c r="B22" s="125">
        <f>SUM(B19:B21)</f>
        <v>254000</v>
      </c>
      <c r="C22" s="125">
        <f>SUM(C19:C21)</f>
        <v>0</v>
      </c>
      <c r="D22" s="125">
        <f>SUM(D19:D21)</f>
        <v>0</v>
      </c>
      <c r="E22" s="125">
        <f>SUM(E19:E21)</f>
        <v>508000</v>
      </c>
      <c r="F22" s="125">
        <f>E22+D22+C22+B22</f>
        <v>762000</v>
      </c>
      <c r="G22" s="2"/>
      <c r="H22" s="2"/>
      <c r="I22" s="2"/>
      <c r="J22" s="2"/>
      <c r="L22" s="2"/>
    </row>
    <row r="23" spans="1:6" ht="12.75">
      <c r="A23" s="9" t="s">
        <v>328</v>
      </c>
      <c r="B23" s="110">
        <f>B22+B17</f>
        <v>95712000</v>
      </c>
      <c r="C23" s="110">
        <f>C22+C17</f>
        <v>12737000</v>
      </c>
      <c r="D23" s="110">
        <f>D22+D17</f>
        <v>30247000</v>
      </c>
      <c r="E23" s="110">
        <f>E22+E17</f>
        <v>79442000</v>
      </c>
      <c r="F23" s="110">
        <f>F22+F17</f>
        <v>218138000</v>
      </c>
    </row>
    <row r="25" spans="1:6" ht="12.75">
      <c r="A25" s="206" t="s">
        <v>320</v>
      </c>
      <c r="B25" s="206"/>
      <c r="C25" s="206"/>
      <c r="D25" s="206"/>
      <c r="E25" s="206"/>
      <c r="F25" s="206"/>
    </row>
    <row r="26" spans="1:6" ht="12.75">
      <c r="A26" s="64"/>
      <c r="B26" s="64"/>
      <c r="C26" s="64"/>
      <c r="D26" s="64"/>
      <c r="E26" s="64"/>
      <c r="F26" s="64"/>
    </row>
    <row r="27" spans="1:6" ht="12.75">
      <c r="A27" s="64"/>
      <c r="B27" s="64"/>
      <c r="C27" s="64"/>
      <c r="D27" s="64"/>
      <c r="E27" s="64"/>
      <c r="F27" s="64"/>
    </row>
    <row r="28" spans="1:6" ht="12.75">
      <c r="A28" s="189" t="s">
        <v>338</v>
      </c>
      <c r="B28" s="189"/>
      <c r="C28" s="189"/>
      <c r="D28" s="189"/>
      <c r="E28" s="189"/>
      <c r="F28" s="189"/>
    </row>
    <row r="29" spans="1:6" ht="12.75">
      <c r="A29" s="189" t="s">
        <v>23</v>
      </c>
      <c r="B29" s="189"/>
      <c r="C29" s="189"/>
      <c r="D29" s="189"/>
      <c r="E29" s="189"/>
      <c r="F29" s="189"/>
    </row>
    <row r="30" spans="1:6" ht="12.75">
      <c r="A30" s="49"/>
      <c r="B30" s="49"/>
      <c r="C30" s="49"/>
      <c r="D30" s="49"/>
      <c r="E30" s="49"/>
      <c r="F30" s="49"/>
    </row>
    <row r="31" spans="1:6" ht="12.75">
      <c r="A31" s="49"/>
      <c r="B31" s="49"/>
      <c r="C31" s="49"/>
      <c r="D31" s="49"/>
      <c r="E31" s="49"/>
      <c r="F31" s="49"/>
    </row>
    <row r="32" spans="1:6" ht="12.75">
      <c r="A32" s="73" t="s">
        <v>119</v>
      </c>
      <c r="B32" s="171" t="s">
        <v>318</v>
      </c>
      <c r="C32" s="171"/>
      <c r="D32" s="171"/>
      <c r="E32" s="171"/>
      <c r="F32" s="171"/>
    </row>
    <row r="33" spans="1:6" ht="12.75">
      <c r="A33" s="49"/>
      <c r="B33" s="49"/>
      <c r="C33" s="49"/>
      <c r="D33" s="49"/>
      <c r="E33" s="49"/>
      <c r="F33" s="49"/>
    </row>
    <row r="34" spans="1:6" ht="12.75">
      <c r="A34" s="188" t="s">
        <v>294</v>
      </c>
      <c r="B34" s="188"/>
      <c r="C34" s="188"/>
      <c r="D34" s="188"/>
      <c r="E34" s="188"/>
      <c r="F34" s="188"/>
    </row>
    <row r="35" spans="1:6" ht="12.75">
      <c r="A35" s="177" t="s">
        <v>7</v>
      </c>
      <c r="B35" s="225" t="s">
        <v>23</v>
      </c>
      <c r="C35" s="226"/>
      <c r="D35" s="226"/>
      <c r="E35" s="226"/>
      <c r="F35" s="227"/>
    </row>
    <row r="36" spans="1:6" ht="12.75">
      <c r="A36" s="177"/>
      <c r="B36" s="32"/>
      <c r="C36" s="32"/>
      <c r="D36" s="32"/>
      <c r="E36" s="32"/>
      <c r="F36" s="20" t="s">
        <v>8</v>
      </c>
    </row>
    <row r="37" spans="1:6" ht="12.75">
      <c r="A37" s="59" t="s">
        <v>50</v>
      </c>
      <c r="B37" s="24"/>
      <c r="C37" s="24"/>
      <c r="D37" s="22"/>
      <c r="E37" s="22"/>
      <c r="F37" s="22"/>
    </row>
    <row r="38" spans="1:6" ht="22.5">
      <c r="A38" s="60" t="s">
        <v>51</v>
      </c>
      <c r="B38" s="24"/>
      <c r="C38" s="24"/>
      <c r="D38" s="22"/>
      <c r="E38" s="22"/>
      <c r="F38" s="22"/>
    </row>
    <row r="39" spans="1:6" ht="12.75">
      <c r="A39" s="59" t="s">
        <v>143</v>
      </c>
      <c r="B39" s="24"/>
      <c r="C39" s="24"/>
      <c r="D39" s="22"/>
      <c r="E39" s="22"/>
      <c r="F39" s="22"/>
    </row>
    <row r="40" spans="1:6" ht="12.75">
      <c r="A40" s="68" t="s">
        <v>145</v>
      </c>
      <c r="B40" s="22"/>
      <c r="C40" s="22"/>
      <c r="D40" s="22"/>
      <c r="E40" s="22"/>
      <c r="F40" s="22"/>
    </row>
    <row r="41" spans="1:6" ht="12.75">
      <c r="A41" s="59" t="s">
        <v>144</v>
      </c>
      <c r="B41" s="22"/>
      <c r="C41" s="22"/>
      <c r="D41" s="22"/>
      <c r="E41" s="22"/>
      <c r="F41" s="22"/>
    </row>
    <row r="42" spans="1:6" ht="12.75">
      <c r="A42" s="70"/>
      <c r="B42" s="25"/>
      <c r="C42" s="25"/>
      <c r="D42" s="22"/>
      <c r="E42" s="22"/>
      <c r="F42" s="22"/>
    </row>
    <row r="43" spans="1:6" ht="12.75">
      <c r="A43" s="54" t="s">
        <v>266</v>
      </c>
      <c r="B43" s="67"/>
      <c r="C43" s="67"/>
      <c r="D43" s="23"/>
      <c r="E43" s="23"/>
      <c r="F43" s="23"/>
    </row>
    <row r="44" spans="1:6" ht="12.75">
      <c r="A44" s="54"/>
      <c r="B44" s="25"/>
      <c r="C44" s="25"/>
      <c r="D44" s="22"/>
      <c r="E44" s="22"/>
      <c r="F44" s="22"/>
    </row>
    <row r="45" spans="1:6" ht="12.75">
      <c r="A45" s="51" t="s">
        <v>65</v>
      </c>
      <c r="B45" s="26"/>
      <c r="C45" s="25"/>
      <c r="D45" s="22"/>
      <c r="E45" s="22"/>
      <c r="F45" s="22"/>
    </row>
    <row r="46" spans="1:6" ht="12.75">
      <c r="A46" s="51" t="s">
        <v>66</v>
      </c>
      <c r="B46" s="26"/>
      <c r="C46" s="55"/>
      <c r="D46" s="24"/>
      <c r="E46" s="24"/>
      <c r="F46" s="22"/>
    </row>
    <row r="47" spans="1:6" ht="12.75">
      <c r="A47" s="52" t="s">
        <v>148</v>
      </c>
      <c r="B47" s="33"/>
      <c r="C47" s="55"/>
      <c r="D47" s="24"/>
      <c r="E47" s="24"/>
      <c r="F47" s="22"/>
    </row>
    <row r="48" spans="1:6" ht="12.75">
      <c r="A48" s="54" t="s">
        <v>268</v>
      </c>
      <c r="B48" s="34"/>
      <c r="C48" s="23"/>
      <c r="D48" s="22"/>
      <c r="E48" s="22"/>
      <c r="F48" s="22">
        <v>0</v>
      </c>
    </row>
  </sheetData>
  <sheetProtection/>
  <mergeCells count="14">
    <mergeCell ref="A3:F3"/>
    <mergeCell ref="A1:F1"/>
    <mergeCell ref="A8:F8"/>
    <mergeCell ref="A9:A10"/>
    <mergeCell ref="A4:F4"/>
    <mergeCell ref="B9:F9"/>
    <mergeCell ref="B6:F6"/>
    <mergeCell ref="A35:A36"/>
    <mergeCell ref="B35:F35"/>
    <mergeCell ref="A25:F25"/>
    <mergeCell ref="A28:F28"/>
    <mergeCell ref="A29:F29"/>
    <mergeCell ref="B32:F32"/>
    <mergeCell ref="A34:F34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F56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33.375" style="0" customWidth="1"/>
    <col min="2" max="2" width="13.125" style="0" customWidth="1"/>
    <col min="3" max="3" width="13.00390625" style="0" customWidth="1"/>
    <col min="4" max="4" width="12.125" style="0" customWidth="1"/>
    <col min="5" max="5" width="13.00390625" style="0" customWidth="1"/>
    <col min="6" max="6" width="13.25390625" style="0" customWidth="1"/>
  </cols>
  <sheetData>
    <row r="1" spans="1:6" ht="12.75">
      <c r="A1" s="188" t="s">
        <v>168</v>
      </c>
      <c r="B1" s="188"/>
      <c r="C1" s="188"/>
      <c r="D1" s="188"/>
      <c r="E1" s="188"/>
      <c r="F1" s="188"/>
    </row>
    <row r="2" spans="1:6" ht="12.75">
      <c r="A2" s="209" t="s">
        <v>161</v>
      </c>
      <c r="B2" s="209"/>
      <c r="C2" s="209"/>
      <c r="D2" s="209"/>
      <c r="E2" s="209"/>
      <c r="F2" s="209"/>
    </row>
    <row r="3" spans="1:6" ht="12.75">
      <c r="A3" s="209" t="s">
        <v>162</v>
      </c>
      <c r="B3" s="209"/>
      <c r="C3" s="209"/>
      <c r="D3" s="209"/>
      <c r="E3" s="209"/>
      <c r="F3" s="209"/>
    </row>
    <row r="4" spans="1:6" ht="12.75">
      <c r="A4" s="190" t="s">
        <v>298</v>
      </c>
      <c r="B4" s="190"/>
      <c r="C4" s="190"/>
      <c r="D4" s="190"/>
      <c r="E4" s="190"/>
      <c r="F4" s="190"/>
    </row>
    <row r="5" spans="1:6" ht="12.75" customHeight="1">
      <c r="A5" s="202" t="s">
        <v>6</v>
      </c>
      <c r="B5" s="177" t="s">
        <v>14</v>
      </c>
      <c r="C5" s="177"/>
      <c r="D5" s="177"/>
      <c r="E5" s="177"/>
      <c r="F5" s="180" t="s">
        <v>160</v>
      </c>
    </row>
    <row r="6" spans="1:6" ht="15" customHeight="1">
      <c r="A6" s="203"/>
      <c r="B6" s="11" t="s">
        <v>4</v>
      </c>
      <c r="C6" s="11" t="s">
        <v>35</v>
      </c>
      <c r="D6" s="11" t="s">
        <v>36</v>
      </c>
      <c r="E6" s="11" t="s">
        <v>5</v>
      </c>
      <c r="F6" s="180"/>
    </row>
    <row r="7" spans="1:6" ht="15" customHeight="1">
      <c r="A7" s="22" t="s">
        <v>339</v>
      </c>
      <c r="B7" s="108">
        <v>8793000</v>
      </c>
      <c r="C7" s="9"/>
      <c r="D7" s="9"/>
      <c r="E7" s="110">
        <f aca="true" t="shared" si="0" ref="E7:E13">SUM(B7:D7)</f>
        <v>8793000</v>
      </c>
      <c r="F7" s="9"/>
    </row>
    <row r="8" spans="1:6" ht="15" customHeight="1">
      <c r="A8" s="22" t="s">
        <v>288</v>
      </c>
      <c r="B8" s="108"/>
      <c r="C8" s="110">
        <v>889000</v>
      </c>
      <c r="D8" s="9"/>
      <c r="E8" s="110">
        <f t="shared" si="0"/>
        <v>889000</v>
      </c>
      <c r="F8" s="135"/>
    </row>
    <row r="9" spans="1:6" ht="15" customHeight="1">
      <c r="A9" s="22" t="s">
        <v>288</v>
      </c>
      <c r="B9" s="108"/>
      <c r="C9" s="9"/>
      <c r="D9" s="9">
        <v>762000</v>
      </c>
      <c r="E9" s="110">
        <f t="shared" si="0"/>
        <v>762000</v>
      </c>
      <c r="F9" s="135" t="s">
        <v>340</v>
      </c>
    </row>
    <row r="10" spans="1:6" ht="15" customHeight="1">
      <c r="A10" s="22" t="s">
        <v>342</v>
      </c>
      <c r="B10" s="108">
        <v>40000000</v>
      </c>
      <c r="C10" s="9"/>
      <c r="D10" s="9"/>
      <c r="E10" s="110">
        <f t="shared" si="0"/>
        <v>40000000</v>
      </c>
      <c r="F10" s="9"/>
    </row>
    <row r="11" spans="1:6" ht="15" customHeight="1">
      <c r="A11" s="22" t="s">
        <v>287</v>
      </c>
      <c r="B11" s="108">
        <v>2500000</v>
      </c>
      <c r="C11" s="9"/>
      <c r="D11" s="9"/>
      <c r="E11" s="110">
        <f t="shared" si="0"/>
        <v>2500000</v>
      </c>
      <c r="F11" s="9"/>
    </row>
    <row r="12" spans="1:6" ht="15" customHeight="1">
      <c r="A12" s="22" t="s">
        <v>341</v>
      </c>
      <c r="B12" s="108">
        <v>203788000</v>
      </c>
      <c r="C12" s="9"/>
      <c r="D12" s="9"/>
      <c r="E12" s="110">
        <f t="shared" si="0"/>
        <v>203788000</v>
      </c>
      <c r="F12" s="9"/>
    </row>
    <row r="13" spans="1:6" ht="15" customHeight="1">
      <c r="A13" s="22"/>
      <c r="B13" s="108"/>
      <c r="C13" s="9"/>
      <c r="D13" s="9"/>
      <c r="E13" s="110">
        <f t="shared" si="0"/>
        <v>0</v>
      </c>
      <c r="F13" s="9"/>
    </row>
    <row r="14" spans="1:6" ht="15" customHeight="1">
      <c r="A14" s="22"/>
      <c r="B14" s="22"/>
      <c r="C14" s="9"/>
      <c r="D14" s="9"/>
      <c r="E14" s="9"/>
      <c r="F14" s="9"/>
    </row>
    <row r="15" spans="1:6" ht="15" customHeight="1">
      <c r="A15" s="22"/>
      <c r="B15" s="22"/>
      <c r="C15" s="9"/>
      <c r="D15" s="9"/>
      <c r="E15" s="9"/>
      <c r="F15" s="9"/>
    </row>
    <row r="16" spans="1:6" ht="15" customHeight="1">
      <c r="A16" s="22"/>
      <c r="B16" s="22"/>
      <c r="C16" s="9"/>
      <c r="D16" s="9"/>
      <c r="E16" s="9"/>
      <c r="F16" s="9"/>
    </row>
    <row r="17" spans="1:6" ht="15" customHeight="1">
      <c r="A17" s="22"/>
      <c r="B17" s="22"/>
      <c r="C17" s="9"/>
      <c r="D17" s="9"/>
      <c r="E17" s="9"/>
      <c r="F17" s="9"/>
    </row>
    <row r="18" spans="1:6" ht="12.75" customHeight="1">
      <c r="A18" s="44" t="s">
        <v>165</v>
      </c>
      <c r="B18" s="118">
        <f>SUM(B7:B17)</f>
        <v>255081000</v>
      </c>
      <c r="C18" s="118">
        <f>SUM(C7:C17)</f>
        <v>889000</v>
      </c>
      <c r="D18" s="118">
        <f>SUM(D7:D17)</f>
        <v>762000</v>
      </c>
      <c r="E18" s="118">
        <f>SUM(E7:E17)</f>
        <v>256732000</v>
      </c>
      <c r="F18" s="9"/>
    </row>
    <row r="19" spans="1:2" ht="12.75">
      <c r="A19" s="40"/>
      <c r="B19" s="40"/>
    </row>
    <row r="20" spans="1:6" ht="12.75" customHeight="1">
      <c r="A20" s="188" t="s">
        <v>169</v>
      </c>
      <c r="B20" s="188"/>
      <c r="C20" s="188"/>
      <c r="D20" s="188"/>
      <c r="E20" s="188"/>
      <c r="F20" s="188"/>
    </row>
    <row r="21" spans="1:2" ht="12.75">
      <c r="A21" s="40"/>
      <c r="B21" s="40"/>
    </row>
    <row r="22" spans="1:6" ht="12.75">
      <c r="A22" s="209" t="s">
        <v>66</v>
      </c>
      <c r="B22" s="209"/>
      <c r="C22" s="209"/>
      <c r="D22" s="209"/>
      <c r="E22" s="209"/>
      <c r="F22" s="209"/>
    </row>
    <row r="23" spans="1:6" ht="12.75">
      <c r="A23" s="209" t="s">
        <v>163</v>
      </c>
      <c r="B23" s="209"/>
      <c r="C23" s="209"/>
      <c r="D23" s="209"/>
      <c r="E23" s="209"/>
      <c r="F23" s="209"/>
    </row>
    <row r="24" spans="1:6" ht="12.75">
      <c r="A24" s="190" t="s">
        <v>294</v>
      </c>
      <c r="B24" s="190"/>
      <c r="C24" s="190"/>
      <c r="D24" s="190"/>
      <c r="E24" s="190"/>
      <c r="F24" s="190"/>
    </row>
    <row r="25" spans="1:6" ht="12.75">
      <c r="A25" s="202" t="s">
        <v>37</v>
      </c>
      <c r="B25" s="177" t="s">
        <v>14</v>
      </c>
      <c r="C25" s="177"/>
      <c r="D25" s="177"/>
      <c r="E25" s="177"/>
      <c r="F25" s="180" t="s">
        <v>160</v>
      </c>
    </row>
    <row r="26" spans="1:6" ht="12.75">
      <c r="A26" s="203"/>
      <c r="B26" s="46" t="s">
        <v>4</v>
      </c>
      <c r="C26" s="46" t="s">
        <v>35</v>
      </c>
      <c r="D26" s="46" t="s">
        <v>36</v>
      </c>
      <c r="E26" s="46" t="s">
        <v>5</v>
      </c>
      <c r="F26" s="180"/>
    </row>
    <row r="27" spans="1:6" ht="12.75">
      <c r="A27" s="22" t="s">
        <v>343</v>
      </c>
      <c r="B27" s="108">
        <v>10000000</v>
      </c>
      <c r="C27" s="9"/>
      <c r="D27" s="9"/>
      <c r="E27" s="110">
        <f>SUM(B27:D27)</f>
        <v>10000000</v>
      </c>
      <c r="F27" s="9"/>
    </row>
    <row r="28" spans="1:6" ht="12.75">
      <c r="A28" s="22" t="s">
        <v>344</v>
      </c>
      <c r="B28" s="108">
        <v>161958000</v>
      </c>
      <c r="C28" s="9"/>
      <c r="D28" s="9"/>
      <c r="E28" s="110">
        <f>SUM(B28:D28)</f>
        <v>161958000</v>
      </c>
      <c r="F28" s="9"/>
    </row>
    <row r="29" spans="1:6" ht="12.75">
      <c r="A29" s="22"/>
      <c r="B29" s="108"/>
      <c r="C29" s="9"/>
      <c r="D29" s="9"/>
      <c r="E29" s="110"/>
      <c r="F29" s="9"/>
    </row>
    <row r="30" spans="1:6" ht="12.75">
      <c r="A30" s="22"/>
      <c r="B30" s="108"/>
      <c r="C30" s="9"/>
      <c r="D30" s="9"/>
      <c r="E30" s="110"/>
      <c r="F30" s="9"/>
    </row>
    <row r="31" spans="1:6" ht="12.75">
      <c r="A31" s="22"/>
      <c r="B31" s="108"/>
      <c r="C31" s="9"/>
      <c r="D31" s="9"/>
      <c r="E31" s="110"/>
      <c r="F31" s="9"/>
    </row>
    <row r="32" spans="1:6" ht="12.75">
      <c r="A32" s="22"/>
      <c r="B32" s="108"/>
      <c r="C32" s="9"/>
      <c r="D32" s="9"/>
      <c r="E32" s="110"/>
      <c r="F32" s="9"/>
    </row>
    <row r="33" spans="1:6" ht="12.75">
      <c r="A33" s="22"/>
      <c r="B33" s="22"/>
      <c r="C33" s="9"/>
      <c r="D33" s="9"/>
      <c r="E33" s="9"/>
      <c r="F33" s="9"/>
    </row>
    <row r="34" spans="1:6" ht="12.75">
      <c r="A34" s="22"/>
      <c r="B34" s="22"/>
      <c r="C34" s="9"/>
      <c r="D34" s="9"/>
      <c r="E34" s="9"/>
      <c r="F34" s="9"/>
    </row>
    <row r="35" spans="1:6" ht="12.75">
      <c r="A35" s="22"/>
      <c r="B35" s="22"/>
      <c r="C35" s="9"/>
      <c r="D35" s="9"/>
      <c r="E35" s="9"/>
      <c r="F35" s="9"/>
    </row>
    <row r="36" spans="1:6" ht="12.75">
      <c r="A36" s="22"/>
      <c r="B36" s="22"/>
      <c r="C36" s="9"/>
      <c r="D36" s="9"/>
      <c r="E36" s="9"/>
      <c r="F36" s="9"/>
    </row>
    <row r="37" spans="1:6" ht="12.75">
      <c r="A37" s="35" t="s">
        <v>164</v>
      </c>
      <c r="B37" s="119">
        <f>SUM(B27:B36)</f>
        <v>171958000</v>
      </c>
      <c r="C37" s="119">
        <f>SUM(C27:C36)</f>
        <v>0</v>
      </c>
      <c r="D37" s="119">
        <f>SUM(D27:D36)</f>
        <v>0</v>
      </c>
      <c r="E37" s="119">
        <f>SUM(E27:E36)</f>
        <v>171958000</v>
      </c>
      <c r="F37" s="119"/>
    </row>
    <row r="38" spans="1:2" ht="12.75">
      <c r="A38" s="40"/>
      <c r="B38" s="40"/>
    </row>
    <row r="39" spans="1:6" ht="12.75">
      <c r="A39" s="188" t="s">
        <v>259</v>
      </c>
      <c r="B39" s="188"/>
      <c r="C39" s="188"/>
      <c r="D39" s="188"/>
      <c r="E39" s="188"/>
      <c r="F39" s="188"/>
    </row>
    <row r="40" spans="1:2" ht="12.75">
      <c r="A40" s="40"/>
      <c r="B40" s="40"/>
    </row>
    <row r="41" spans="1:6" ht="12.75">
      <c r="A41" s="209" t="s">
        <v>166</v>
      </c>
      <c r="B41" s="209"/>
      <c r="C41" s="209"/>
      <c r="D41" s="209"/>
      <c r="E41" s="209"/>
      <c r="F41" s="209"/>
    </row>
    <row r="42" spans="1:6" ht="12.75">
      <c r="A42" s="209" t="s">
        <v>162</v>
      </c>
      <c r="B42" s="209"/>
      <c r="C42" s="209"/>
      <c r="D42" s="209"/>
      <c r="E42" s="209"/>
      <c r="F42" s="209"/>
    </row>
    <row r="43" spans="1:6" ht="12.75">
      <c r="A43" s="190" t="s">
        <v>294</v>
      </c>
      <c r="B43" s="190"/>
      <c r="C43" s="190"/>
      <c r="D43" s="190"/>
      <c r="E43" s="190"/>
      <c r="F43" s="190"/>
    </row>
    <row r="44" spans="1:6" ht="12.75">
      <c r="A44" s="202" t="s">
        <v>13</v>
      </c>
      <c r="B44" s="177" t="s">
        <v>14</v>
      </c>
      <c r="C44" s="177"/>
      <c r="D44" s="177"/>
      <c r="E44" s="177"/>
      <c r="F44" s="180" t="s">
        <v>160</v>
      </c>
    </row>
    <row r="45" spans="1:6" ht="12.75">
      <c r="A45" s="203"/>
      <c r="B45" s="46" t="s">
        <v>4</v>
      </c>
      <c r="C45" s="46" t="s">
        <v>35</v>
      </c>
      <c r="D45" s="46" t="s">
        <v>36</v>
      </c>
      <c r="E45" s="46" t="s">
        <v>5</v>
      </c>
      <c r="F45" s="180"/>
    </row>
    <row r="46" spans="1:6" ht="12.75">
      <c r="A46" s="26"/>
      <c r="B46" s="22"/>
      <c r="C46" s="9"/>
      <c r="D46" s="9"/>
      <c r="E46" s="9"/>
      <c r="F46" s="9"/>
    </row>
    <row r="47" spans="1:6" ht="12.75">
      <c r="A47" s="22"/>
      <c r="B47" s="22"/>
      <c r="C47" s="9"/>
      <c r="D47" s="9"/>
      <c r="E47" s="9"/>
      <c r="F47" s="9"/>
    </row>
    <row r="48" spans="1:6" ht="12.75">
      <c r="A48" s="22"/>
      <c r="B48" s="22"/>
      <c r="C48" s="9"/>
      <c r="D48" s="9"/>
      <c r="E48" s="9"/>
      <c r="F48" s="9"/>
    </row>
    <row r="49" spans="1:6" ht="12.75">
      <c r="A49" s="22"/>
      <c r="B49" s="22"/>
      <c r="C49" s="9"/>
      <c r="D49" s="9"/>
      <c r="E49" s="9"/>
      <c r="F49" s="9"/>
    </row>
    <row r="50" spans="1:6" ht="12.75">
      <c r="A50" s="22"/>
      <c r="B50" s="22"/>
      <c r="C50" s="9"/>
      <c r="D50" s="9"/>
      <c r="E50" s="9"/>
      <c r="F50" s="9"/>
    </row>
    <row r="51" spans="1:6" ht="12.75">
      <c r="A51" s="22"/>
      <c r="B51" s="22"/>
      <c r="C51" s="9"/>
      <c r="D51" s="9"/>
      <c r="E51" s="9"/>
      <c r="F51" s="9"/>
    </row>
    <row r="52" spans="1:6" ht="12.75">
      <c r="A52" s="22"/>
      <c r="B52" s="22"/>
      <c r="C52" s="9"/>
      <c r="D52" s="9"/>
      <c r="E52" s="9"/>
      <c r="F52" s="9"/>
    </row>
    <row r="53" spans="1:6" ht="12.75">
      <c r="A53" s="22"/>
      <c r="B53" s="22"/>
      <c r="C53" s="9"/>
      <c r="D53" s="9"/>
      <c r="E53" s="9"/>
      <c r="F53" s="9"/>
    </row>
    <row r="54" spans="1:6" ht="12.75">
      <c r="A54" s="22"/>
      <c r="B54" s="22"/>
      <c r="C54" s="9"/>
      <c r="D54" s="9"/>
      <c r="E54" s="9"/>
      <c r="F54" s="9"/>
    </row>
    <row r="55" spans="1:6" ht="12.75">
      <c r="A55" s="22"/>
      <c r="B55" s="22"/>
      <c r="C55" s="9"/>
      <c r="D55" s="9"/>
      <c r="E55" s="9"/>
      <c r="F55" s="9"/>
    </row>
    <row r="56" spans="1:6" ht="12.75">
      <c r="A56" s="35" t="s">
        <v>167</v>
      </c>
      <c r="B56" s="29"/>
      <c r="C56" s="9"/>
      <c r="D56" s="9"/>
      <c r="E56" s="9"/>
      <c r="F56" s="9">
        <v>0</v>
      </c>
    </row>
  </sheetData>
  <sheetProtection/>
  <mergeCells count="21">
    <mergeCell ref="A23:F23"/>
    <mergeCell ref="F25:F26"/>
    <mergeCell ref="A42:F42"/>
    <mergeCell ref="A24:F24"/>
    <mergeCell ref="A44:A45"/>
    <mergeCell ref="F5:F6"/>
    <mergeCell ref="A41:F41"/>
    <mergeCell ref="A25:A26"/>
    <mergeCell ref="A43:F43"/>
    <mergeCell ref="B44:E44"/>
    <mergeCell ref="F44:F45"/>
    <mergeCell ref="A2:F2"/>
    <mergeCell ref="A39:F39"/>
    <mergeCell ref="A5:A6"/>
    <mergeCell ref="A1:F1"/>
    <mergeCell ref="A4:F4"/>
    <mergeCell ref="A3:F3"/>
    <mergeCell ref="B25:E25"/>
    <mergeCell ref="A22:F22"/>
    <mergeCell ref="A20:F20"/>
    <mergeCell ref="B5:E5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C00000"/>
  </sheetPr>
  <dimension ref="A1:E19"/>
  <sheetViews>
    <sheetView zoomScalePageLayoutView="0" workbookViewId="0" topLeftCell="A1">
      <selection activeCell="A11" sqref="A11:D11"/>
    </sheetView>
  </sheetViews>
  <sheetFormatPr defaultColWidth="9.00390625" defaultRowHeight="12.75"/>
  <cols>
    <col min="4" max="4" width="14.875" style="0" customWidth="1"/>
    <col min="5" max="5" width="13.875" style="0" customWidth="1"/>
  </cols>
  <sheetData>
    <row r="1" ht="12.75">
      <c r="E1" s="38" t="s">
        <v>260</v>
      </c>
    </row>
    <row r="4" spans="1:5" ht="12.75">
      <c r="A4" s="188"/>
      <c r="B4" s="188"/>
      <c r="C4" s="188"/>
      <c r="D4" s="188"/>
      <c r="E4" s="188"/>
    </row>
    <row r="5" spans="1:5" ht="12.75">
      <c r="A5" s="40"/>
      <c r="B5" s="40"/>
      <c r="C5" s="40"/>
      <c r="D5" s="40"/>
      <c r="E5" s="47"/>
    </row>
    <row r="6" spans="1:5" ht="12.75">
      <c r="A6" s="209" t="s">
        <v>38</v>
      </c>
      <c r="B6" s="209"/>
      <c r="C6" s="209"/>
      <c r="D6" s="209"/>
      <c r="E6" s="209"/>
    </row>
    <row r="7" spans="1:5" ht="12.75">
      <c r="A7" s="43"/>
      <c r="B7" s="43"/>
      <c r="C7" s="43"/>
      <c r="D7" s="43"/>
      <c r="E7" s="43"/>
    </row>
    <row r="8" spans="1:5" ht="12.75">
      <c r="A8" s="190" t="s">
        <v>303</v>
      </c>
      <c r="B8" s="190"/>
      <c r="C8" s="190"/>
      <c r="D8" s="190"/>
      <c r="E8" s="190"/>
    </row>
    <row r="9" spans="1:5" ht="17.25" customHeight="1">
      <c r="A9" s="191" t="s">
        <v>10</v>
      </c>
      <c r="B9" s="192"/>
      <c r="C9" s="192"/>
      <c r="D9" s="193"/>
      <c r="E9" s="180" t="s">
        <v>2</v>
      </c>
    </row>
    <row r="10" spans="1:5" ht="18" customHeight="1">
      <c r="A10" s="194"/>
      <c r="B10" s="195"/>
      <c r="C10" s="195"/>
      <c r="D10" s="196"/>
      <c r="E10" s="180"/>
    </row>
    <row r="11" spans="1:5" ht="18" customHeight="1">
      <c r="A11" s="244"/>
      <c r="B11" s="245"/>
      <c r="C11" s="245"/>
      <c r="D11" s="246"/>
      <c r="E11" s="22"/>
    </row>
    <row r="12" spans="1:5" ht="18" customHeight="1">
      <c r="A12" s="244"/>
      <c r="B12" s="245"/>
      <c r="C12" s="245"/>
      <c r="D12" s="246"/>
      <c r="E12" s="22"/>
    </row>
    <row r="13" spans="1:5" ht="18" customHeight="1">
      <c r="A13" s="244" t="s">
        <v>3</v>
      </c>
      <c r="B13" s="245"/>
      <c r="C13" s="245"/>
      <c r="D13" s="246"/>
      <c r="E13" s="22"/>
    </row>
    <row r="14" spans="1:5" ht="16.5" customHeight="1">
      <c r="A14" s="244"/>
      <c r="B14" s="245"/>
      <c r="C14" s="245"/>
      <c r="D14" s="246"/>
      <c r="E14" s="22"/>
    </row>
    <row r="15" spans="1:5" ht="18" customHeight="1">
      <c r="A15" s="244"/>
      <c r="B15" s="245"/>
      <c r="C15" s="245"/>
      <c r="D15" s="246"/>
      <c r="E15" s="22"/>
    </row>
    <row r="16" spans="1:5" ht="16.5" customHeight="1">
      <c r="A16" s="244"/>
      <c r="B16" s="245"/>
      <c r="C16" s="245"/>
      <c r="D16" s="246"/>
      <c r="E16" s="22"/>
    </row>
    <row r="17" spans="1:5" ht="18" customHeight="1">
      <c r="A17" s="244"/>
      <c r="B17" s="245"/>
      <c r="C17" s="245"/>
      <c r="D17" s="246"/>
      <c r="E17" s="22"/>
    </row>
    <row r="18" spans="1:5" ht="17.25" customHeight="1">
      <c r="A18" s="244"/>
      <c r="B18" s="245"/>
      <c r="C18" s="245"/>
      <c r="D18" s="246"/>
      <c r="E18" s="22"/>
    </row>
    <row r="19" spans="1:5" ht="18" customHeight="1">
      <c r="A19" s="220" t="s">
        <v>9</v>
      </c>
      <c r="B19" s="243"/>
      <c r="C19" s="243"/>
      <c r="D19" s="243"/>
      <c r="E19" s="48">
        <v>0</v>
      </c>
    </row>
  </sheetData>
  <sheetProtection/>
  <mergeCells count="14">
    <mergeCell ref="A18:D18"/>
    <mergeCell ref="A15:D15"/>
    <mergeCell ref="A14:D14"/>
    <mergeCell ref="A13:D13"/>
    <mergeCell ref="A9:D10"/>
    <mergeCell ref="A8:E8"/>
    <mergeCell ref="A4:E4"/>
    <mergeCell ref="A6:E6"/>
    <mergeCell ref="E9:E10"/>
    <mergeCell ref="A19:D19"/>
    <mergeCell ref="A11:D11"/>
    <mergeCell ref="A12:D12"/>
    <mergeCell ref="A16:D16"/>
    <mergeCell ref="A17:D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C00000"/>
  </sheetPr>
  <dimension ref="A1:L32"/>
  <sheetViews>
    <sheetView zoomScalePageLayoutView="0" workbookViewId="0" topLeftCell="A1">
      <selection activeCell="H35" sqref="H35"/>
    </sheetView>
  </sheetViews>
  <sheetFormatPr defaultColWidth="9.00390625" defaultRowHeight="12.75"/>
  <cols>
    <col min="3" max="3" width="20.00390625" style="0" customWidth="1"/>
    <col min="4" max="6" width="10.75390625" style="0" customWidth="1"/>
    <col min="7" max="7" width="6.625" style="0" customWidth="1"/>
    <col min="8" max="8" width="32.625" style="0" customWidth="1"/>
    <col min="9" max="11" width="10.75390625" style="0" customWidth="1"/>
    <col min="12" max="12" width="15.125" style="0" customWidth="1"/>
  </cols>
  <sheetData>
    <row r="1" spans="8:12" ht="12" customHeight="1">
      <c r="H1" s="5"/>
      <c r="J1" s="6"/>
      <c r="K1" s="6" t="s">
        <v>304</v>
      </c>
      <c r="L1" s="6"/>
    </row>
    <row r="2" spans="1:12" ht="12" customHeight="1">
      <c r="A2" s="189" t="s">
        <v>184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49"/>
    </row>
    <row r="3" spans="1:12" ht="12" customHeight="1">
      <c r="A3" s="170"/>
      <c r="B3" s="170"/>
      <c r="C3" s="170"/>
      <c r="D3" s="56"/>
      <c r="E3" s="56"/>
      <c r="F3" s="40"/>
      <c r="G3" s="258"/>
      <c r="H3" s="258"/>
      <c r="J3" s="38"/>
      <c r="K3" s="38" t="s">
        <v>352</v>
      </c>
      <c r="L3" s="38"/>
    </row>
    <row r="4" spans="1:12" ht="12" customHeight="1">
      <c r="A4" s="176" t="s">
        <v>18</v>
      </c>
      <c r="B4" s="176"/>
      <c r="C4" s="176"/>
      <c r="D4" s="176"/>
      <c r="E4" s="176"/>
      <c r="F4" s="176"/>
      <c r="G4" s="176" t="s">
        <v>19</v>
      </c>
      <c r="H4" s="176"/>
      <c r="I4" s="176"/>
      <c r="J4" s="176"/>
      <c r="K4" s="176"/>
      <c r="L4" s="87"/>
    </row>
    <row r="5" spans="1:12" ht="12.75">
      <c r="A5" s="191" t="s">
        <v>13</v>
      </c>
      <c r="B5" s="192"/>
      <c r="C5" s="193"/>
      <c r="D5" s="255" t="s">
        <v>185</v>
      </c>
      <c r="E5" s="256"/>
      <c r="F5" s="257"/>
      <c r="G5" s="191" t="s">
        <v>13</v>
      </c>
      <c r="H5" s="193"/>
      <c r="I5" s="177" t="s">
        <v>185</v>
      </c>
      <c r="J5" s="177"/>
      <c r="K5" s="177"/>
      <c r="L5" s="88"/>
    </row>
    <row r="6" spans="1:12" ht="12.75">
      <c r="A6" s="194"/>
      <c r="B6" s="195"/>
      <c r="C6" s="196"/>
      <c r="D6" s="11">
        <v>2020</v>
      </c>
      <c r="E6" s="11">
        <v>2021</v>
      </c>
      <c r="F6" s="11">
        <v>2022</v>
      </c>
      <c r="G6" s="194"/>
      <c r="H6" s="196"/>
      <c r="I6" s="11">
        <v>2020</v>
      </c>
      <c r="J6" s="11">
        <v>2021</v>
      </c>
      <c r="K6" s="11">
        <v>2022</v>
      </c>
      <c r="L6" s="88"/>
    </row>
    <row r="7" spans="1:12" ht="12" customHeight="1">
      <c r="A7" s="165" t="s">
        <v>186</v>
      </c>
      <c r="B7" s="166"/>
      <c r="C7" s="167"/>
      <c r="D7" s="89">
        <v>320000</v>
      </c>
      <c r="E7" s="89">
        <v>315000</v>
      </c>
      <c r="F7" s="90">
        <v>310000</v>
      </c>
      <c r="G7" s="165" t="s">
        <v>50</v>
      </c>
      <c r="H7" s="167"/>
      <c r="I7" s="90">
        <v>180000</v>
      </c>
      <c r="J7" s="90">
        <v>182000</v>
      </c>
      <c r="K7" s="90">
        <v>185000</v>
      </c>
      <c r="L7" s="42"/>
    </row>
    <row r="8" spans="1:12" ht="12" customHeight="1">
      <c r="A8" s="165" t="s">
        <v>42</v>
      </c>
      <c r="B8" s="166"/>
      <c r="C8" s="167"/>
      <c r="D8" s="91">
        <v>45000</v>
      </c>
      <c r="E8" s="91">
        <v>45000</v>
      </c>
      <c r="F8" s="90">
        <v>40000</v>
      </c>
      <c r="G8" s="173" t="s">
        <v>187</v>
      </c>
      <c r="H8" s="173"/>
      <c r="I8" s="90">
        <v>47000</v>
      </c>
      <c r="J8" s="90">
        <v>50000</v>
      </c>
      <c r="K8" s="90">
        <v>52000</v>
      </c>
      <c r="L8" s="42"/>
    </row>
    <row r="9" spans="1:12" ht="12" customHeight="1">
      <c r="A9" s="165" t="s">
        <v>43</v>
      </c>
      <c r="B9" s="166"/>
      <c r="C9" s="167"/>
      <c r="D9" s="92">
        <v>40000</v>
      </c>
      <c r="E9" s="92">
        <v>38000</v>
      </c>
      <c r="F9" s="90">
        <v>40000</v>
      </c>
      <c r="G9" s="173" t="s">
        <v>52</v>
      </c>
      <c r="H9" s="173"/>
      <c r="I9" s="90">
        <v>128000</v>
      </c>
      <c r="J9" s="90">
        <v>121000</v>
      </c>
      <c r="K9" s="90">
        <v>103000</v>
      </c>
      <c r="L9" s="42"/>
    </row>
    <row r="10" spans="1:12" ht="12" customHeight="1">
      <c r="A10" s="165" t="s">
        <v>44</v>
      </c>
      <c r="B10" s="166"/>
      <c r="C10" s="167"/>
      <c r="D10" s="92"/>
      <c r="E10" s="92"/>
      <c r="F10" s="90"/>
      <c r="G10" s="173" t="s">
        <v>53</v>
      </c>
      <c r="H10" s="173"/>
      <c r="I10" s="90">
        <v>80000</v>
      </c>
      <c r="J10" s="90">
        <v>75000</v>
      </c>
      <c r="K10" s="90">
        <v>78000</v>
      </c>
      <c r="L10" s="42"/>
    </row>
    <row r="11" spans="1:12" ht="12" customHeight="1">
      <c r="A11" s="173"/>
      <c r="B11" s="173"/>
      <c r="C11" s="173"/>
      <c r="D11" s="89"/>
      <c r="E11" s="89"/>
      <c r="F11" s="90"/>
      <c r="G11" s="173" t="s">
        <v>54</v>
      </c>
      <c r="H11" s="173"/>
      <c r="I11" s="90">
        <v>10000</v>
      </c>
      <c r="J11" s="90">
        <v>8000</v>
      </c>
      <c r="K11" s="90">
        <v>8000</v>
      </c>
      <c r="L11" s="42"/>
    </row>
    <row r="12" spans="1:12" ht="12" customHeight="1">
      <c r="A12" s="250"/>
      <c r="B12" s="250"/>
      <c r="C12" s="250"/>
      <c r="D12" s="93"/>
      <c r="E12" s="93"/>
      <c r="F12" s="90"/>
      <c r="G12" s="252" t="s">
        <v>55</v>
      </c>
      <c r="H12" s="253"/>
      <c r="I12" s="90"/>
      <c r="J12" s="90"/>
      <c r="K12" s="90"/>
      <c r="L12" s="42"/>
    </row>
    <row r="13" spans="1:12" ht="12" customHeight="1">
      <c r="A13" s="251"/>
      <c r="B13" s="251"/>
      <c r="C13" s="251"/>
      <c r="D13" s="94"/>
      <c r="E13" s="94"/>
      <c r="F13" s="90"/>
      <c r="G13" s="165" t="s">
        <v>56</v>
      </c>
      <c r="H13" s="167"/>
      <c r="I13" s="90"/>
      <c r="J13" s="90"/>
      <c r="K13" s="90"/>
      <c r="L13" s="42"/>
    </row>
    <row r="14" spans="1:12" ht="23.25" customHeight="1">
      <c r="A14" s="160" t="s">
        <v>49</v>
      </c>
      <c r="B14" s="161"/>
      <c r="C14" s="162"/>
      <c r="D14" s="124">
        <v>405000</v>
      </c>
      <c r="E14" s="124">
        <v>398000</v>
      </c>
      <c r="F14" s="123">
        <v>390000</v>
      </c>
      <c r="G14" s="160" t="s">
        <v>57</v>
      </c>
      <c r="H14" s="162"/>
      <c r="I14" s="90">
        <f>SUM(I7:I13)</f>
        <v>445000</v>
      </c>
      <c r="J14" s="90">
        <f>SUM(J7:J13)</f>
        <v>436000</v>
      </c>
      <c r="K14" s="90">
        <f>SUM(K7:K13)</f>
        <v>426000</v>
      </c>
      <c r="L14" s="42"/>
    </row>
    <row r="15" spans="1:12" ht="12" customHeight="1">
      <c r="A15" s="173"/>
      <c r="B15" s="173"/>
      <c r="C15" s="173"/>
      <c r="D15" s="96"/>
      <c r="E15" s="96"/>
      <c r="F15" s="90"/>
      <c r="G15" s="165"/>
      <c r="H15" s="167"/>
      <c r="I15" s="90"/>
      <c r="J15" s="90"/>
      <c r="K15" s="90"/>
      <c r="L15" s="42"/>
    </row>
    <row r="16" spans="1:12" ht="12.75" customHeight="1">
      <c r="A16" s="165" t="s">
        <v>190</v>
      </c>
      <c r="B16" s="166"/>
      <c r="C16" s="167"/>
      <c r="D16" s="91"/>
      <c r="E16" s="91"/>
      <c r="F16" s="90"/>
      <c r="G16" s="165" t="s">
        <v>65</v>
      </c>
      <c r="H16" s="167"/>
      <c r="I16" s="90"/>
      <c r="J16" s="90"/>
      <c r="K16" s="90"/>
      <c r="L16" s="42"/>
    </row>
    <row r="17" spans="1:12" ht="12" customHeight="1">
      <c r="A17" s="165" t="s">
        <v>102</v>
      </c>
      <c r="B17" s="166"/>
      <c r="C17" s="167"/>
      <c r="D17" s="91"/>
      <c r="E17" s="91"/>
      <c r="F17" s="90"/>
      <c r="G17" s="165" t="s">
        <v>66</v>
      </c>
      <c r="H17" s="167"/>
      <c r="I17" s="90"/>
      <c r="J17" s="90"/>
      <c r="K17" s="90"/>
      <c r="L17" s="42"/>
    </row>
    <row r="18" spans="1:12" ht="12" customHeight="1">
      <c r="A18" s="173" t="s">
        <v>40</v>
      </c>
      <c r="B18" s="173"/>
      <c r="C18" s="173"/>
      <c r="D18" s="89"/>
      <c r="E18" s="89"/>
      <c r="F18" s="90"/>
      <c r="G18" s="165" t="s">
        <v>67</v>
      </c>
      <c r="H18" s="167"/>
      <c r="I18" s="90"/>
      <c r="J18" s="90"/>
      <c r="K18" s="90"/>
      <c r="L18" s="42"/>
    </row>
    <row r="19" spans="1:12" ht="24" customHeight="1">
      <c r="A19" s="160" t="s">
        <v>232</v>
      </c>
      <c r="B19" s="161"/>
      <c r="C19" s="162"/>
      <c r="D19" s="95">
        <v>0</v>
      </c>
      <c r="E19" s="95"/>
      <c r="F19" s="90"/>
      <c r="G19" s="160" t="s">
        <v>233</v>
      </c>
      <c r="H19" s="162"/>
      <c r="I19" s="90"/>
      <c r="J19" s="90"/>
      <c r="K19" s="90"/>
      <c r="L19" s="42"/>
    </row>
    <row r="20" spans="1:12" ht="12" customHeight="1">
      <c r="A20" s="173"/>
      <c r="B20" s="173"/>
      <c r="C20" s="173"/>
      <c r="D20" s="89"/>
      <c r="E20" s="89"/>
      <c r="F20" s="90"/>
      <c r="G20" s="165"/>
      <c r="H20" s="167"/>
      <c r="I20" s="90"/>
      <c r="J20" s="90"/>
      <c r="K20" s="90"/>
      <c r="L20" s="42"/>
    </row>
    <row r="21" spans="1:11" ht="12" customHeight="1">
      <c r="A21" s="165" t="s">
        <v>273</v>
      </c>
      <c r="B21" s="166"/>
      <c r="C21" s="167"/>
      <c r="D21" s="22"/>
      <c r="E21" s="26"/>
      <c r="F21" s="26"/>
      <c r="G21" s="165" t="s">
        <v>188</v>
      </c>
      <c r="H21" s="167"/>
      <c r="I21" s="9"/>
      <c r="J21" s="9"/>
      <c r="K21" s="9"/>
    </row>
    <row r="22" spans="1:11" ht="12" customHeight="1">
      <c r="A22" s="152" t="s">
        <v>45</v>
      </c>
      <c r="B22" s="152"/>
      <c r="C22" s="152"/>
      <c r="D22" s="22"/>
      <c r="E22" s="26"/>
      <c r="F22" s="26"/>
      <c r="G22" s="152" t="s">
        <v>59</v>
      </c>
      <c r="H22" s="152"/>
      <c r="I22" s="9"/>
      <c r="J22" s="9"/>
      <c r="K22" s="9"/>
    </row>
    <row r="23" spans="1:11" ht="12" customHeight="1">
      <c r="A23" s="152" t="s">
        <v>46</v>
      </c>
      <c r="B23" s="152"/>
      <c r="C23" s="152"/>
      <c r="D23" s="22">
        <v>40000</v>
      </c>
      <c r="E23" s="33">
        <v>38000</v>
      </c>
      <c r="F23" s="33">
        <v>36000</v>
      </c>
      <c r="G23" s="165" t="s">
        <v>60</v>
      </c>
      <c r="H23" s="167"/>
      <c r="I23" s="9"/>
      <c r="J23" s="9"/>
      <c r="K23" s="9"/>
    </row>
    <row r="24" spans="1:11" ht="12" customHeight="1">
      <c r="A24" s="173" t="s">
        <v>47</v>
      </c>
      <c r="B24" s="173"/>
      <c r="C24" s="173"/>
      <c r="D24" s="22"/>
      <c r="E24" s="26"/>
      <c r="F24" s="26"/>
      <c r="G24" s="165" t="s">
        <v>189</v>
      </c>
      <c r="H24" s="167"/>
      <c r="I24" s="9"/>
      <c r="J24" s="9"/>
      <c r="K24" s="9"/>
    </row>
    <row r="25" spans="1:11" ht="21.75" customHeight="1">
      <c r="A25" s="173" t="s">
        <v>274</v>
      </c>
      <c r="B25" s="173"/>
      <c r="C25" s="173"/>
      <c r="D25" s="22"/>
      <c r="E25" s="26"/>
      <c r="F25" s="26"/>
      <c r="G25" s="152" t="s">
        <v>62</v>
      </c>
      <c r="H25" s="152"/>
      <c r="I25" s="9">
        <v>220000</v>
      </c>
      <c r="J25" s="9">
        <v>210000</v>
      </c>
      <c r="K25" s="9">
        <v>200000</v>
      </c>
    </row>
    <row r="26" spans="1:11" ht="12" customHeight="1">
      <c r="A26" s="152" t="s">
        <v>48</v>
      </c>
      <c r="B26" s="152"/>
      <c r="C26" s="152"/>
      <c r="D26" s="22">
        <v>220000</v>
      </c>
      <c r="E26" s="26">
        <v>210000</v>
      </c>
      <c r="F26" s="26">
        <v>20000</v>
      </c>
      <c r="G26" s="152" t="s">
        <v>271</v>
      </c>
      <c r="H26" s="152"/>
      <c r="I26" s="9"/>
      <c r="J26" s="9"/>
      <c r="K26" s="9"/>
    </row>
    <row r="27" spans="1:11" ht="12" customHeight="1">
      <c r="A27" s="153" t="s">
        <v>275</v>
      </c>
      <c r="B27" s="169"/>
      <c r="C27" s="154"/>
      <c r="D27" s="22"/>
      <c r="E27" s="26"/>
      <c r="F27" s="26"/>
      <c r="G27" s="152" t="s">
        <v>64</v>
      </c>
      <c r="H27" s="152"/>
      <c r="I27" s="9"/>
      <c r="J27" s="9"/>
      <c r="K27" s="9"/>
    </row>
    <row r="28" spans="1:11" ht="12" customHeight="1">
      <c r="A28" s="153" t="s">
        <v>221</v>
      </c>
      <c r="B28" s="169"/>
      <c r="C28" s="154"/>
      <c r="D28" s="106"/>
      <c r="E28" s="107"/>
      <c r="F28" s="26"/>
      <c r="G28" s="59" t="s">
        <v>272</v>
      </c>
      <c r="H28" s="100"/>
      <c r="I28" s="9"/>
      <c r="J28" s="9"/>
      <c r="K28" s="9"/>
    </row>
    <row r="29" spans="1:11" ht="12" customHeight="1">
      <c r="A29" s="247"/>
      <c r="B29" s="248"/>
      <c r="C29" s="249"/>
      <c r="D29" s="106"/>
      <c r="E29" s="107"/>
      <c r="F29" s="26"/>
      <c r="G29" s="59"/>
      <c r="H29" s="100"/>
      <c r="I29" s="9"/>
      <c r="J29" s="9"/>
      <c r="K29" s="9"/>
    </row>
    <row r="30" spans="1:12" ht="12" customHeight="1">
      <c r="A30" s="160" t="s">
        <v>276</v>
      </c>
      <c r="B30" s="161"/>
      <c r="C30" s="162"/>
      <c r="D30" s="121">
        <v>260000</v>
      </c>
      <c r="E30" s="121">
        <v>248000</v>
      </c>
      <c r="F30" s="109">
        <v>236000</v>
      </c>
      <c r="G30" s="160" t="s">
        <v>278</v>
      </c>
      <c r="H30" s="162"/>
      <c r="I30" s="90">
        <v>220000</v>
      </c>
      <c r="J30" s="90">
        <v>210000</v>
      </c>
      <c r="K30" s="90">
        <v>200000</v>
      </c>
      <c r="L30" s="42"/>
    </row>
    <row r="31" spans="1:12" ht="12" customHeight="1">
      <c r="A31" s="173"/>
      <c r="B31" s="173"/>
      <c r="C31" s="173"/>
      <c r="D31" s="89"/>
      <c r="E31" s="89"/>
      <c r="F31" s="90"/>
      <c r="G31" s="165"/>
      <c r="H31" s="167"/>
      <c r="I31" s="90"/>
      <c r="J31" s="90"/>
      <c r="K31" s="90"/>
      <c r="L31" s="42"/>
    </row>
    <row r="32" spans="1:12" ht="12.75" customHeight="1">
      <c r="A32" s="254" t="s">
        <v>277</v>
      </c>
      <c r="B32" s="254"/>
      <c r="C32" s="254"/>
      <c r="D32" s="122">
        <f>D30+D19+D14</f>
        <v>665000</v>
      </c>
      <c r="E32" s="122">
        <v>646000</v>
      </c>
      <c r="F32" s="123">
        <v>626000</v>
      </c>
      <c r="G32" s="254" t="s">
        <v>279</v>
      </c>
      <c r="H32" s="254"/>
      <c r="I32" s="90">
        <f>I30+I19+I14</f>
        <v>665000</v>
      </c>
      <c r="J32" s="90">
        <f>J30+J19+J14</f>
        <v>646000</v>
      </c>
      <c r="K32" s="90">
        <f>K30+K19+K14</f>
        <v>626000</v>
      </c>
      <c r="L32" s="42"/>
    </row>
  </sheetData>
  <sheetProtection/>
  <mergeCells count="59">
    <mergeCell ref="A8:C8"/>
    <mergeCell ref="A7:C7"/>
    <mergeCell ref="I5:K5"/>
    <mergeCell ref="A2:K2"/>
    <mergeCell ref="G4:K4"/>
    <mergeCell ref="D5:F5"/>
    <mergeCell ref="A5:C6"/>
    <mergeCell ref="A4:F4"/>
    <mergeCell ref="A3:C3"/>
    <mergeCell ref="G3:H3"/>
    <mergeCell ref="A32:C32"/>
    <mergeCell ref="G32:H32"/>
    <mergeCell ref="A17:C17"/>
    <mergeCell ref="A15:C15"/>
    <mergeCell ref="A16:C16"/>
    <mergeCell ref="G16:H16"/>
    <mergeCell ref="G17:H17"/>
    <mergeCell ref="A30:C30"/>
    <mergeCell ref="A31:C31"/>
    <mergeCell ref="A23:C23"/>
    <mergeCell ref="G30:H30"/>
    <mergeCell ref="G31:H31"/>
    <mergeCell ref="G8:H8"/>
    <mergeCell ref="A14:C14"/>
    <mergeCell ref="A10:C10"/>
    <mergeCell ref="A11:C11"/>
    <mergeCell ref="A13:C13"/>
    <mergeCell ref="A9:C9"/>
    <mergeCell ref="G14:H14"/>
    <mergeCell ref="G12:H12"/>
    <mergeCell ref="A28:C28"/>
    <mergeCell ref="A29:C29"/>
    <mergeCell ref="A27:C27"/>
    <mergeCell ref="G5:H6"/>
    <mergeCell ref="G7:H7"/>
    <mergeCell ref="A12:C12"/>
    <mergeCell ref="G11:H11"/>
    <mergeCell ref="G9:H9"/>
    <mergeCell ref="G13:H13"/>
    <mergeCell ref="G10:H10"/>
    <mergeCell ref="G15:H15"/>
    <mergeCell ref="A19:C19"/>
    <mergeCell ref="A24:C24"/>
    <mergeCell ref="A21:C21"/>
    <mergeCell ref="A22:C22"/>
    <mergeCell ref="G18:H18"/>
    <mergeCell ref="G19:H19"/>
    <mergeCell ref="G20:H20"/>
    <mergeCell ref="A18:C18"/>
    <mergeCell ref="A20:C20"/>
    <mergeCell ref="G27:H27"/>
    <mergeCell ref="A25:C25"/>
    <mergeCell ref="G21:H21"/>
    <mergeCell ref="G22:H22"/>
    <mergeCell ref="G23:H23"/>
    <mergeCell ref="G24:H24"/>
    <mergeCell ref="G25:H25"/>
    <mergeCell ref="G26:H26"/>
    <mergeCell ref="A26:C26"/>
  </mergeCells>
  <printOptions/>
  <pageMargins left="0.32" right="0.26" top="0.18" bottom="0.2" header="0.52" footer="0.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E58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875" style="0" customWidth="1"/>
    <col min="4" max="4" width="11.25390625" style="0" customWidth="1"/>
    <col min="5" max="5" width="12.625" style="0" customWidth="1"/>
  </cols>
  <sheetData>
    <row r="1" spans="1:2" ht="12.75">
      <c r="A1" s="15"/>
      <c r="B1" s="66" t="s">
        <v>131</v>
      </c>
    </row>
    <row r="2" spans="1:2" ht="12.75">
      <c r="A2" s="197" t="s">
        <v>170</v>
      </c>
      <c r="B2" s="197"/>
    </row>
    <row r="3" spans="1:2" ht="12.75">
      <c r="A3" s="208" t="s">
        <v>297</v>
      </c>
      <c r="B3" s="208"/>
    </row>
    <row r="4" spans="1:2" ht="12.75">
      <c r="A4" s="78" t="s">
        <v>126</v>
      </c>
      <c r="B4" s="17" t="s">
        <v>2</v>
      </c>
    </row>
    <row r="5" spans="1:2" ht="12.75">
      <c r="A5" s="74" t="s">
        <v>174</v>
      </c>
      <c r="B5" s="17"/>
    </row>
    <row r="6" spans="1:2" ht="12.75">
      <c r="A6" s="79" t="s">
        <v>175</v>
      </c>
      <c r="B6" s="17"/>
    </row>
    <row r="7" spans="1:2" ht="12.75">
      <c r="A7" s="79" t="s">
        <v>176</v>
      </c>
      <c r="B7" s="17"/>
    </row>
    <row r="8" spans="1:2" ht="12.75">
      <c r="A8" s="79"/>
      <c r="B8" s="17"/>
    </row>
    <row r="9" spans="1:2" ht="12.75">
      <c r="A9" s="26" t="s">
        <v>76</v>
      </c>
      <c r="B9" s="26"/>
    </row>
    <row r="10" spans="1:2" ht="12.75">
      <c r="A10" s="79" t="s">
        <v>77</v>
      </c>
      <c r="B10" s="26"/>
    </row>
    <row r="11" spans="1:2" ht="12.75">
      <c r="A11" s="80" t="s">
        <v>78</v>
      </c>
      <c r="B11" s="81"/>
    </row>
    <row r="12" spans="1:2" ht="12.75">
      <c r="A12" s="79" t="s">
        <v>79</v>
      </c>
      <c r="B12" s="79"/>
    </row>
    <row r="13" spans="1:2" ht="12.75">
      <c r="A13" s="82" t="s">
        <v>80</v>
      </c>
      <c r="B13" s="82"/>
    </row>
    <row r="14" spans="1:2" ht="12.75">
      <c r="A14" s="82" t="s">
        <v>81</v>
      </c>
      <c r="B14" s="82"/>
    </row>
    <row r="15" spans="1:2" ht="12.75">
      <c r="A15" s="82"/>
      <c r="B15" s="82"/>
    </row>
    <row r="16" spans="1:2" ht="12.75">
      <c r="A16" s="83" t="s">
        <v>171</v>
      </c>
      <c r="B16" s="82"/>
    </row>
    <row r="17" spans="1:2" ht="12.75">
      <c r="A17" s="82" t="s">
        <v>77</v>
      </c>
      <c r="B17" s="82"/>
    </row>
    <row r="18" spans="1:2" ht="12.75">
      <c r="A18" s="82" t="s">
        <v>172</v>
      </c>
      <c r="B18" s="115">
        <v>47864000</v>
      </c>
    </row>
    <row r="19" spans="1:2" ht="12.75">
      <c r="A19" s="82"/>
      <c r="B19" s="114"/>
    </row>
    <row r="20" spans="1:2" ht="12.75">
      <c r="A20" s="83" t="s">
        <v>82</v>
      </c>
      <c r="B20" s="115">
        <v>7000000</v>
      </c>
    </row>
    <row r="21" spans="1:2" ht="12.75">
      <c r="A21" s="83" t="s">
        <v>83</v>
      </c>
      <c r="B21" s="115"/>
    </row>
    <row r="22" spans="1:2" ht="12.75">
      <c r="A22" s="82" t="s">
        <v>77</v>
      </c>
      <c r="B22" s="82"/>
    </row>
    <row r="23" spans="1:2" ht="12.75">
      <c r="A23" s="79" t="s">
        <v>173</v>
      </c>
      <c r="B23" s="84"/>
    </row>
    <row r="24" spans="1:2" ht="12.75">
      <c r="A24" s="79" t="s">
        <v>84</v>
      </c>
      <c r="B24" s="114"/>
    </row>
    <row r="25" spans="1:2" ht="22.5">
      <c r="A25" s="80" t="s">
        <v>123</v>
      </c>
      <c r="B25" s="79"/>
    </row>
    <row r="26" spans="1:2" ht="12.75">
      <c r="A26" s="80"/>
      <c r="B26" s="79"/>
    </row>
    <row r="27" spans="1:2" ht="12.75">
      <c r="A27" s="26" t="s">
        <v>214</v>
      </c>
      <c r="B27" s="26"/>
    </row>
    <row r="28" spans="1:2" ht="12.75">
      <c r="A28" s="30" t="s">
        <v>77</v>
      </c>
      <c r="B28" s="30"/>
    </row>
    <row r="29" spans="1:2" ht="12.75">
      <c r="A29" s="30" t="s">
        <v>178</v>
      </c>
      <c r="B29" s="30"/>
    </row>
    <row r="30" spans="1:2" ht="12.75">
      <c r="A30" s="30" t="s">
        <v>179</v>
      </c>
      <c r="B30" s="30"/>
    </row>
    <row r="31" spans="1:2" ht="12.75">
      <c r="A31" s="30" t="s">
        <v>180</v>
      </c>
      <c r="B31" s="30"/>
    </row>
    <row r="32" spans="1:2" ht="12.75">
      <c r="A32" s="30" t="s">
        <v>181</v>
      </c>
      <c r="B32" s="30"/>
    </row>
    <row r="33" spans="1:2" ht="12.75">
      <c r="A33" s="30" t="s">
        <v>329</v>
      </c>
      <c r="B33" s="115">
        <v>3000000</v>
      </c>
    </row>
    <row r="34" spans="1:2" ht="12.75">
      <c r="A34" s="30" t="s">
        <v>182</v>
      </c>
      <c r="B34" s="30"/>
    </row>
    <row r="35" spans="1:2" ht="22.5">
      <c r="A35" s="80" t="s">
        <v>183</v>
      </c>
      <c r="B35" s="30"/>
    </row>
    <row r="36" spans="1:2" ht="12.75">
      <c r="A36" s="23" t="s">
        <v>5</v>
      </c>
      <c r="B36" s="127">
        <f>B20+B21+B18+B33</f>
        <v>57864000</v>
      </c>
    </row>
    <row r="37" spans="1:2" ht="12.75">
      <c r="A37" s="85"/>
      <c r="B37" s="85"/>
    </row>
    <row r="38" spans="1:2" ht="12.75">
      <c r="A38" s="85"/>
      <c r="B38" s="85"/>
    </row>
    <row r="39" spans="1:2" ht="12.75">
      <c r="A39" s="77"/>
      <c r="B39" s="77"/>
    </row>
    <row r="40" spans="1:5" ht="12.75">
      <c r="A40" s="206" t="s">
        <v>132</v>
      </c>
      <c r="B40" s="206"/>
      <c r="C40" s="206"/>
      <c r="D40" s="206"/>
      <c r="E40" s="206"/>
    </row>
    <row r="41" spans="1:5" ht="12.75">
      <c r="A41" s="209" t="s">
        <v>215</v>
      </c>
      <c r="B41" s="209"/>
      <c r="C41" s="209"/>
      <c r="D41" s="209"/>
      <c r="E41" s="209"/>
    </row>
    <row r="42" spans="1:5" ht="12.75">
      <c r="A42" s="6"/>
      <c r="B42" s="6"/>
      <c r="C42" s="6"/>
      <c r="D42" s="6"/>
      <c r="E42" s="6" t="s">
        <v>294</v>
      </c>
    </row>
    <row r="43" spans="1:5" ht="12.75" customHeight="1">
      <c r="A43" s="204" t="s">
        <v>126</v>
      </c>
      <c r="B43" s="200" t="s">
        <v>2</v>
      </c>
      <c r="C43" s="182" t="s">
        <v>29</v>
      </c>
      <c r="D43" s="182" t="s">
        <v>15</v>
      </c>
      <c r="E43" s="202" t="s">
        <v>16</v>
      </c>
    </row>
    <row r="44" spans="1:5" ht="12.75">
      <c r="A44" s="205"/>
      <c r="B44" s="201"/>
      <c r="C44" s="183"/>
      <c r="D44" s="183"/>
      <c r="E44" s="203"/>
    </row>
    <row r="45" spans="1:5" ht="12.75">
      <c r="A45" s="65"/>
      <c r="B45" s="65"/>
      <c r="C45" s="65"/>
      <c r="D45" s="65"/>
      <c r="E45" s="65"/>
    </row>
    <row r="46" spans="1:5" ht="12.75">
      <c r="A46" s="65"/>
      <c r="B46" s="65"/>
      <c r="C46" s="65"/>
      <c r="D46" s="65"/>
      <c r="E46" s="65"/>
    </row>
    <row r="47" spans="1:5" ht="12.75">
      <c r="A47" s="65"/>
      <c r="B47" s="65"/>
      <c r="C47" s="65"/>
      <c r="D47" s="65"/>
      <c r="E47" s="65"/>
    </row>
    <row r="48" spans="1:5" ht="12.75">
      <c r="A48" s="16" t="s">
        <v>8</v>
      </c>
      <c r="B48" s="65"/>
      <c r="C48" s="65"/>
      <c r="D48" s="65"/>
      <c r="E48" s="65"/>
    </row>
    <row r="50" spans="1:5" ht="12.75">
      <c r="A50" s="206" t="s">
        <v>134</v>
      </c>
      <c r="B50" s="206"/>
      <c r="C50" s="206"/>
      <c r="D50" s="206"/>
      <c r="E50" s="206"/>
    </row>
    <row r="51" spans="1:5" ht="12.75">
      <c r="A51" s="209" t="s">
        <v>209</v>
      </c>
      <c r="B51" s="209"/>
      <c r="C51" s="209"/>
      <c r="D51" s="209"/>
      <c r="E51" s="209"/>
    </row>
    <row r="52" spans="1:5" ht="12.75">
      <c r="A52" s="6"/>
      <c r="B52" s="6"/>
      <c r="C52" s="6"/>
      <c r="D52" s="6"/>
      <c r="E52" s="6" t="s">
        <v>298</v>
      </c>
    </row>
    <row r="53" spans="1:5" ht="12.75" customHeight="1">
      <c r="A53" s="204" t="s">
        <v>126</v>
      </c>
      <c r="B53" s="200" t="s">
        <v>2</v>
      </c>
      <c r="C53" s="182" t="s">
        <v>29</v>
      </c>
      <c r="D53" s="182" t="s">
        <v>15</v>
      </c>
      <c r="E53" s="202" t="s">
        <v>16</v>
      </c>
    </row>
    <row r="54" spans="1:5" ht="12.75">
      <c r="A54" s="205"/>
      <c r="B54" s="201"/>
      <c r="C54" s="183"/>
      <c r="D54" s="183"/>
      <c r="E54" s="203"/>
    </row>
    <row r="55" spans="1:5" ht="12.75">
      <c r="A55" s="65"/>
      <c r="B55" s="65"/>
      <c r="C55" s="65"/>
      <c r="D55" s="65"/>
      <c r="E55" s="65"/>
    </row>
    <row r="56" spans="1:5" ht="12.75">
      <c r="A56" s="65"/>
      <c r="B56" s="65"/>
      <c r="C56" s="65"/>
      <c r="D56" s="65"/>
      <c r="E56" s="65"/>
    </row>
    <row r="57" spans="1:5" ht="12.75">
      <c r="A57" s="65"/>
      <c r="B57" s="65"/>
      <c r="C57" s="65"/>
      <c r="D57" s="65"/>
      <c r="E57" s="65"/>
    </row>
    <row r="58" spans="1:5" ht="12.75">
      <c r="A58" s="16" t="s">
        <v>8</v>
      </c>
      <c r="B58" s="65"/>
      <c r="C58" s="65"/>
      <c r="D58" s="65"/>
      <c r="E58" s="65"/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C43:C44"/>
    <mergeCell ref="D43:D44"/>
    <mergeCell ref="A40:E40"/>
    <mergeCell ref="A2:B2"/>
    <mergeCell ref="A3:B3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33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2" width="9.25390625" style="0" customWidth="1"/>
    <col min="4" max="4" width="17.125" style="0" customWidth="1"/>
    <col min="5" max="5" width="12.875" style="0" customWidth="1"/>
    <col min="6" max="6" width="12.375" style="0" customWidth="1"/>
    <col min="7" max="7" width="11.875" style="0" customWidth="1"/>
    <col min="8" max="8" width="13.75390625" style="0" customWidth="1"/>
  </cols>
  <sheetData>
    <row r="1" spans="1:8" ht="12.75">
      <c r="A1" s="206" t="s">
        <v>116</v>
      </c>
      <c r="B1" s="206"/>
      <c r="C1" s="206"/>
      <c r="D1" s="206"/>
      <c r="E1" s="206"/>
      <c r="F1" s="206"/>
      <c r="G1" s="206"/>
      <c r="H1" s="206"/>
    </row>
    <row r="2" spans="1:8" ht="12.75">
      <c r="A2" s="221"/>
      <c r="B2" s="221"/>
      <c r="C2" s="221"/>
      <c r="D2" s="221"/>
      <c r="E2" s="221"/>
      <c r="F2" s="221"/>
      <c r="G2" s="221"/>
      <c r="H2" s="221"/>
    </row>
    <row r="3" spans="1:8" ht="12.75">
      <c r="A3" s="189" t="s">
        <v>333</v>
      </c>
      <c r="B3" s="189"/>
      <c r="C3" s="189"/>
      <c r="D3" s="189"/>
      <c r="E3" s="189"/>
      <c r="F3" s="189"/>
      <c r="G3" s="189"/>
      <c r="H3" s="189"/>
    </row>
    <row r="4" spans="1:8" ht="12.75">
      <c r="A4" s="189" t="s">
        <v>26</v>
      </c>
      <c r="B4" s="189"/>
      <c r="C4" s="189"/>
      <c r="D4" s="189"/>
      <c r="E4" s="189"/>
      <c r="F4" s="189"/>
      <c r="G4" s="189"/>
      <c r="H4" s="189"/>
    </row>
    <row r="5" spans="1:8" ht="12.75">
      <c r="A5" s="49"/>
      <c r="B5" s="49"/>
      <c r="C5" s="49"/>
      <c r="D5" s="49"/>
      <c r="E5" s="49"/>
      <c r="F5" s="49"/>
      <c r="G5" s="49"/>
      <c r="H5" s="49"/>
    </row>
    <row r="6" spans="1:8" ht="12.75">
      <c r="A6" s="49"/>
      <c r="B6" s="49"/>
      <c r="C6" s="49"/>
      <c r="D6" s="49"/>
      <c r="E6" s="49"/>
      <c r="F6" s="49"/>
      <c r="G6" s="49"/>
      <c r="H6" s="49"/>
    </row>
    <row r="7" spans="1:8" ht="12.75">
      <c r="A7" s="190" t="s">
        <v>0</v>
      </c>
      <c r="B7" s="190"/>
      <c r="C7" s="190"/>
      <c r="D7" s="190"/>
      <c r="E7" s="190"/>
      <c r="F7" s="190"/>
      <c r="G7" s="190"/>
      <c r="H7" s="190"/>
    </row>
    <row r="8" spans="1:8" ht="12.75" customHeight="1">
      <c r="A8" s="177" t="s">
        <v>1</v>
      </c>
      <c r="B8" s="177"/>
      <c r="C8" s="177"/>
      <c r="D8" s="177"/>
      <c r="E8" s="182" t="s">
        <v>4</v>
      </c>
      <c r="F8" s="180" t="s">
        <v>21</v>
      </c>
      <c r="G8" s="180" t="s">
        <v>31</v>
      </c>
      <c r="H8" s="177" t="s">
        <v>8</v>
      </c>
    </row>
    <row r="9" spans="1:8" ht="21" customHeight="1">
      <c r="A9" s="177"/>
      <c r="B9" s="177"/>
      <c r="C9" s="177"/>
      <c r="D9" s="177"/>
      <c r="E9" s="183"/>
      <c r="F9" s="180"/>
      <c r="G9" s="180"/>
      <c r="H9" s="177"/>
    </row>
    <row r="10" spans="1:8" ht="12.75">
      <c r="A10" s="187" t="s">
        <v>95</v>
      </c>
      <c r="B10" s="187"/>
      <c r="C10" s="187"/>
      <c r="D10" s="187"/>
      <c r="E10" s="37"/>
      <c r="F10" s="22"/>
      <c r="G10" s="22"/>
      <c r="H10" s="22"/>
    </row>
    <row r="11" spans="1:8" ht="23.25" customHeight="1">
      <c r="A11" s="213" t="s">
        <v>96</v>
      </c>
      <c r="B11" s="213"/>
      <c r="C11" s="213"/>
      <c r="D11" s="213"/>
      <c r="E11" s="37"/>
      <c r="F11" s="22"/>
      <c r="G11" s="22"/>
      <c r="H11" s="22"/>
    </row>
    <row r="12" spans="1:8" ht="23.25" customHeight="1">
      <c r="A12" s="210" t="s">
        <v>97</v>
      </c>
      <c r="B12" s="210"/>
      <c r="C12" s="210"/>
      <c r="D12" s="210"/>
      <c r="E12" s="37"/>
      <c r="F12" s="22"/>
      <c r="G12" s="22"/>
      <c r="H12" s="22"/>
    </row>
    <row r="13" spans="1:8" ht="23.25" customHeight="1">
      <c r="A13" s="210" t="s">
        <v>98</v>
      </c>
      <c r="B13" s="210"/>
      <c r="C13" s="210"/>
      <c r="D13" s="210"/>
      <c r="E13" s="37"/>
      <c r="F13" s="22"/>
      <c r="G13" s="22"/>
      <c r="H13" s="22"/>
    </row>
    <row r="14" spans="1:8" ht="23.25" customHeight="1">
      <c r="A14" s="214" t="s">
        <v>99</v>
      </c>
      <c r="B14" s="215"/>
      <c r="C14" s="215"/>
      <c r="D14" s="216"/>
      <c r="E14" s="136">
        <v>13387000</v>
      </c>
      <c r="F14" s="22"/>
      <c r="G14" s="22"/>
      <c r="H14" s="128">
        <f>E14</f>
        <v>13387000</v>
      </c>
    </row>
    <row r="15" spans="1:8" ht="23.25" customHeight="1">
      <c r="A15" s="212" t="s">
        <v>100</v>
      </c>
      <c r="B15" s="212"/>
      <c r="C15" s="212"/>
      <c r="D15" s="212"/>
      <c r="E15" s="136">
        <f>E14</f>
        <v>13387000</v>
      </c>
      <c r="F15" s="22"/>
      <c r="G15" s="22"/>
      <c r="H15" s="128">
        <f>E15</f>
        <v>13387000</v>
      </c>
    </row>
    <row r="16" spans="1:8" ht="12.75" customHeight="1">
      <c r="A16" s="211"/>
      <c r="B16" s="211"/>
      <c r="C16" s="211"/>
      <c r="D16" s="211"/>
      <c r="E16" s="37"/>
      <c r="F16" s="22"/>
      <c r="G16" s="22"/>
      <c r="H16" s="22"/>
    </row>
    <row r="17" spans="1:8" ht="12.75" customHeight="1">
      <c r="A17" s="210" t="s">
        <v>104</v>
      </c>
      <c r="B17" s="210"/>
      <c r="C17" s="210"/>
      <c r="D17" s="210"/>
      <c r="E17" s="37"/>
      <c r="F17" s="22"/>
      <c r="G17" s="22"/>
      <c r="H17" s="22"/>
    </row>
    <row r="18" spans="1:8" ht="12.75" customHeight="1">
      <c r="A18" s="210" t="s">
        <v>105</v>
      </c>
      <c r="B18" s="210"/>
      <c r="C18" s="210"/>
      <c r="D18" s="210"/>
      <c r="E18" s="37"/>
      <c r="F18" s="22"/>
      <c r="G18" s="22"/>
      <c r="H18" s="22"/>
    </row>
    <row r="19" spans="1:8" ht="12.75">
      <c r="A19" s="152" t="s">
        <v>106</v>
      </c>
      <c r="B19" s="152"/>
      <c r="C19" s="152"/>
      <c r="D19" s="152"/>
      <c r="E19" s="22"/>
      <c r="F19" s="22"/>
      <c r="G19" s="22"/>
      <c r="H19" s="22"/>
    </row>
    <row r="20" spans="1:8" ht="12.75">
      <c r="A20" s="153" t="s">
        <v>107</v>
      </c>
      <c r="B20" s="169"/>
      <c r="C20" s="169"/>
      <c r="D20" s="154"/>
      <c r="E20" s="26"/>
      <c r="F20" s="22"/>
      <c r="G20" s="22"/>
      <c r="H20" s="22"/>
    </row>
    <row r="21" spans="1:8" ht="12.75">
      <c r="A21" s="153" t="s">
        <v>108</v>
      </c>
      <c r="B21" s="169"/>
      <c r="C21" s="169"/>
      <c r="D21" s="154"/>
      <c r="E21" s="26"/>
      <c r="F21" s="22"/>
      <c r="G21" s="22"/>
      <c r="H21" s="22"/>
    </row>
    <row r="22" spans="1:8" ht="12.75">
      <c r="A22" s="218"/>
      <c r="B22" s="218"/>
      <c r="C22" s="218"/>
      <c r="D22" s="218"/>
      <c r="E22" s="26"/>
      <c r="F22" s="22"/>
      <c r="G22" s="22"/>
      <c r="H22" s="22"/>
    </row>
    <row r="23" spans="1:8" ht="12.75">
      <c r="A23" s="217" t="s">
        <v>109</v>
      </c>
      <c r="B23" s="217"/>
      <c r="C23" s="217"/>
      <c r="D23" s="217"/>
      <c r="E23" s="26"/>
      <c r="F23" s="22"/>
      <c r="G23" s="22"/>
      <c r="H23" s="22"/>
    </row>
    <row r="24" spans="1:8" ht="12.75">
      <c r="A24" s="218"/>
      <c r="B24" s="218"/>
      <c r="C24" s="218"/>
      <c r="D24" s="218"/>
      <c r="E24" s="26"/>
      <c r="F24" s="22"/>
      <c r="G24" s="22"/>
      <c r="H24" s="22"/>
    </row>
    <row r="25" spans="1:8" ht="23.25" customHeight="1">
      <c r="A25" s="213" t="s">
        <v>110</v>
      </c>
      <c r="B25" s="213"/>
      <c r="C25" s="213"/>
      <c r="D25" s="213"/>
      <c r="E25" s="36"/>
      <c r="F25" s="23"/>
      <c r="G25" s="23"/>
      <c r="H25" s="23"/>
    </row>
    <row r="26" spans="1:8" ht="23.25" customHeight="1">
      <c r="A26" s="210" t="s">
        <v>202</v>
      </c>
      <c r="B26" s="210"/>
      <c r="C26" s="210"/>
      <c r="D26" s="210"/>
      <c r="E26" s="9"/>
      <c r="F26" s="9"/>
      <c r="G26" s="9"/>
      <c r="H26" s="9"/>
    </row>
    <row r="27" spans="1:8" ht="12.75">
      <c r="A27" s="187" t="s">
        <v>201</v>
      </c>
      <c r="B27" s="187"/>
      <c r="C27" s="187"/>
      <c r="D27" s="187"/>
      <c r="E27" s="9"/>
      <c r="F27" s="9"/>
      <c r="G27" s="9"/>
      <c r="H27" s="9"/>
    </row>
    <row r="28" spans="1:8" ht="12.75">
      <c r="A28" s="152"/>
      <c r="B28" s="152"/>
      <c r="C28" s="152"/>
      <c r="D28" s="152"/>
      <c r="E28" s="9"/>
      <c r="F28" s="9"/>
      <c r="G28" s="9"/>
      <c r="H28" s="9"/>
    </row>
    <row r="29" spans="1:8" ht="12.75">
      <c r="A29" s="220" t="s">
        <v>199</v>
      </c>
      <c r="B29" s="220"/>
      <c r="C29" s="220"/>
      <c r="D29" s="220"/>
      <c r="E29" s="9"/>
      <c r="F29" s="9"/>
      <c r="G29" s="9"/>
      <c r="H29" s="9"/>
    </row>
    <row r="30" spans="1:8" ht="12.75">
      <c r="A30" s="152"/>
      <c r="B30" s="152"/>
      <c r="C30" s="152"/>
      <c r="D30" s="152"/>
      <c r="E30" s="9"/>
      <c r="F30" s="9"/>
      <c r="G30" s="9"/>
      <c r="H30" s="9"/>
    </row>
    <row r="31" spans="1:8" ht="23.25" customHeight="1">
      <c r="A31" s="160" t="s">
        <v>114</v>
      </c>
      <c r="B31" s="161"/>
      <c r="C31" s="161"/>
      <c r="D31" s="162"/>
      <c r="E31" s="136">
        <f>E15</f>
        <v>13387000</v>
      </c>
      <c r="F31" s="9">
        <v>0</v>
      </c>
      <c r="G31" s="9">
        <v>0</v>
      </c>
      <c r="H31" s="137">
        <f>E31</f>
        <v>13387000</v>
      </c>
    </row>
    <row r="32" spans="1:4" ht="12.75">
      <c r="A32" s="219"/>
      <c r="B32" s="219"/>
      <c r="C32" s="219"/>
      <c r="D32" s="219"/>
    </row>
    <row r="33" spans="1:4" ht="12.75">
      <c r="A33" s="219"/>
      <c r="B33" s="219"/>
      <c r="C33" s="219"/>
      <c r="D33" s="219"/>
    </row>
  </sheetData>
  <sheetProtection/>
  <mergeCells count="34">
    <mergeCell ref="A17:D17"/>
    <mergeCell ref="A1:H1"/>
    <mergeCell ref="A3:H3"/>
    <mergeCell ref="A8:D9"/>
    <mergeCell ref="E8:E9"/>
    <mergeCell ref="F8:F9"/>
    <mergeCell ref="A7:H7"/>
    <mergeCell ref="A2:H2"/>
    <mergeCell ref="A4:H4"/>
    <mergeCell ref="H8:H9"/>
    <mergeCell ref="A32:D32"/>
    <mergeCell ref="A33:D33"/>
    <mergeCell ref="A24:D24"/>
    <mergeCell ref="A25:D25"/>
    <mergeCell ref="A31:D31"/>
    <mergeCell ref="A30:D30"/>
    <mergeCell ref="A29:D29"/>
    <mergeCell ref="A28:D28"/>
    <mergeCell ref="A27:D27"/>
    <mergeCell ref="A26:D26"/>
    <mergeCell ref="A23:D23"/>
    <mergeCell ref="A19:D19"/>
    <mergeCell ref="A18:D18"/>
    <mergeCell ref="A20:D20"/>
    <mergeCell ref="A21:D21"/>
    <mergeCell ref="A22:D22"/>
    <mergeCell ref="G8:G9"/>
    <mergeCell ref="A12:D12"/>
    <mergeCell ref="A16:D16"/>
    <mergeCell ref="A13:D13"/>
    <mergeCell ref="A15:D15"/>
    <mergeCell ref="A11:D11"/>
    <mergeCell ref="A14:D14"/>
    <mergeCell ref="A10:D10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5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75390625" style="0" customWidth="1"/>
    <col min="4" max="4" width="11.25390625" style="0" customWidth="1"/>
    <col min="5" max="5" width="12.625" style="0" customWidth="1"/>
  </cols>
  <sheetData>
    <row r="1" spans="1:6" ht="12" customHeight="1">
      <c r="A1" s="15"/>
      <c r="B1" s="66" t="s">
        <v>135</v>
      </c>
      <c r="C1" s="42"/>
      <c r="D1" s="42"/>
      <c r="E1" s="42"/>
      <c r="F1" s="40"/>
    </row>
    <row r="2" spans="1:2" ht="12.75">
      <c r="A2" s="197" t="s">
        <v>95</v>
      </c>
      <c r="B2" s="197"/>
    </row>
    <row r="3" spans="1:2" ht="12.75">
      <c r="A3" s="208" t="s">
        <v>297</v>
      </c>
      <c r="B3" s="208"/>
    </row>
    <row r="4" spans="1:2" ht="12.75">
      <c r="A4" s="14" t="s">
        <v>126</v>
      </c>
      <c r="B4" s="17" t="s">
        <v>2</v>
      </c>
    </row>
    <row r="5" spans="1:2" ht="12.75">
      <c r="A5" s="12"/>
      <c r="B5" s="13"/>
    </row>
    <row r="6" spans="1:2" ht="12.75">
      <c r="A6" s="12"/>
      <c r="B6" s="13"/>
    </row>
    <row r="7" spans="1:2" ht="12.75">
      <c r="A7" s="12"/>
      <c r="B7" s="13"/>
    </row>
    <row r="8" spans="1:2" ht="12.75">
      <c r="A8" s="16" t="s">
        <v>8</v>
      </c>
      <c r="B8" s="13">
        <v>0</v>
      </c>
    </row>
    <row r="9" spans="1:5" ht="12.75">
      <c r="A9" s="206" t="s">
        <v>136</v>
      </c>
      <c r="B9" s="206"/>
      <c r="C9" s="206"/>
      <c r="D9" s="206"/>
      <c r="E9" s="206"/>
    </row>
    <row r="10" spans="1:5" ht="12.75">
      <c r="A10" s="209" t="s">
        <v>137</v>
      </c>
      <c r="B10" s="209"/>
      <c r="C10" s="209"/>
      <c r="D10" s="209"/>
      <c r="E10" s="209"/>
    </row>
    <row r="11" spans="1:5" ht="12.75">
      <c r="A11" s="6"/>
      <c r="B11" s="6"/>
      <c r="C11" s="6"/>
      <c r="D11" s="6"/>
      <c r="E11" s="6"/>
    </row>
    <row r="12" spans="1:5" ht="12.75" customHeight="1">
      <c r="A12" s="204" t="s">
        <v>126</v>
      </c>
      <c r="B12" s="200" t="s">
        <v>2</v>
      </c>
      <c r="C12" s="182" t="s">
        <v>29</v>
      </c>
      <c r="D12" s="182" t="s">
        <v>15</v>
      </c>
      <c r="E12" s="202" t="s">
        <v>16</v>
      </c>
    </row>
    <row r="13" spans="1:5" ht="12.75">
      <c r="A13" s="205"/>
      <c r="B13" s="201"/>
      <c r="C13" s="183"/>
      <c r="D13" s="183"/>
      <c r="E13" s="203"/>
    </row>
    <row r="14" spans="1:5" ht="12.75">
      <c r="A14" s="65"/>
      <c r="B14" s="65"/>
      <c r="C14" s="65"/>
      <c r="D14" s="65"/>
      <c r="E14" s="65"/>
    </row>
    <row r="15" spans="1:5" ht="12.75">
      <c r="A15" s="65"/>
      <c r="B15" s="65"/>
      <c r="C15" s="65"/>
      <c r="D15" s="65"/>
      <c r="E15" s="65"/>
    </row>
    <row r="16" spans="1:5" ht="12.75">
      <c r="A16" s="16" t="s">
        <v>8</v>
      </c>
      <c r="B16" s="65"/>
      <c r="C16" s="65"/>
      <c r="D16" s="65"/>
      <c r="E16" s="65">
        <v>0</v>
      </c>
    </row>
    <row r="17" spans="1:5" ht="12.75">
      <c r="A17" s="62"/>
      <c r="B17" s="62"/>
      <c r="C17" s="62"/>
      <c r="D17" s="62"/>
      <c r="E17" s="62"/>
    </row>
    <row r="18" spans="1:5" ht="12.75">
      <c r="A18" s="206" t="s">
        <v>139</v>
      </c>
      <c r="B18" s="206"/>
      <c r="C18" s="206"/>
      <c r="D18" s="206"/>
      <c r="E18" s="206"/>
    </row>
    <row r="19" spans="1:5" ht="12.75">
      <c r="A19" s="209" t="s">
        <v>138</v>
      </c>
      <c r="B19" s="209"/>
      <c r="C19" s="209"/>
      <c r="D19" s="209"/>
      <c r="E19" s="209"/>
    </row>
    <row r="20" spans="1:5" ht="12" customHeight="1">
      <c r="A20" s="190" t="s">
        <v>296</v>
      </c>
      <c r="B20" s="190"/>
      <c r="C20" s="190"/>
      <c r="D20" s="190"/>
      <c r="E20" s="190"/>
    </row>
    <row r="21" spans="1:5" ht="12.75" customHeight="1">
      <c r="A21" s="198" t="s">
        <v>130</v>
      </c>
      <c r="B21" s="200" t="s">
        <v>2</v>
      </c>
      <c r="C21" s="182" t="s">
        <v>29</v>
      </c>
      <c r="D21" s="182" t="s">
        <v>15</v>
      </c>
      <c r="E21" s="202" t="s">
        <v>16</v>
      </c>
    </row>
    <row r="22" spans="1:5" ht="14.25" customHeight="1">
      <c r="A22" s="199"/>
      <c r="B22" s="201"/>
      <c r="C22" s="183"/>
      <c r="D22" s="183"/>
      <c r="E22" s="203"/>
    </row>
    <row r="23" spans="1:5" ht="12.75">
      <c r="A23" s="12"/>
      <c r="B23" s="13"/>
      <c r="C23" s="8"/>
      <c r="D23" s="8"/>
      <c r="E23" s="8"/>
    </row>
    <row r="24" spans="1:5" ht="12.75">
      <c r="A24" s="12"/>
      <c r="B24" s="13"/>
      <c r="C24" s="8"/>
      <c r="D24" s="8"/>
      <c r="E24" s="8"/>
    </row>
    <row r="25" spans="1:5" ht="12.75">
      <c r="A25" s="16" t="s">
        <v>8</v>
      </c>
      <c r="B25" s="13"/>
      <c r="C25" s="9"/>
      <c r="D25" s="9"/>
      <c r="E25" s="9">
        <v>0</v>
      </c>
    </row>
    <row r="27" spans="1:5" ht="12.75">
      <c r="A27" s="206" t="s">
        <v>140</v>
      </c>
      <c r="B27" s="206"/>
      <c r="C27" s="206"/>
      <c r="D27" s="206"/>
      <c r="E27" s="206"/>
    </row>
    <row r="28" spans="1:5" ht="12.75">
      <c r="A28" s="197" t="s">
        <v>99</v>
      </c>
      <c r="B28" s="197"/>
      <c r="C28" s="197"/>
      <c r="D28" s="197"/>
      <c r="E28" s="197"/>
    </row>
    <row r="29" spans="1:5" ht="12.75">
      <c r="A29" s="190" t="s">
        <v>296</v>
      </c>
      <c r="B29" s="190"/>
      <c r="C29" s="190"/>
      <c r="D29" s="190"/>
      <c r="E29" s="190"/>
    </row>
    <row r="30" spans="1:5" ht="12.75" customHeight="1">
      <c r="A30" s="198" t="s">
        <v>130</v>
      </c>
      <c r="B30" s="200" t="s">
        <v>2</v>
      </c>
      <c r="C30" s="182" t="s">
        <v>29</v>
      </c>
      <c r="D30" s="182" t="s">
        <v>15</v>
      </c>
      <c r="E30" s="202" t="s">
        <v>16</v>
      </c>
    </row>
    <row r="31" spans="1:5" ht="12.75">
      <c r="A31" s="199"/>
      <c r="B31" s="201"/>
      <c r="C31" s="183"/>
      <c r="D31" s="183"/>
      <c r="E31" s="203"/>
    </row>
    <row r="32" spans="1:5" ht="12.75">
      <c r="A32" s="12" t="s">
        <v>324</v>
      </c>
      <c r="B32" s="138">
        <v>13387000</v>
      </c>
      <c r="C32" s="139"/>
      <c r="D32" s="139"/>
      <c r="E32" s="139">
        <f>SUM(B32:D32)</f>
        <v>13387000</v>
      </c>
    </row>
    <row r="33" spans="1:5" ht="12.75">
      <c r="A33" s="12"/>
      <c r="B33" s="138"/>
      <c r="C33" s="139"/>
      <c r="D33" s="139"/>
      <c r="E33" s="139"/>
    </row>
    <row r="34" spans="1:5" ht="12.75">
      <c r="A34" s="12"/>
      <c r="B34" s="138"/>
      <c r="C34" s="139"/>
      <c r="D34" s="139"/>
      <c r="E34" s="139"/>
    </row>
    <row r="35" spans="1:5" ht="12.75">
      <c r="A35" s="16" t="s">
        <v>8</v>
      </c>
      <c r="B35" s="138">
        <f>SUM(B32:B34)</f>
        <v>13387000</v>
      </c>
      <c r="C35" s="130"/>
      <c r="D35" s="138"/>
      <c r="E35" s="130">
        <f>SUM(E32:E34)</f>
        <v>13387000</v>
      </c>
    </row>
    <row r="37" spans="1:5" ht="12.75">
      <c r="A37" s="206" t="s">
        <v>141</v>
      </c>
      <c r="B37" s="206"/>
      <c r="C37" s="206"/>
      <c r="D37" s="206"/>
      <c r="E37" s="206"/>
    </row>
    <row r="38" spans="1:5" ht="12.75">
      <c r="A38" s="209" t="s">
        <v>200</v>
      </c>
      <c r="B38" s="209"/>
      <c r="C38" s="209"/>
      <c r="D38" s="209"/>
      <c r="E38" s="209"/>
    </row>
    <row r="39" spans="1:5" ht="12.75">
      <c r="A39" s="6"/>
      <c r="B39" s="6"/>
      <c r="C39" s="6"/>
      <c r="D39" s="6"/>
      <c r="E39" s="6" t="s">
        <v>294</v>
      </c>
    </row>
    <row r="40" spans="1:5" ht="12.75" customHeight="1">
      <c r="A40" s="204" t="s">
        <v>126</v>
      </c>
      <c r="B40" s="200" t="s">
        <v>2</v>
      </c>
      <c r="C40" s="182" t="s">
        <v>29</v>
      </c>
      <c r="D40" s="182" t="s">
        <v>15</v>
      </c>
      <c r="E40" s="202" t="s">
        <v>16</v>
      </c>
    </row>
    <row r="41" spans="1:5" ht="12.75">
      <c r="A41" s="205"/>
      <c r="B41" s="201"/>
      <c r="C41" s="183"/>
      <c r="D41" s="183"/>
      <c r="E41" s="203"/>
    </row>
    <row r="42" spans="1:5" ht="12.75">
      <c r="A42" s="65"/>
      <c r="B42" s="65"/>
      <c r="C42" s="65"/>
      <c r="D42" s="65"/>
      <c r="E42" s="65"/>
    </row>
    <row r="43" spans="1:5" ht="12.75">
      <c r="A43" s="65"/>
      <c r="B43" s="65"/>
      <c r="C43" s="65"/>
      <c r="D43" s="65"/>
      <c r="E43" s="65"/>
    </row>
    <row r="44" spans="1:5" ht="12.75">
      <c r="A44" s="65"/>
      <c r="B44" s="65"/>
      <c r="C44" s="65"/>
      <c r="D44" s="65"/>
      <c r="E44" s="65"/>
    </row>
    <row r="45" spans="1:5" ht="12.75">
      <c r="A45" s="16" t="s">
        <v>8</v>
      </c>
      <c r="B45" s="65"/>
      <c r="C45" s="65"/>
      <c r="D45" s="65"/>
      <c r="E45" s="65">
        <v>0</v>
      </c>
    </row>
    <row r="47" spans="1:5" ht="12.75">
      <c r="A47" s="206" t="s">
        <v>142</v>
      </c>
      <c r="B47" s="206"/>
      <c r="C47" s="206"/>
      <c r="D47" s="206"/>
      <c r="E47" s="206"/>
    </row>
    <row r="48" spans="1:5" ht="12.75">
      <c r="A48" s="209" t="s">
        <v>201</v>
      </c>
      <c r="B48" s="209"/>
      <c r="C48" s="209"/>
      <c r="D48" s="209"/>
      <c r="E48" s="209"/>
    </row>
    <row r="49" spans="1:5" ht="12.75">
      <c r="A49" s="6"/>
      <c r="B49" s="6"/>
      <c r="C49" s="6"/>
      <c r="D49" s="6"/>
      <c r="E49" s="6" t="s">
        <v>298</v>
      </c>
    </row>
    <row r="50" spans="1:5" ht="12.75" customHeight="1">
      <c r="A50" s="204" t="s">
        <v>126</v>
      </c>
      <c r="B50" s="200" t="s">
        <v>2</v>
      </c>
      <c r="C50" s="182" t="s">
        <v>29</v>
      </c>
      <c r="D50" s="182" t="s">
        <v>15</v>
      </c>
      <c r="E50" s="202" t="s">
        <v>16</v>
      </c>
    </row>
    <row r="51" spans="1:5" ht="12.75">
      <c r="A51" s="205"/>
      <c r="B51" s="201"/>
      <c r="C51" s="183"/>
      <c r="D51" s="183"/>
      <c r="E51" s="203"/>
    </row>
    <row r="52" spans="1:5" ht="12.75">
      <c r="A52" s="65"/>
      <c r="B52" s="65"/>
      <c r="C52" s="65"/>
      <c r="D52" s="65"/>
      <c r="E52" s="65"/>
    </row>
    <row r="53" spans="1:5" ht="12.75">
      <c r="A53" s="65"/>
      <c r="B53" s="65"/>
      <c r="C53" s="65"/>
      <c r="D53" s="65"/>
      <c r="E53" s="65"/>
    </row>
    <row r="54" spans="1:5" ht="12.75">
      <c r="A54" s="65"/>
      <c r="B54" s="65"/>
      <c r="C54" s="65"/>
      <c r="D54" s="65"/>
      <c r="E54" s="65"/>
    </row>
    <row r="55" spans="1:5" ht="12.75">
      <c r="A55" s="16" t="s">
        <v>8</v>
      </c>
      <c r="B55" s="65"/>
      <c r="C55" s="65"/>
      <c r="D55" s="65"/>
      <c r="E55" s="65">
        <v>0</v>
      </c>
    </row>
  </sheetData>
  <sheetProtection/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35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2.875" style="0" customWidth="1"/>
    <col min="4" max="4" width="13.625" style="0" customWidth="1"/>
    <col min="5" max="5" width="14.125" style="0" customWidth="1"/>
    <col min="9" max="9" width="11.625" style="0" customWidth="1"/>
  </cols>
  <sheetData>
    <row r="1" spans="1:5" ht="12.75">
      <c r="A1" s="188" t="s">
        <v>118</v>
      </c>
      <c r="B1" s="188"/>
      <c r="C1" s="188"/>
      <c r="D1" s="188"/>
      <c r="E1" s="188"/>
    </row>
    <row r="2" spans="1:5" ht="12.75">
      <c r="A2" s="38"/>
      <c r="B2" s="38"/>
      <c r="C2" s="38"/>
      <c r="D2" s="38"/>
      <c r="E2" s="38"/>
    </row>
    <row r="3" spans="1:5" ht="12.75">
      <c r="A3" s="38"/>
      <c r="B3" s="38"/>
      <c r="C3" s="38"/>
      <c r="D3" s="38"/>
      <c r="E3" s="38"/>
    </row>
    <row r="4" spans="1:5" ht="12.75">
      <c r="A4" s="189" t="s">
        <v>330</v>
      </c>
      <c r="B4" s="189"/>
      <c r="C4" s="189"/>
      <c r="D4" s="189"/>
      <c r="E4" s="189"/>
    </row>
    <row r="5" spans="1:5" ht="12.75">
      <c r="A5" s="189"/>
      <c r="B5" s="189"/>
      <c r="C5" s="189"/>
      <c r="D5" s="189"/>
      <c r="E5" s="189"/>
    </row>
    <row r="6" spans="1:5" ht="12.75">
      <c r="A6" s="190" t="s">
        <v>294</v>
      </c>
      <c r="B6" s="190"/>
      <c r="C6" s="190"/>
      <c r="D6" s="190"/>
      <c r="E6" s="190"/>
    </row>
    <row r="7" spans="1:5" ht="12.75" customHeight="1">
      <c r="A7" s="191" t="s">
        <v>1</v>
      </c>
      <c r="B7" s="182" t="s">
        <v>4</v>
      </c>
      <c r="C7" s="180" t="s">
        <v>21</v>
      </c>
      <c r="D7" s="180" t="s">
        <v>31</v>
      </c>
      <c r="E7" s="177" t="s">
        <v>8</v>
      </c>
    </row>
    <row r="8" spans="1:5" ht="12.75">
      <c r="A8" s="194"/>
      <c r="B8" s="183"/>
      <c r="C8" s="180"/>
      <c r="D8" s="180"/>
      <c r="E8" s="177"/>
    </row>
    <row r="9" spans="1:5" ht="12.75">
      <c r="A9" s="74" t="s">
        <v>280</v>
      </c>
      <c r="B9" s="9"/>
      <c r="C9" s="13" t="s">
        <v>149</v>
      </c>
      <c r="D9" s="13" t="s">
        <v>149</v>
      </c>
      <c r="E9" s="9"/>
    </row>
    <row r="10" spans="1:5" ht="12.75">
      <c r="A10" s="74" t="s">
        <v>45</v>
      </c>
      <c r="B10" s="9"/>
      <c r="C10" s="9"/>
      <c r="D10" s="9"/>
      <c r="E10" s="9"/>
    </row>
    <row r="11" spans="1:5" ht="12.75">
      <c r="A11" s="59" t="s">
        <v>192</v>
      </c>
      <c r="B11" s="110">
        <v>537691713</v>
      </c>
      <c r="C11" s="110">
        <v>653261</v>
      </c>
      <c r="D11" s="110">
        <v>18949729</v>
      </c>
      <c r="E11" s="110">
        <f>SUM(B11:D11)</f>
        <v>557294703</v>
      </c>
    </row>
    <row r="12" spans="1:5" ht="12.75">
      <c r="A12" s="74" t="s">
        <v>111</v>
      </c>
      <c r="B12" s="9"/>
      <c r="C12" s="9"/>
      <c r="D12" s="9"/>
      <c r="E12" s="110">
        <f>SUM(B12:D12)</f>
        <v>0</v>
      </c>
    </row>
    <row r="13" spans="1:5" ht="12.75">
      <c r="A13" s="74" t="s">
        <v>112</v>
      </c>
      <c r="B13" s="9"/>
      <c r="C13" s="9"/>
      <c r="D13" s="9"/>
      <c r="E13" s="110">
        <f>SUM(B13:D13)</f>
        <v>0</v>
      </c>
    </row>
    <row r="14" spans="1:5" ht="12.75">
      <c r="A14" s="59" t="s">
        <v>191</v>
      </c>
      <c r="B14" s="9"/>
      <c r="C14" s="110">
        <v>79822739</v>
      </c>
      <c r="D14" s="110">
        <v>171821271</v>
      </c>
      <c r="E14" s="110">
        <f>SUM(B14:D14)</f>
        <v>251644010</v>
      </c>
    </row>
    <row r="15" spans="1:5" ht="12.75">
      <c r="A15" s="59" t="s">
        <v>198</v>
      </c>
      <c r="B15" s="9"/>
      <c r="C15" s="9"/>
      <c r="D15" s="9"/>
      <c r="E15" s="9"/>
    </row>
    <row r="16" spans="1:5" ht="12.75">
      <c r="A16" s="59" t="s">
        <v>221</v>
      </c>
      <c r="B16" s="9"/>
      <c r="C16" s="13" t="s">
        <v>149</v>
      </c>
      <c r="D16" s="13" t="s">
        <v>149</v>
      </c>
      <c r="E16" s="9"/>
    </row>
    <row r="17" spans="1:5" ht="12.75">
      <c r="A17" s="36" t="s">
        <v>222</v>
      </c>
      <c r="B17" s="111">
        <f>SUM(B9:B16)</f>
        <v>537691713</v>
      </c>
      <c r="C17" s="111">
        <f>SUM(C9:C16)</f>
        <v>80476000</v>
      </c>
      <c r="D17" s="111">
        <f>SUM(D9:D16)</f>
        <v>190771000</v>
      </c>
      <c r="E17" s="111">
        <f>SUM(E9:E16)</f>
        <v>808938713</v>
      </c>
    </row>
    <row r="20" spans="1:9" ht="12.75">
      <c r="A20" s="188" t="s">
        <v>261</v>
      </c>
      <c r="B20" s="188"/>
      <c r="C20" s="188"/>
      <c r="D20" s="188"/>
      <c r="E20" s="188"/>
      <c r="F20" s="188"/>
      <c r="G20" s="188"/>
      <c r="H20" s="188"/>
      <c r="I20" s="188"/>
    </row>
    <row r="22" spans="1:9" ht="12.75">
      <c r="A22" s="189" t="s">
        <v>325</v>
      </c>
      <c r="B22" s="189"/>
      <c r="C22" s="189"/>
      <c r="D22" s="189"/>
      <c r="E22" s="189"/>
      <c r="F22" s="189"/>
      <c r="G22" s="189"/>
      <c r="H22" s="189"/>
      <c r="I22" s="189"/>
    </row>
    <row r="23" spans="1:9" ht="12.75">
      <c r="A23" s="189" t="s">
        <v>263</v>
      </c>
      <c r="B23" s="189"/>
      <c r="C23" s="189"/>
      <c r="D23" s="189"/>
      <c r="E23" s="189"/>
      <c r="F23" s="189"/>
      <c r="G23" s="189"/>
      <c r="H23" s="189"/>
      <c r="I23" s="189"/>
    </row>
    <row r="25" spans="1:9" ht="12.75" customHeight="1">
      <c r="A25" s="202" t="s">
        <v>1</v>
      </c>
      <c r="B25" s="180" t="s">
        <v>262</v>
      </c>
      <c r="C25" s="180"/>
      <c r="D25" s="180"/>
      <c r="E25" s="180"/>
      <c r="F25" s="180"/>
      <c r="G25" s="180"/>
      <c r="H25" s="180"/>
      <c r="I25" s="180"/>
    </row>
    <row r="26" spans="1:9" ht="12.75">
      <c r="A26" s="203"/>
      <c r="B26" s="32" t="s">
        <v>281</v>
      </c>
      <c r="C26" s="32" t="s">
        <v>282</v>
      </c>
      <c r="D26" s="32" t="s">
        <v>290</v>
      </c>
      <c r="E26" s="31" t="s">
        <v>299</v>
      </c>
      <c r="F26" s="9"/>
      <c r="G26" s="9"/>
      <c r="H26" s="9"/>
      <c r="I26" s="22" t="s">
        <v>11</v>
      </c>
    </row>
    <row r="27" spans="1:9" ht="12.75">
      <c r="A27" s="74" t="s">
        <v>280</v>
      </c>
      <c r="B27" s="13" t="s">
        <v>149</v>
      </c>
      <c r="C27" s="13" t="s">
        <v>149</v>
      </c>
      <c r="D27" s="13" t="s">
        <v>149</v>
      </c>
      <c r="E27" s="13" t="s">
        <v>149</v>
      </c>
      <c r="F27" s="13" t="s">
        <v>149</v>
      </c>
      <c r="G27" s="13" t="s">
        <v>149</v>
      </c>
      <c r="H27" s="13" t="s">
        <v>149</v>
      </c>
      <c r="I27" s="13" t="s">
        <v>149</v>
      </c>
    </row>
    <row r="28" spans="1:9" ht="12.75">
      <c r="A28" s="74" t="s">
        <v>45</v>
      </c>
      <c r="B28" s="9"/>
      <c r="C28" s="9"/>
      <c r="D28" s="9"/>
      <c r="E28" s="9"/>
      <c r="F28" s="9"/>
      <c r="G28" s="9"/>
      <c r="H28" s="9"/>
      <c r="I28" s="9"/>
    </row>
    <row r="29" spans="1:9" ht="12.75">
      <c r="A29" s="59" t="s">
        <v>192</v>
      </c>
      <c r="B29" s="110">
        <v>18184435</v>
      </c>
      <c r="C29" s="110">
        <v>71512</v>
      </c>
      <c r="D29" s="110">
        <v>431912</v>
      </c>
      <c r="E29" s="9">
        <v>261870</v>
      </c>
      <c r="F29" s="9"/>
      <c r="G29" s="9"/>
      <c r="H29" s="9"/>
      <c r="I29" s="110">
        <f>SUM(B29:H29)</f>
        <v>18949729</v>
      </c>
    </row>
    <row r="30" spans="1:9" ht="12.75">
      <c r="A30" s="74" t="s">
        <v>111</v>
      </c>
      <c r="B30" s="9"/>
      <c r="C30" s="9"/>
      <c r="D30" s="9"/>
      <c r="E30" s="9"/>
      <c r="F30" s="9"/>
      <c r="G30" s="9"/>
      <c r="H30" s="9"/>
      <c r="I30" s="9">
        <f>SUM(B30:H30)</f>
        <v>0</v>
      </c>
    </row>
    <row r="31" spans="1:9" ht="12.75">
      <c r="A31" s="74" t="s">
        <v>112</v>
      </c>
      <c r="B31" s="9"/>
      <c r="C31" s="9"/>
      <c r="D31" s="9"/>
      <c r="E31" s="9"/>
      <c r="F31" s="9"/>
      <c r="G31" s="9"/>
      <c r="H31" s="9"/>
      <c r="I31" s="9">
        <f>SUM(B31:H31)</f>
        <v>0</v>
      </c>
    </row>
    <row r="32" spans="1:9" ht="12.75">
      <c r="A32" s="59" t="s">
        <v>191</v>
      </c>
      <c r="B32" s="110">
        <v>11782565</v>
      </c>
      <c r="C32" s="110">
        <v>95640488</v>
      </c>
      <c r="D32" s="110">
        <v>12305088</v>
      </c>
      <c r="E32" s="110">
        <v>52093130</v>
      </c>
      <c r="F32" s="9"/>
      <c r="G32" s="9"/>
      <c r="H32" s="9"/>
      <c r="I32" s="110">
        <f>SUM(B32:H32)</f>
        <v>171821271</v>
      </c>
    </row>
    <row r="33" spans="1:9" ht="12.75">
      <c r="A33" s="59" t="s">
        <v>198</v>
      </c>
      <c r="B33" s="9"/>
      <c r="C33" s="9"/>
      <c r="D33" s="9"/>
      <c r="E33" s="9"/>
      <c r="F33" s="9"/>
      <c r="G33" s="9"/>
      <c r="H33" s="9"/>
      <c r="I33" s="9"/>
    </row>
    <row r="34" spans="1:9" ht="12.75">
      <c r="A34" s="59" t="s">
        <v>221</v>
      </c>
      <c r="B34" s="13" t="s">
        <v>149</v>
      </c>
      <c r="C34" s="13" t="s">
        <v>149</v>
      </c>
      <c r="D34" s="13" t="s">
        <v>149</v>
      </c>
      <c r="E34" s="13" t="s">
        <v>149</v>
      </c>
      <c r="F34" s="13" t="s">
        <v>149</v>
      </c>
      <c r="G34" s="13" t="s">
        <v>149</v>
      </c>
      <c r="H34" s="13" t="s">
        <v>149</v>
      </c>
      <c r="I34" s="13" t="s">
        <v>149</v>
      </c>
    </row>
    <row r="35" spans="1:9" ht="12.75">
      <c r="A35" s="36" t="s">
        <v>222</v>
      </c>
      <c r="B35" s="110">
        <f>B32+B29</f>
        <v>29967000</v>
      </c>
      <c r="C35" s="110">
        <f>C32+C29</f>
        <v>95712000</v>
      </c>
      <c r="D35" s="110">
        <f>D32+D29</f>
        <v>12737000</v>
      </c>
      <c r="E35" s="110">
        <f>E32+E29</f>
        <v>52355000</v>
      </c>
      <c r="F35" s="9"/>
      <c r="G35" s="9"/>
      <c r="H35" s="9"/>
      <c r="I35" s="110">
        <f>I32+I29</f>
        <v>190771000</v>
      </c>
    </row>
  </sheetData>
  <sheetProtection/>
  <mergeCells count="14">
    <mergeCell ref="A1:E1"/>
    <mergeCell ref="A5:E5"/>
    <mergeCell ref="A4:E4"/>
    <mergeCell ref="B7:B8"/>
    <mergeCell ref="C7:C8"/>
    <mergeCell ref="D7:D8"/>
    <mergeCell ref="A7:A8"/>
    <mergeCell ref="A6:E6"/>
    <mergeCell ref="A20:I20"/>
    <mergeCell ref="A23:I23"/>
    <mergeCell ref="A25:A26"/>
    <mergeCell ref="B25:I25"/>
    <mergeCell ref="A22:I22"/>
    <mergeCell ref="E7:E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3:G42"/>
  <sheetViews>
    <sheetView zoomScalePageLayoutView="0" workbookViewId="0" topLeftCell="A13">
      <selection activeCell="E32" sqref="E32"/>
    </sheetView>
  </sheetViews>
  <sheetFormatPr defaultColWidth="9.00390625" defaultRowHeight="12.75"/>
  <cols>
    <col min="4" max="4" width="28.375" style="0" customWidth="1"/>
    <col min="5" max="5" width="12.75390625" style="0" customWidth="1"/>
    <col min="6" max="6" width="13.00390625" style="0" customWidth="1"/>
    <col min="7" max="7" width="14.625" style="0" customWidth="1"/>
  </cols>
  <sheetData>
    <row r="3" spans="1:7" ht="12.75">
      <c r="A3" s="188" t="s">
        <v>239</v>
      </c>
      <c r="B3" s="188"/>
      <c r="C3" s="188"/>
      <c r="D3" s="188"/>
      <c r="E3" s="188"/>
      <c r="F3" s="188"/>
      <c r="G3" s="188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189" t="s">
        <v>345</v>
      </c>
      <c r="B5" s="189"/>
      <c r="C5" s="189"/>
      <c r="D5" s="189"/>
      <c r="E5" s="189"/>
      <c r="F5" s="189"/>
      <c r="G5" s="189"/>
    </row>
    <row r="6" spans="1:7" ht="12.75">
      <c r="A6" s="189" t="s">
        <v>27</v>
      </c>
      <c r="B6" s="189"/>
      <c r="C6" s="189"/>
      <c r="D6" s="189"/>
      <c r="E6" s="189"/>
      <c r="F6" s="189"/>
      <c r="G6" s="189"/>
    </row>
    <row r="7" spans="1:7" ht="12.75">
      <c r="A7" s="190" t="s">
        <v>294</v>
      </c>
      <c r="B7" s="190"/>
      <c r="C7" s="190"/>
      <c r="D7" s="190"/>
      <c r="E7" s="190"/>
      <c r="F7" s="190"/>
      <c r="G7" s="190"/>
    </row>
    <row r="8" spans="1:7" ht="12.75" customHeight="1">
      <c r="A8" s="191" t="s">
        <v>1</v>
      </c>
      <c r="B8" s="192"/>
      <c r="C8" s="192"/>
      <c r="D8" s="193"/>
      <c r="E8" s="182" t="s">
        <v>20</v>
      </c>
      <c r="F8" s="180" t="s">
        <v>25</v>
      </c>
      <c r="G8" s="177" t="s">
        <v>8</v>
      </c>
    </row>
    <row r="9" spans="1:7" ht="12.75">
      <c r="A9" s="194"/>
      <c r="B9" s="195"/>
      <c r="C9" s="195"/>
      <c r="D9" s="196"/>
      <c r="E9" s="183"/>
      <c r="F9" s="180"/>
      <c r="G9" s="177"/>
    </row>
    <row r="10" spans="1:7" ht="12.75">
      <c r="A10" s="181" t="s">
        <v>69</v>
      </c>
      <c r="B10" s="181"/>
      <c r="C10" s="181"/>
      <c r="D10" s="181"/>
      <c r="E10" s="119">
        <v>111233140</v>
      </c>
      <c r="F10" s="29"/>
      <c r="G10" s="119">
        <v>111233140</v>
      </c>
    </row>
    <row r="11" spans="1:7" ht="12.75">
      <c r="A11" s="152" t="s">
        <v>216</v>
      </c>
      <c r="B11" s="152"/>
      <c r="C11" s="152"/>
      <c r="D11" s="152"/>
      <c r="E11" s="108">
        <v>67074367</v>
      </c>
      <c r="F11" s="22"/>
      <c r="G11" s="119">
        <v>67074367</v>
      </c>
    </row>
    <row r="12" spans="1:7" ht="23.25" customHeight="1">
      <c r="A12" s="165" t="s">
        <v>217</v>
      </c>
      <c r="B12" s="166"/>
      <c r="C12" s="166"/>
      <c r="D12" s="167"/>
      <c r="E12" s="108">
        <v>94370951</v>
      </c>
      <c r="F12" s="22"/>
      <c r="G12" s="119">
        <v>94370951</v>
      </c>
    </row>
    <row r="13" spans="1:7" ht="12.75">
      <c r="A13" s="153" t="s">
        <v>218</v>
      </c>
      <c r="B13" s="169"/>
      <c r="C13" s="169"/>
      <c r="D13" s="154"/>
      <c r="E13" s="108">
        <v>4558070</v>
      </c>
      <c r="F13" s="22"/>
      <c r="G13" s="119">
        <v>4558070</v>
      </c>
    </row>
    <row r="14" spans="1:7" ht="12.75">
      <c r="A14" s="153" t="s">
        <v>219</v>
      </c>
      <c r="B14" s="169"/>
      <c r="C14" s="169"/>
      <c r="D14" s="154"/>
      <c r="E14" s="108">
        <v>6464000</v>
      </c>
      <c r="F14" s="22"/>
      <c r="G14" s="119">
        <v>6464000</v>
      </c>
    </row>
    <row r="15" spans="1:7" ht="12.75">
      <c r="A15" s="153" t="s">
        <v>203</v>
      </c>
      <c r="B15" s="169"/>
      <c r="C15" s="169"/>
      <c r="D15" s="154"/>
      <c r="E15" s="22"/>
      <c r="F15" s="22"/>
      <c r="G15" s="119"/>
    </row>
    <row r="16" spans="1:7" ht="23.25" customHeight="1">
      <c r="A16" s="165" t="s">
        <v>72</v>
      </c>
      <c r="B16" s="166"/>
      <c r="C16" s="166"/>
      <c r="D16" s="167"/>
      <c r="E16" s="22"/>
      <c r="F16" s="22"/>
      <c r="G16" s="119"/>
    </row>
    <row r="17" spans="1:7" ht="23.25" customHeight="1">
      <c r="A17" s="165" t="s">
        <v>73</v>
      </c>
      <c r="B17" s="166"/>
      <c r="C17" s="166"/>
      <c r="D17" s="167"/>
      <c r="E17" s="22"/>
      <c r="F17" s="22"/>
      <c r="G17" s="119"/>
    </row>
    <row r="18" spans="1:7" ht="23.25" customHeight="1">
      <c r="A18" s="165" t="s">
        <v>74</v>
      </c>
      <c r="B18" s="166"/>
      <c r="C18" s="166"/>
      <c r="D18" s="167"/>
      <c r="E18" s="22"/>
      <c r="F18" s="22"/>
      <c r="G18" s="119"/>
    </row>
    <row r="19" spans="1:7" ht="12.75" customHeight="1">
      <c r="A19" s="165" t="s">
        <v>75</v>
      </c>
      <c r="B19" s="166"/>
      <c r="C19" s="166"/>
      <c r="D19" s="167"/>
      <c r="E19" s="108">
        <v>49095000</v>
      </c>
      <c r="F19" s="22"/>
      <c r="G19" s="119">
        <f>SUM(E19:F19)</f>
        <v>49095000</v>
      </c>
    </row>
    <row r="20" spans="1:7" ht="12.75" customHeight="1">
      <c r="A20" s="160" t="s">
        <v>113</v>
      </c>
      <c r="B20" s="161"/>
      <c r="C20" s="161"/>
      <c r="D20" s="162"/>
      <c r="E20" s="108">
        <f>SUM(E10:E19)</f>
        <v>332795528</v>
      </c>
      <c r="F20" s="22"/>
      <c r="G20" s="119">
        <f>SUM(E20:F20)</f>
        <v>332795528</v>
      </c>
    </row>
    <row r="21" spans="1:7" ht="12.75">
      <c r="A21" s="153"/>
      <c r="B21" s="169"/>
      <c r="C21" s="169"/>
      <c r="D21" s="154"/>
      <c r="E21" s="22"/>
      <c r="F21" s="22"/>
      <c r="G21" s="119"/>
    </row>
    <row r="22" spans="1:7" ht="12.75">
      <c r="A22" s="184" t="s">
        <v>85</v>
      </c>
      <c r="B22" s="185"/>
      <c r="C22" s="185"/>
      <c r="D22" s="186"/>
      <c r="E22" s="108">
        <v>57864000</v>
      </c>
      <c r="F22" s="22"/>
      <c r="G22" s="119">
        <f>SUM(E22:F22)</f>
        <v>57864000</v>
      </c>
    </row>
    <row r="23" spans="1:7" ht="12.75">
      <c r="A23" s="168"/>
      <c r="B23" s="168"/>
      <c r="C23" s="168"/>
      <c r="D23" s="168"/>
      <c r="E23" s="23"/>
      <c r="F23" s="22"/>
      <c r="G23" s="119"/>
    </row>
    <row r="24" spans="1:7" ht="12.75">
      <c r="A24" s="187" t="s">
        <v>86</v>
      </c>
      <c r="B24" s="187"/>
      <c r="C24" s="187"/>
      <c r="D24" s="187"/>
      <c r="E24" s="22"/>
      <c r="F24" s="22"/>
      <c r="G24" s="119"/>
    </row>
    <row r="25" spans="1:7" ht="12.75">
      <c r="A25" s="173" t="s">
        <v>87</v>
      </c>
      <c r="B25" s="173"/>
      <c r="C25" s="173"/>
      <c r="D25" s="173"/>
      <c r="E25" s="108">
        <v>7140000</v>
      </c>
      <c r="F25" s="22"/>
      <c r="G25" s="119">
        <f>SUM(E25:F25)</f>
        <v>7140000</v>
      </c>
    </row>
    <row r="26" spans="1:7" ht="12.75">
      <c r="A26" s="152" t="s">
        <v>88</v>
      </c>
      <c r="B26" s="152"/>
      <c r="C26" s="152"/>
      <c r="D26" s="152"/>
      <c r="E26" s="117">
        <v>2862000</v>
      </c>
      <c r="F26" s="22"/>
      <c r="G26" s="119">
        <f>SUM(E26:F26)</f>
        <v>2862000</v>
      </c>
    </row>
    <row r="27" spans="1:7" ht="12.75">
      <c r="A27" s="187" t="s">
        <v>205</v>
      </c>
      <c r="B27" s="187"/>
      <c r="C27" s="187"/>
      <c r="D27" s="187"/>
      <c r="E27" s="23"/>
      <c r="F27" s="22"/>
      <c r="G27" s="119"/>
    </row>
    <row r="28" spans="1:7" ht="12.75">
      <c r="A28" s="222" t="s">
        <v>220</v>
      </c>
      <c r="B28" s="223"/>
      <c r="C28" s="223"/>
      <c r="D28" s="224"/>
      <c r="E28" s="108"/>
      <c r="F28" s="22"/>
      <c r="G28" s="119">
        <f>SUM(E28:F28)</f>
        <v>0</v>
      </c>
    </row>
    <row r="29" spans="1:7" ht="12.75">
      <c r="A29" s="152" t="s">
        <v>89</v>
      </c>
      <c r="B29" s="152"/>
      <c r="C29" s="152"/>
      <c r="D29" s="152"/>
      <c r="E29" s="108">
        <v>1868000</v>
      </c>
      <c r="F29" s="22"/>
      <c r="G29" s="119">
        <f>SUM(E29:F29)</f>
        <v>1868000</v>
      </c>
    </row>
    <row r="30" spans="1:7" ht="12.75">
      <c r="A30" s="153" t="s">
        <v>90</v>
      </c>
      <c r="B30" s="169"/>
      <c r="C30" s="169"/>
      <c r="D30" s="154"/>
      <c r="E30" s="22"/>
      <c r="F30" s="22"/>
      <c r="G30" s="119"/>
    </row>
    <row r="31" spans="1:7" ht="12.75">
      <c r="A31" s="152" t="s">
        <v>195</v>
      </c>
      <c r="B31" s="152"/>
      <c r="C31" s="152"/>
      <c r="D31" s="152"/>
      <c r="E31" s="108">
        <v>500000</v>
      </c>
      <c r="F31" s="22"/>
      <c r="G31" s="119">
        <f>SUM(E31:F31)</f>
        <v>500000</v>
      </c>
    </row>
    <row r="32" spans="1:7" ht="12.75">
      <c r="A32" s="152" t="s">
        <v>91</v>
      </c>
      <c r="B32" s="168"/>
      <c r="C32" s="168"/>
      <c r="D32" s="168"/>
      <c r="E32" s="23"/>
      <c r="F32" s="22"/>
      <c r="G32" s="119"/>
    </row>
    <row r="33" spans="1:7" ht="12.75">
      <c r="A33" s="153" t="s">
        <v>197</v>
      </c>
      <c r="B33" s="169"/>
      <c r="C33" s="169"/>
      <c r="D33" s="154"/>
      <c r="E33" s="23"/>
      <c r="F33" s="22"/>
      <c r="G33" s="119"/>
    </row>
    <row r="34" spans="1:7" ht="12.75">
      <c r="A34" s="153" t="s">
        <v>196</v>
      </c>
      <c r="B34" s="169"/>
      <c r="C34" s="169"/>
      <c r="D34" s="154"/>
      <c r="E34" s="23"/>
      <c r="F34" s="22"/>
      <c r="G34" s="119"/>
    </row>
    <row r="35" spans="1:7" ht="12.75">
      <c r="A35" s="168" t="s">
        <v>92</v>
      </c>
      <c r="B35" s="168"/>
      <c r="C35" s="168"/>
      <c r="D35" s="168"/>
      <c r="E35" s="119">
        <f>SUM(E24:E34)</f>
        <v>12370000</v>
      </c>
      <c r="F35" s="22"/>
      <c r="G35" s="119">
        <f>SUM(E35:F35)</f>
        <v>12370000</v>
      </c>
    </row>
    <row r="36" spans="1:7" ht="12.75">
      <c r="A36" s="172"/>
      <c r="B36" s="172"/>
      <c r="C36" s="172"/>
      <c r="D36" s="172"/>
      <c r="E36" s="9"/>
      <c r="F36" s="9"/>
      <c r="G36" s="119"/>
    </row>
    <row r="37" spans="1:7" ht="23.25" customHeight="1">
      <c r="A37" s="165" t="s">
        <v>93</v>
      </c>
      <c r="B37" s="166"/>
      <c r="C37" s="166"/>
      <c r="D37" s="167"/>
      <c r="E37" s="9"/>
      <c r="F37" s="9"/>
      <c r="G37" s="119"/>
    </row>
    <row r="38" spans="1:7" ht="23.25" customHeight="1">
      <c r="A38" s="165" t="s">
        <v>208</v>
      </c>
      <c r="B38" s="166"/>
      <c r="C38" s="166"/>
      <c r="D38" s="167"/>
      <c r="E38" s="9"/>
      <c r="F38" s="9"/>
      <c r="G38" s="119"/>
    </row>
    <row r="39" spans="1:7" ht="12.75">
      <c r="A39" s="153" t="s">
        <v>209</v>
      </c>
      <c r="B39" s="169"/>
      <c r="C39" s="169"/>
      <c r="D39" s="154"/>
      <c r="E39" s="9"/>
      <c r="F39" s="9"/>
      <c r="G39" s="119"/>
    </row>
    <row r="40" spans="1:7" ht="12.75">
      <c r="A40" s="168" t="s">
        <v>94</v>
      </c>
      <c r="B40" s="168"/>
      <c r="C40" s="168"/>
      <c r="D40" s="168"/>
      <c r="E40" s="9"/>
      <c r="F40" s="9"/>
      <c r="G40" s="119"/>
    </row>
    <row r="41" spans="1:7" ht="12.75">
      <c r="A41" s="152"/>
      <c r="B41" s="152"/>
      <c r="C41" s="152"/>
      <c r="D41" s="152"/>
      <c r="E41" s="9"/>
      <c r="F41" s="9"/>
      <c r="G41" s="119"/>
    </row>
    <row r="42" spans="1:7" ht="12.75">
      <c r="A42" s="168" t="s">
        <v>177</v>
      </c>
      <c r="B42" s="168"/>
      <c r="C42" s="168"/>
      <c r="D42" s="168"/>
      <c r="E42" s="116">
        <f>E35+E22+E20</f>
        <v>403029528</v>
      </c>
      <c r="F42" s="10"/>
      <c r="G42" s="120">
        <f>SUM(E42:F42)</f>
        <v>403029528</v>
      </c>
    </row>
  </sheetData>
  <sheetProtection/>
  <mergeCells count="41">
    <mergeCell ref="A10:D10"/>
    <mergeCell ref="A27:D27"/>
    <mergeCell ref="A3:G3"/>
    <mergeCell ref="A18:D18"/>
    <mergeCell ref="A5:G5"/>
    <mergeCell ref="A6:G6"/>
    <mergeCell ref="A7:G7"/>
    <mergeCell ref="A8:D9"/>
    <mergeCell ref="A17:D17"/>
    <mergeCell ref="E8:E9"/>
    <mergeCell ref="G8:G9"/>
    <mergeCell ref="A41:D41"/>
    <mergeCell ref="A23:D23"/>
    <mergeCell ref="A22:D22"/>
    <mergeCell ref="A19:D19"/>
    <mergeCell ref="A28:D28"/>
    <mergeCell ref="A29:D29"/>
    <mergeCell ref="A33:D33"/>
    <mergeCell ref="A20:D20"/>
    <mergeCell ref="A30:D30"/>
    <mergeCell ref="A31:D31"/>
    <mergeCell ref="A24:D24"/>
    <mergeCell ref="A37:D37"/>
    <mergeCell ref="A38:D38"/>
    <mergeCell ref="A36:D36"/>
    <mergeCell ref="F8:F9"/>
    <mergeCell ref="A32:D32"/>
    <mergeCell ref="A11:D11"/>
    <mergeCell ref="A13:D13"/>
    <mergeCell ref="A12:D12"/>
    <mergeCell ref="A21:D21"/>
    <mergeCell ref="A16:D16"/>
    <mergeCell ref="A42:D42"/>
    <mergeCell ref="A40:D40"/>
    <mergeCell ref="A35:D35"/>
    <mergeCell ref="A39:D39"/>
    <mergeCell ref="A14:D14"/>
    <mergeCell ref="A15:D15"/>
    <mergeCell ref="A25:D25"/>
    <mergeCell ref="A34:D34"/>
    <mergeCell ref="A26:D26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3:H41"/>
  <sheetViews>
    <sheetView zoomScalePageLayoutView="0" workbookViewId="0" topLeftCell="A4">
      <selection activeCell="E31" sqref="E31"/>
    </sheetView>
  </sheetViews>
  <sheetFormatPr defaultColWidth="9.00390625" defaultRowHeight="12.75"/>
  <cols>
    <col min="4" max="4" width="25.875" style="0" customWidth="1"/>
    <col min="5" max="5" width="12.75390625" style="0" customWidth="1"/>
    <col min="6" max="6" width="11.00390625" style="0" customWidth="1"/>
    <col min="7" max="7" width="10.375" style="0" customWidth="1"/>
    <col min="8" max="8" width="12.875" style="0" customWidth="1"/>
  </cols>
  <sheetData>
    <row r="3" spans="1:8" ht="12.75">
      <c r="A3" s="188" t="s">
        <v>240</v>
      </c>
      <c r="B3" s="188"/>
      <c r="C3" s="188"/>
      <c r="D3" s="188"/>
      <c r="E3" s="188"/>
      <c r="F3" s="188"/>
      <c r="G3" s="188"/>
      <c r="H3" s="188"/>
    </row>
    <row r="4" spans="1:8" ht="12.75">
      <c r="A4" s="189" t="s">
        <v>346</v>
      </c>
      <c r="B4" s="189"/>
      <c r="C4" s="189"/>
      <c r="D4" s="189"/>
      <c r="E4" s="189"/>
      <c r="F4" s="189"/>
      <c r="G4" s="189"/>
      <c r="H4" s="189"/>
    </row>
    <row r="5" spans="1:8" ht="12.75">
      <c r="A5" s="189" t="s">
        <v>22</v>
      </c>
      <c r="B5" s="189"/>
      <c r="C5" s="189"/>
      <c r="D5" s="189"/>
      <c r="E5" s="189"/>
      <c r="F5" s="189"/>
      <c r="G5" s="189"/>
      <c r="H5" s="189"/>
    </row>
    <row r="6" spans="1:8" ht="12.75">
      <c r="A6" s="190" t="s">
        <v>298</v>
      </c>
      <c r="B6" s="190"/>
      <c r="C6" s="190"/>
      <c r="D6" s="190"/>
      <c r="E6" s="190"/>
      <c r="F6" s="190"/>
      <c r="G6" s="190"/>
      <c r="H6" s="190"/>
    </row>
    <row r="7" spans="1:8" ht="12.75" customHeight="1">
      <c r="A7" s="191" t="s">
        <v>1</v>
      </c>
      <c r="B7" s="192"/>
      <c r="C7" s="192"/>
      <c r="D7" s="193"/>
      <c r="E7" s="225" t="s">
        <v>22</v>
      </c>
      <c r="F7" s="226"/>
      <c r="G7" s="226"/>
      <c r="H7" s="227"/>
    </row>
    <row r="8" spans="1:8" ht="12.75">
      <c r="A8" s="194"/>
      <c r="B8" s="195"/>
      <c r="C8" s="195"/>
      <c r="D8" s="196"/>
      <c r="E8" s="32"/>
      <c r="F8" s="32"/>
      <c r="G8" s="32"/>
      <c r="H8" s="11" t="s">
        <v>8</v>
      </c>
    </row>
    <row r="9" spans="1:8" ht="12.75" customHeight="1">
      <c r="A9" s="181" t="s">
        <v>69</v>
      </c>
      <c r="B9" s="181"/>
      <c r="C9" s="181"/>
      <c r="D9" s="181"/>
      <c r="E9" s="119">
        <v>111233140</v>
      </c>
      <c r="F9" s="29"/>
      <c r="G9" s="29"/>
      <c r="H9" s="110">
        <f>SUM(E9:G9)</f>
        <v>111233140</v>
      </c>
    </row>
    <row r="10" spans="1:8" ht="12.75">
      <c r="A10" s="152" t="s">
        <v>216</v>
      </c>
      <c r="B10" s="152"/>
      <c r="C10" s="152"/>
      <c r="D10" s="152"/>
      <c r="E10" s="108">
        <v>67074367</v>
      </c>
      <c r="F10" s="22"/>
      <c r="G10" s="22"/>
      <c r="H10" s="110">
        <f>SUM(E10:G10)</f>
        <v>67074367</v>
      </c>
    </row>
    <row r="11" spans="1:8" ht="21.75" customHeight="1">
      <c r="A11" s="165" t="s">
        <v>217</v>
      </c>
      <c r="B11" s="166"/>
      <c r="C11" s="166"/>
      <c r="D11" s="167"/>
      <c r="E11" s="108">
        <v>94370951</v>
      </c>
      <c r="F11" s="22"/>
      <c r="G11" s="22"/>
      <c r="H11" s="110">
        <f>SUM(E11:G11)</f>
        <v>94370951</v>
      </c>
    </row>
    <row r="12" spans="1:8" ht="12.75">
      <c r="A12" s="153" t="s">
        <v>218</v>
      </c>
      <c r="B12" s="169"/>
      <c r="C12" s="169"/>
      <c r="D12" s="154"/>
      <c r="E12" s="108">
        <v>4558070</v>
      </c>
      <c r="F12" s="22"/>
      <c r="G12" s="22"/>
      <c r="H12" s="110">
        <f>SUM(E12:G12)</f>
        <v>4558070</v>
      </c>
    </row>
    <row r="13" spans="1:8" ht="12.75" customHeight="1">
      <c r="A13" s="153" t="s">
        <v>219</v>
      </c>
      <c r="B13" s="169"/>
      <c r="C13" s="169"/>
      <c r="D13" s="154"/>
      <c r="E13" s="108">
        <v>6464000</v>
      </c>
      <c r="F13" s="22"/>
      <c r="G13" s="22"/>
      <c r="H13" s="110">
        <f>SUM(E13:G13)</f>
        <v>6464000</v>
      </c>
    </row>
    <row r="14" spans="1:8" ht="12.75" customHeight="1">
      <c r="A14" s="153" t="s">
        <v>203</v>
      </c>
      <c r="B14" s="169"/>
      <c r="C14" s="169"/>
      <c r="D14" s="154"/>
      <c r="E14" s="22"/>
      <c r="F14" s="22"/>
      <c r="G14" s="22"/>
      <c r="H14" s="110"/>
    </row>
    <row r="15" spans="1:8" ht="23.25" customHeight="1">
      <c r="A15" s="165" t="s">
        <v>72</v>
      </c>
      <c r="B15" s="166"/>
      <c r="C15" s="166"/>
      <c r="D15" s="167"/>
      <c r="E15" s="22"/>
      <c r="F15" s="22"/>
      <c r="G15" s="22"/>
      <c r="H15" s="110"/>
    </row>
    <row r="16" spans="1:8" ht="23.25" customHeight="1">
      <c r="A16" s="165" t="s">
        <v>73</v>
      </c>
      <c r="B16" s="166"/>
      <c r="C16" s="166"/>
      <c r="D16" s="167"/>
      <c r="E16" s="22"/>
      <c r="F16" s="22"/>
      <c r="G16" s="22"/>
      <c r="H16" s="110"/>
    </row>
    <row r="17" spans="1:8" ht="22.5" customHeight="1">
      <c r="A17" s="165" t="s">
        <v>74</v>
      </c>
      <c r="B17" s="166"/>
      <c r="C17" s="166"/>
      <c r="D17" s="167"/>
      <c r="E17" s="22"/>
      <c r="F17" s="22"/>
      <c r="G17" s="22"/>
      <c r="H17" s="110"/>
    </row>
    <row r="18" spans="1:8" ht="12.75" customHeight="1">
      <c r="A18" s="165" t="s">
        <v>75</v>
      </c>
      <c r="B18" s="166"/>
      <c r="C18" s="166"/>
      <c r="D18" s="167"/>
      <c r="E18" s="108">
        <v>49095000</v>
      </c>
      <c r="F18" s="22"/>
      <c r="G18" s="22"/>
      <c r="H18" s="108">
        <f>SUM(E18:G18)</f>
        <v>49095000</v>
      </c>
    </row>
    <row r="19" spans="1:8" ht="12.75" customHeight="1">
      <c r="A19" s="160" t="s">
        <v>113</v>
      </c>
      <c r="B19" s="161"/>
      <c r="C19" s="161"/>
      <c r="D19" s="162"/>
      <c r="E19" s="108">
        <f>SUM(E9:E18)</f>
        <v>332795528</v>
      </c>
      <c r="F19" s="22"/>
      <c r="G19" s="22"/>
      <c r="H19" s="110">
        <f>SUM(E19:G19)</f>
        <v>332795528</v>
      </c>
    </row>
    <row r="20" spans="1:8" ht="12.75" customHeight="1">
      <c r="A20" s="153"/>
      <c r="B20" s="169"/>
      <c r="C20" s="169"/>
      <c r="D20" s="154"/>
      <c r="E20" s="22"/>
      <c r="F20" s="22"/>
      <c r="G20" s="22"/>
      <c r="H20" s="110"/>
    </row>
    <row r="21" spans="1:8" ht="12.75">
      <c r="A21" s="184" t="s">
        <v>85</v>
      </c>
      <c r="B21" s="185"/>
      <c r="C21" s="185"/>
      <c r="D21" s="186"/>
      <c r="E21" s="108">
        <v>57864000</v>
      </c>
      <c r="F21" s="22"/>
      <c r="G21" s="22"/>
      <c r="H21" s="110">
        <f>SUM(E21:G21)</f>
        <v>57864000</v>
      </c>
    </row>
    <row r="22" spans="1:8" ht="12.75">
      <c r="A22" s="168"/>
      <c r="B22" s="168"/>
      <c r="C22" s="168"/>
      <c r="D22" s="168"/>
      <c r="E22" s="23"/>
      <c r="F22" s="22"/>
      <c r="G22" s="22"/>
      <c r="H22" s="110"/>
    </row>
    <row r="23" spans="1:8" ht="12.75">
      <c r="A23" s="187" t="s">
        <v>86</v>
      </c>
      <c r="B23" s="187"/>
      <c r="C23" s="187"/>
      <c r="D23" s="187"/>
      <c r="E23" s="22"/>
      <c r="F23" s="22"/>
      <c r="G23" s="22"/>
      <c r="H23" s="110"/>
    </row>
    <row r="24" spans="1:8" ht="12.75" customHeight="1">
      <c r="A24" s="173" t="s">
        <v>87</v>
      </c>
      <c r="B24" s="173"/>
      <c r="C24" s="173"/>
      <c r="D24" s="173"/>
      <c r="E24" s="108">
        <v>7140000</v>
      </c>
      <c r="F24" s="22"/>
      <c r="G24" s="22"/>
      <c r="H24" s="110">
        <f>SUM(E24:G24)</f>
        <v>7140000</v>
      </c>
    </row>
    <row r="25" spans="1:8" ht="12.75">
      <c r="A25" s="152" t="s">
        <v>88</v>
      </c>
      <c r="B25" s="152"/>
      <c r="C25" s="152"/>
      <c r="D25" s="152"/>
      <c r="E25" s="117">
        <v>2862000</v>
      </c>
      <c r="F25" s="22"/>
      <c r="G25" s="22"/>
      <c r="H25" s="110">
        <f>SUM(E25:G25)</f>
        <v>2862000</v>
      </c>
    </row>
    <row r="26" spans="1:8" ht="12.75">
      <c r="A26" s="187" t="s">
        <v>205</v>
      </c>
      <c r="B26" s="187"/>
      <c r="C26" s="187"/>
      <c r="D26" s="187"/>
      <c r="E26" s="23"/>
      <c r="F26" s="22"/>
      <c r="G26" s="22"/>
      <c r="H26" s="110"/>
    </row>
    <row r="27" spans="1:8" ht="12.75">
      <c r="A27" s="222" t="s">
        <v>220</v>
      </c>
      <c r="B27" s="223"/>
      <c r="C27" s="223"/>
      <c r="D27" s="224"/>
      <c r="E27" s="108"/>
      <c r="F27" s="22"/>
      <c r="G27" s="22"/>
      <c r="H27" s="110">
        <f>SUM(E27:G27)</f>
        <v>0</v>
      </c>
    </row>
    <row r="28" spans="1:8" ht="12.75">
      <c r="A28" s="152" t="s">
        <v>89</v>
      </c>
      <c r="B28" s="152"/>
      <c r="C28" s="152"/>
      <c r="D28" s="152"/>
      <c r="E28" s="108">
        <v>1868000</v>
      </c>
      <c r="F28" s="22"/>
      <c r="G28" s="22"/>
      <c r="H28" s="110">
        <f>SUM(E28:G28)</f>
        <v>1868000</v>
      </c>
    </row>
    <row r="29" spans="1:8" ht="12.75">
      <c r="A29" s="153" t="s">
        <v>90</v>
      </c>
      <c r="B29" s="169"/>
      <c r="C29" s="169"/>
      <c r="D29" s="154"/>
      <c r="E29" s="22"/>
      <c r="F29" s="22"/>
      <c r="G29" s="22"/>
      <c r="H29" s="110"/>
    </row>
    <row r="30" spans="1:8" ht="12.75">
      <c r="A30" s="152" t="s">
        <v>195</v>
      </c>
      <c r="B30" s="152"/>
      <c r="C30" s="152"/>
      <c r="D30" s="152"/>
      <c r="E30" s="108">
        <v>500000</v>
      </c>
      <c r="F30" s="22"/>
      <c r="G30" s="22"/>
      <c r="H30" s="110">
        <f>SUM(E30:G30)</f>
        <v>500000</v>
      </c>
    </row>
    <row r="31" spans="1:8" ht="12.75">
      <c r="A31" s="152" t="s">
        <v>91</v>
      </c>
      <c r="B31" s="168"/>
      <c r="C31" s="168"/>
      <c r="D31" s="168"/>
      <c r="E31" s="23"/>
      <c r="F31" s="22"/>
      <c r="G31" s="22"/>
      <c r="H31" s="110"/>
    </row>
    <row r="32" spans="1:8" ht="12.75">
      <c r="A32" s="153" t="s">
        <v>197</v>
      </c>
      <c r="B32" s="169"/>
      <c r="C32" s="169"/>
      <c r="D32" s="154"/>
      <c r="E32" s="23"/>
      <c r="F32" s="22"/>
      <c r="G32" s="22"/>
      <c r="H32" s="110"/>
    </row>
    <row r="33" spans="1:8" ht="12.75">
      <c r="A33" s="153" t="s">
        <v>196</v>
      </c>
      <c r="B33" s="169"/>
      <c r="C33" s="169"/>
      <c r="D33" s="154"/>
      <c r="E33" s="23"/>
      <c r="F33" s="9"/>
      <c r="G33" s="9"/>
      <c r="H33" s="110"/>
    </row>
    <row r="34" spans="1:8" ht="12.75" customHeight="1">
      <c r="A34" s="168" t="s">
        <v>92</v>
      </c>
      <c r="B34" s="168"/>
      <c r="C34" s="168"/>
      <c r="D34" s="168"/>
      <c r="E34" s="110">
        <f>SUM(E23:E33)</f>
        <v>12370000</v>
      </c>
      <c r="F34" s="9"/>
      <c r="G34" s="9"/>
      <c r="H34" s="110">
        <f>SUM(E34:G34)</f>
        <v>12370000</v>
      </c>
    </row>
    <row r="35" spans="1:8" ht="12.75" customHeight="1">
      <c r="A35" s="172"/>
      <c r="B35" s="172"/>
      <c r="C35" s="172"/>
      <c r="D35" s="172"/>
      <c r="E35" s="9"/>
      <c r="F35" s="9"/>
      <c r="G35" s="9"/>
      <c r="H35" s="110"/>
    </row>
    <row r="36" spans="1:8" ht="24.75" customHeight="1">
      <c r="A36" s="165" t="s">
        <v>93</v>
      </c>
      <c r="B36" s="166"/>
      <c r="C36" s="166"/>
      <c r="D36" s="167"/>
      <c r="E36" s="9"/>
      <c r="F36" s="9"/>
      <c r="G36" s="9"/>
      <c r="H36" s="110"/>
    </row>
    <row r="37" spans="1:8" ht="23.25" customHeight="1">
      <c r="A37" s="165" t="s">
        <v>208</v>
      </c>
      <c r="B37" s="166"/>
      <c r="C37" s="166"/>
      <c r="D37" s="167"/>
      <c r="E37" s="9"/>
      <c r="F37" s="9"/>
      <c r="G37" s="9"/>
      <c r="H37" s="110"/>
    </row>
    <row r="38" spans="1:8" ht="12.75">
      <c r="A38" s="153" t="s">
        <v>209</v>
      </c>
      <c r="B38" s="169"/>
      <c r="C38" s="169"/>
      <c r="D38" s="154"/>
      <c r="E38" s="9"/>
      <c r="F38" s="9"/>
      <c r="G38" s="9"/>
      <c r="H38" s="110"/>
    </row>
    <row r="39" spans="1:8" ht="12.75">
      <c r="A39" s="168" t="s">
        <v>94</v>
      </c>
      <c r="B39" s="168"/>
      <c r="C39" s="168"/>
      <c r="D39" s="168"/>
      <c r="E39" s="9"/>
      <c r="F39" s="10"/>
      <c r="G39" s="10"/>
      <c r="H39" s="110"/>
    </row>
    <row r="40" spans="1:8" ht="12.75">
      <c r="A40" s="152"/>
      <c r="B40" s="152"/>
      <c r="C40" s="152"/>
      <c r="D40" s="152"/>
      <c r="E40" s="9"/>
      <c r="F40" s="10"/>
      <c r="G40" s="10"/>
      <c r="H40" s="110"/>
    </row>
    <row r="41" spans="1:8" ht="12.75">
      <c r="A41" s="168" t="s">
        <v>177</v>
      </c>
      <c r="B41" s="168"/>
      <c r="C41" s="168"/>
      <c r="D41" s="168"/>
      <c r="E41" s="116">
        <f>E34+E21+E19</f>
        <v>403029528</v>
      </c>
      <c r="F41" s="10"/>
      <c r="G41" s="10"/>
      <c r="H41" s="116">
        <f>SUM(E41:G41)</f>
        <v>403029528</v>
      </c>
    </row>
  </sheetData>
  <sheetProtection/>
  <mergeCells count="39">
    <mergeCell ref="A40:D40"/>
    <mergeCell ref="A41:D41"/>
    <mergeCell ref="A31:D31"/>
    <mergeCell ref="A37:D37"/>
    <mergeCell ref="A38:D38"/>
    <mergeCell ref="A33:D33"/>
    <mergeCell ref="A34:D34"/>
    <mergeCell ref="A35:D35"/>
    <mergeCell ref="A36:D36"/>
    <mergeCell ref="A28:D28"/>
    <mergeCell ref="A29:D29"/>
    <mergeCell ref="A30:D30"/>
    <mergeCell ref="A27:D27"/>
    <mergeCell ref="A39:D39"/>
    <mergeCell ref="A32:D32"/>
    <mergeCell ref="A22:D22"/>
    <mergeCell ref="A18:D18"/>
    <mergeCell ref="A26:D26"/>
    <mergeCell ref="A24:D24"/>
    <mergeCell ref="A21:D21"/>
    <mergeCell ref="A25:D25"/>
    <mergeCell ref="A23:D23"/>
    <mergeCell ref="A11:D11"/>
    <mergeCell ref="A19:D19"/>
    <mergeCell ref="A17:D17"/>
    <mergeCell ref="A20:D20"/>
    <mergeCell ref="A12:D12"/>
    <mergeCell ref="A13:D13"/>
    <mergeCell ref="A14:D14"/>
    <mergeCell ref="A15:D15"/>
    <mergeCell ref="A16:D16"/>
    <mergeCell ref="A9:D9"/>
    <mergeCell ref="A10:D10"/>
    <mergeCell ref="E7:H7"/>
    <mergeCell ref="A7:D8"/>
    <mergeCell ref="A6:H6"/>
    <mergeCell ref="A3:H3"/>
    <mergeCell ref="A4:H4"/>
    <mergeCell ref="A5:H5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Kocsordiné</cp:lastModifiedBy>
  <cp:lastPrinted>2019-02-11T11:25:29Z</cp:lastPrinted>
  <dcterms:created xsi:type="dcterms:W3CDTF">2000-01-09T14:34:55Z</dcterms:created>
  <dcterms:modified xsi:type="dcterms:W3CDTF">2019-03-07T13:49:48Z</dcterms:modified>
  <cp:category/>
  <cp:version/>
  <cp:contentType/>
  <cp:contentStatus/>
</cp:coreProperties>
</file>