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7\8.költségvetés\"/>
    </mc:Choice>
  </mc:AlternateContent>
  <bookViews>
    <workbookView xWindow="0" yWindow="0" windowWidth="21600" windowHeight="9135"/>
  </bookViews>
  <sheets>
    <sheet name="1.-2.melléklet" sheetId="2" r:id="rId1"/>
  </sheets>
  <calcPr calcId="152511"/>
</workbook>
</file>

<file path=xl/calcChain.xml><?xml version="1.0" encoding="utf-8"?>
<calcChain xmlns="http://schemas.openxmlformats.org/spreadsheetml/2006/main">
  <c r="K40" i="2" l="1"/>
  <c r="H9" i="2" l="1"/>
  <c r="K9" i="2"/>
  <c r="E9" i="2"/>
  <c r="K47" i="2"/>
  <c r="H40" i="2"/>
  <c r="E40" i="2"/>
  <c r="H50" i="2"/>
  <c r="K50" i="2"/>
  <c r="E50" i="2"/>
  <c r="H34" i="2"/>
  <c r="K34" i="2"/>
  <c r="H44" i="2"/>
  <c r="K44" i="2"/>
  <c r="E44" i="2"/>
  <c r="E34" i="2"/>
  <c r="H36" i="2"/>
  <c r="K36" i="2"/>
  <c r="E36" i="2"/>
  <c r="H47" i="2"/>
  <c r="E47" i="2"/>
  <c r="K75" i="2"/>
  <c r="K65" i="2"/>
  <c r="H87" i="2"/>
  <c r="K87" i="2"/>
  <c r="H85" i="2"/>
  <c r="K85" i="2"/>
  <c r="E89" i="2"/>
  <c r="E87" i="2"/>
  <c r="E85" i="2"/>
  <c r="H83" i="2"/>
  <c r="K83" i="2"/>
  <c r="E83" i="2"/>
  <c r="E65" i="2"/>
  <c r="H61" i="2"/>
  <c r="K61" i="2"/>
  <c r="E61" i="2"/>
  <c r="E90" i="2" s="1"/>
  <c r="H65" i="2"/>
  <c r="H75" i="2"/>
  <c r="E75" i="2"/>
  <c r="K51" i="2" l="1"/>
  <c r="H90" i="2"/>
  <c r="E51" i="2"/>
  <c r="H51" i="2"/>
  <c r="K90" i="2"/>
</calcChain>
</file>

<file path=xl/sharedStrings.xml><?xml version="1.0" encoding="utf-8"?>
<sst xmlns="http://schemas.openxmlformats.org/spreadsheetml/2006/main" count="90" uniqueCount="90">
  <si>
    <t>Megnevezés</t>
  </si>
  <si>
    <t>Személyi juttatások</t>
  </si>
  <si>
    <t>Dologi kiadások</t>
  </si>
  <si>
    <t>Ellátottak pénzbeli juttatásai</t>
  </si>
  <si>
    <t>Beruházások</t>
  </si>
  <si>
    <t>Felújítások</t>
  </si>
  <si>
    <t>Finanszírozási kiadások</t>
  </si>
  <si>
    <t>Egyéb kommunikációs szolgáltatások</t>
  </si>
  <si>
    <t>Vásárolt élelmezés</t>
  </si>
  <si>
    <t>Karbantartási, kisjavítási szolgáltatások</t>
  </si>
  <si>
    <t>Biztosítási díjak</t>
  </si>
  <si>
    <t>Egyéb szolgáltatások</t>
  </si>
  <si>
    <t>Egyéb dologi kiadások</t>
  </si>
  <si>
    <t>Ingatlanok beszerzése, létesítése</t>
  </si>
  <si>
    <t>Ingatlanok felújítása</t>
  </si>
  <si>
    <t>Tartózkodás után fizetett idegenforgalmi adó</t>
  </si>
  <si>
    <t>Egyéb bírság</t>
  </si>
  <si>
    <t>Közvetített szolgáltatások ellenértéke</t>
  </si>
  <si>
    <t>Ellátási díjak</t>
  </si>
  <si>
    <t>MEI 2</t>
  </si>
  <si>
    <t>MEI 1</t>
  </si>
  <si>
    <t>Munkaadókat terhelő járulékok</t>
  </si>
  <si>
    <t xml:space="preserve">Gyógyszer </t>
  </si>
  <si>
    <t>Könyv, folyóirat</t>
  </si>
  <si>
    <t xml:space="preserve">Élelmiszer </t>
  </si>
  <si>
    <t xml:space="preserve">Irodaszer, nyomtatvány </t>
  </si>
  <si>
    <t xml:space="preserve">Hajtó és kenőanyag </t>
  </si>
  <si>
    <t>Települési ÖK egyes köznevelési fel.tám.</t>
  </si>
  <si>
    <t>Helyi ÖK műk. általános támogatása</t>
  </si>
  <si>
    <t xml:space="preserve">Munka és védőruha </t>
  </si>
  <si>
    <t xml:space="preserve">Internet díj </t>
  </si>
  <si>
    <t>Telefon, telefax, telex, mobíl díj</t>
  </si>
  <si>
    <t xml:space="preserve">Postaköltség </t>
  </si>
  <si>
    <t xml:space="preserve">Szállítás </t>
  </si>
  <si>
    <t>ÁFA</t>
  </si>
  <si>
    <t>kamat</t>
  </si>
  <si>
    <t xml:space="preserve">Egyéb működési célú tám. áht kívülre </t>
  </si>
  <si>
    <t>Egyéb működési célú kiadások összesen:</t>
  </si>
  <si>
    <t>Segélyek</t>
  </si>
  <si>
    <t>Egyéb tárgyi e, beszerzése, létesítése</t>
  </si>
  <si>
    <t>Beruházási célú előzetesen felszámított áfa</t>
  </si>
  <si>
    <t>Áht belüli megelőlegezések visszafizetése</t>
  </si>
  <si>
    <t>Központi, irányító szervi tám. Óvoda</t>
  </si>
  <si>
    <t>Települési ÖK szoc., gyermekjóléti fel.tám.</t>
  </si>
  <si>
    <t>Települési ÖK kulturális fel. tám.</t>
  </si>
  <si>
    <t xml:space="preserve">Működési c. ktgv.tám.és kieg. tám. </t>
  </si>
  <si>
    <t>Felhalm. célú ÖK tám.</t>
  </si>
  <si>
    <t>Egyéb felh. célú tám. Bev. áht belülről</t>
  </si>
  <si>
    <t>Egyéb felh. célú tám. Bev. Áht.belülről</t>
  </si>
  <si>
    <t>Felhalmozási célú tám.Összesen:</t>
  </si>
  <si>
    <t>Egyéb működési célú tám.bev. áht belülről</t>
  </si>
  <si>
    <t>Egyéb műk. C. tám. Bev. áht bel.-közp.ktgv. Sz.</t>
  </si>
  <si>
    <t>Állandó jelleggel végzett iparűzési  adó</t>
  </si>
  <si>
    <t>gépjármű adó 40 %</t>
  </si>
  <si>
    <t xml:space="preserve">Szabálysértési bírság </t>
  </si>
  <si>
    <t>Késedelmi és önellenőrzési pótlék</t>
  </si>
  <si>
    <t>kamatok és kamatjellegű bevételek</t>
  </si>
  <si>
    <t>Egyéb műk.c. átvett pénzeszk. civil szerv.</t>
  </si>
  <si>
    <t>Finanszírozási bevételek összesen:</t>
  </si>
  <si>
    <t>Működési célú átvett pénzeszk összesen:</t>
  </si>
  <si>
    <t>Működési bevételek össz:</t>
  </si>
  <si>
    <t>Közhatalmi bevételek Összesen:</t>
  </si>
  <si>
    <t>Kiadás mindösszesen</t>
  </si>
  <si>
    <t>Bevétel mindösszesen</t>
  </si>
  <si>
    <t>egyéb pü-i müveletek bevételei</t>
  </si>
  <si>
    <t>NAV</t>
  </si>
  <si>
    <t>Műv.ház bérbeadásából származó bevétel</t>
  </si>
  <si>
    <t>ÖK Működési célú támogatások áht belülről</t>
  </si>
  <si>
    <t>Egyéb felh.c. átvett pénzeszk.</t>
  </si>
  <si>
    <t>Pénzmaradvány</t>
  </si>
  <si>
    <t>Felhalmozási.c. átvett pénzeszk.</t>
  </si>
  <si>
    <t>Kommunális adó</t>
  </si>
  <si>
    <t>Építmény adó</t>
  </si>
  <si>
    <t>Egyéb közhatalmi bevételek Mezőőri jár.</t>
  </si>
  <si>
    <t>Bér</t>
  </si>
  <si>
    <t>áfa</t>
  </si>
  <si>
    <t>Tartalék</t>
  </si>
  <si>
    <t>Egyéb működési célú tám. áht belülre Tata</t>
  </si>
  <si>
    <t>Más egyéb szolgáltatások</t>
  </si>
  <si>
    <t>közüzemi díjak</t>
  </si>
  <si>
    <t>Közvetitett szolgáltatás ( Duna Rend)</t>
  </si>
  <si>
    <t>választott tisztségviselő bére</t>
  </si>
  <si>
    <t>Szolgáltatások ellenértéke (esküvő)</t>
  </si>
  <si>
    <t>1.sz. melléklet</t>
  </si>
  <si>
    <t>2.sz.melléklet</t>
  </si>
  <si>
    <t>Szakmai anyag</t>
  </si>
  <si>
    <t>Eredeti Ei</t>
  </si>
  <si>
    <t>Bérleti és lízing díjak (ÉDV Zrt)</t>
  </si>
  <si>
    <t>Neszmély Község Önkormányzatának változása 2017 év ( kiadás )</t>
  </si>
  <si>
    <t>Neszmély Község Önkormányzatának változása 2017 év  ( bevétel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</si>
</sst>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4" fillId="0" borderId="1" xfId="1" applyNumberFormat="1" applyFont="1" applyFill="1" applyBorder="1" applyAlignment="1">
      <alignment vertical="top" wrapText="1"/>
    </xf>
    <xf numFmtId="0" fontId="4" fillId="0" borderId="1" xfId="0" applyFont="1" applyFill="1" applyBorder="1"/>
    <xf numFmtId="0" fontId="5" fillId="0" borderId="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6" fillId="0" borderId="1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4" fillId="0" borderId="1" xfId="0" applyFont="1" applyFill="1" applyBorder="1"/>
    <xf numFmtId="0" fontId="5" fillId="0" borderId="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164" fontId="3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vertical="center" wrapText="1" readingOrder="1"/>
    </xf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0" borderId="4" xfId="1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right" vertical="top" wrapText="1"/>
    </xf>
    <xf numFmtId="164" fontId="5" fillId="0" borderId="2" xfId="1" applyNumberFormat="1" applyFont="1" applyFill="1" applyBorder="1" applyAlignment="1">
      <alignment vertical="center" wrapText="1" readingOrder="1"/>
    </xf>
    <xf numFmtId="164" fontId="5" fillId="0" borderId="3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vertical="center" wrapText="1" readingOrder="1"/>
    </xf>
    <xf numFmtId="0" fontId="9" fillId="0" borderId="1" xfId="0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4" fillId="0" borderId="1" xfId="0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vertical="center" wrapText="1" readingOrder="1"/>
    </xf>
    <xf numFmtId="0" fontId="5" fillId="0" borderId="3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horizontal="left" vertical="top" wrapText="1" readingOrder="1"/>
    </xf>
    <xf numFmtId="0" fontId="5" fillId="0" borderId="3" xfId="1" applyNumberFormat="1" applyFont="1" applyFill="1" applyBorder="1" applyAlignment="1">
      <alignment horizontal="left" vertical="top" wrapText="1" readingOrder="1"/>
    </xf>
    <xf numFmtId="0" fontId="5" fillId="0" borderId="4" xfId="1" applyNumberFormat="1" applyFont="1" applyFill="1" applyBorder="1" applyAlignment="1">
      <alignment horizontal="left" vertical="top" wrapText="1" readingOrder="1"/>
    </xf>
    <xf numFmtId="164" fontId="10" fillId="0" borderId="1" xfId="1" applyNumberFormat="1" applyFont="1" applyFill="1" applyBorder="1" applyAlignment="1">
      <alignment vertical="center" wrapText="1" readingOrder="1"/>
    </xf>
    <xf numFmtId="0" fontId="1" fillId="0" borderId="1" xfId="0" applyFont="1" applyFill="1" applyBorder="1" applyAlignment="1">
      <alignment horizontal="left" vertical="top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workbookViewId="0">
      <selection activeCell="W65" sqref="W65"/>
    </sheetView>
  </sheetViews>
  <sheetFormatPr defaultRowHeight="15" x14ac:dyDescent="0.25"/>
  <cols>
    <col min="1" max="1" width="42.7109375" style="1" customWidth="1"/>
    <col min="2" max="2" width="14.85546875" style="1" hidden="1" customWidth="1"/>
    <col min="3" max="3" width="0" style="1" hidden="1" customWidth="1"/>
    <col min="4" max="4" width="7.7109375" style="1" hidden="1" customWidth="1"/>
    <col min="5" max="5" width="3.5703125" style="7" customWidth="1"/>
    <col min="6" max="6" width="7.42578125" style="7" customWidth="1"/>
    <col min="7" max="7" width="1.7109375" style="7" customWidth="1"/>
    <col min="8" max="8" width="1.85546875" style="1" customWidth="1"/>
    <col min="9" max="9" width="11.5703125" style="1" customWidth="1"/>
    <col min="10" max="10" width="1" style="1" customWidth="1"/>
    <col min="11" max="11" width="7.5703125" style="1" customWidth="1"/>
    <col min="12" max="12" width="4.85546875" style="1" customWidth="1"/>
    <col min="13" max="13" width="1.28515625" style="1" customWidth="1"/>
    <col min="14" max="14" width="0" style="1" hidden="1" customWidth="1"/>
    <col min="15" max="15" width="0.140625" style="1" hidden="1" customWidth="1"/>
    <col min="16" max="16" width="0.7109375" style="1" hidden="1" customWidth="1"/>
    <col min="17" max="17" width="0.140625" style="1" hidden="1" customWidth="1"/>
    <col min="18" max="16384" width="9.140625" style="1"/>
  </cols>
  <sheetData>
    <row r="1" spans="1:19" x14ac:dyDescent="0.25">
      <c r="A1" s="61" t="s">
        <v>83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9" s="16" customFormat="1" ht="4.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9" ht="13.5" hidden="1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9" ht="16.5" hidden="1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2"/>
      <c r="O4" s="2"/>
      <c r="P4" s="2"/>
    </row>
    <row r="5" spans="1:19" s="16" customFormat="1" ht="16.5" customHeight="1" x14ac:dyDescent="0.25">
      <c r="A5" s="19" t="s">
        <v>88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"/>
      <c r="O5" s="2"/>
      <c r="P5" s="2"/>
    </row>
    <row r="6" spans="1:19" ht="20.25" customHeight="1" x14ac:dyDescent="0.25">
      <c r="A6" s="47" t="s">
        <v>0</v>
      </c>
      <c r="B6" s="28"/>
      <c r="C6" s="28"/>
      <c r="D6" s="28"/>
      <c r="E6" s="45" t="s">
        <v>86</v>
      </c>
      <c r="F6" s="48"/>
      <c r="G6" s="48"/>
      <c r="H6" s="45" t="s">
        <v>20</v>
      </c>
      <c r="I6" s="46"/>
      <c r="J6" s="46"/>
      <c r="K6" s="45" t="s">
        <v>19</v>
      </c>
      <c r="L6" s="46"/>
      <c r="M6" s="46"/>
      <c r="N6" s="28"/>
      <c r="O6" s="28"/>
    </row>
    <row r="7" spans="1:19" ht="15" customHeight="1" x14ac:dyDescent="0.25">
      <c r="A7" s="47" t="s">
        <v>74</v>
      </c>
      <c r="B7" s="27"/>
      <c r="C7" s="27"/>
      <c r="D7" s="28"/>
      <c r="E7" s="51">
        <v>17668</v>
      </c>
      <c r="F7" s="52"/>
      <c r="G7" s="41"/>
      <c r="H7" s="26">
        <v>17668</v>
      </c>
      <c r="I7" s="27"/>
      <c r="J7" s="28"/>
      <c r="K7" s="26">
        <v>25881</v>
      </c>
      <c r="L7" s="27"/>
      <c r="M7" s="28"/>
      <c r="N7" s="27"/>
      <c r="O7" s="28"/>
    </row>
    <row r="8" spans="1:19" s="6" customFormat="1" ht="15" customHeight="1" x14ac:dyDescent="0.25">
      <c r="A8" s="5" t="s">
        <v>81</v>
      </c>
      <c r="B8" s="4"/>
      <c r="C8" s="4"/>
      <c r="D8" s="3"/>
      <c r="E8" s="21">
        <v>636</v>
      </c>
      <c r="F8" s="22"/>
      <c r="G8" s="23"/>
      <c r="H8" s="21">
        <v>636</v>
      </c>
      <c r="I8" s="22"/>
      <c r="J8" s="23"/>
      <c r="K8" s="21">
        <v>636</v>
      </c>
      <c r="L8" s="22"/>
      <c r="M8" s="23"/>
      <c r="N8" s="4"/>
      <c r="O8" s="3"/>
    </row>
    <row r="9" spans="1:19" ht="15" customHeight="1" x14ac:dyDescent="0.25">
      <c r="A9" s="49" t="s">
        <v>1</v>
      </c>
      <c r="B9" s="25"/>
      <c r="C9" s="25"/>
      <c r="D9" s="25"/>
      <c r="E9" s="38">
        <f>SUM(E7+E8)</f>
        <v>18304</v>
      </c>
      <c r="F9" s="50"/>
      <c r="G9" s="39"/>
      <c r="H9" s="38">
        <f t="shared" ref="H9" si="0">SUM(H7+H8)</f>
        <v>18304</v>
      </c>
      <c r="I9" s="50"/>
      <c r="J9" s="39"/>
      <c r="K9" s="38">
        <f t="shared" ref="K9" si="1">SUM(K7+K8)</f>
        <v>26517</v>
      </c>
      <c r="L9" s="50"/>
      <c r="M9" s="39"/>
      <c r="N9" s="28"/>
      <c r="O9" s="28"/>
      <c r="S9" s="6"/>
    </row>
    <row r="10" spans="1:19" ht="15" customHeight="1" x14ac:dyDescent="0.25">
      <c r="A10" s="49" t="s">
        <v>21</v>
      </c>
      <c r="B10" s="25"/>
      <c r="C10" s="25"/>
      <c r="D10" s="25"/>
      <c r="E10" s="38">
        <v>5119</v>
      </c>
      <c r="F10" s="39"/>
      <c r="G10" s="39"/>
      <c r="H10" s="24">
        <v>5119</v>
      </c>
      <c r="I10" s="25"/>
      <c r="J10" s="25"/>
      <c r="K10" s="24">
        <v>5933</v>
      </c>
      <c r="L10" s="25"/>
      <c r="M10" s="25"/>
      <c r="N10" s="28"/>
      <c r="O10" s="28"/>
    </row>
    <row r="11" spans="1:19" ht="15" customHeight="1" x14ac:dyDescent="0.25">
      <c r="A11" s="47" t="s">
        <v>22</v>
      </c>
      <c r="B11" s="27"/>
      <c r="C11" s="27"/>
      <c r="D11" s="28"/>
      <c r="E11" s="51"/>
      <c r="F11" s="52"/>
      <c r="G11" s="41"/>
      <c r="H11" s="26"/>
      <c r="I11" s="27"/>
      <c r="J11" s="28"/>
      <c r="K11" s="26">
        <v>6</v>
      </c>
      <c r="L11" s="27"/>
      <c r="M11" s="28"/>
      <c r="N11" s="27"/>
      <c r="O11" s="28"/>
    </row>
    <row r="12" spans="1:19" ht="15" customHeight="1" x14ac:dyDescent="0.25">
      <c r="A12" s="47" t="s">
        <v>23</v>
      </c>
      <c r="B12" s="27"/>
      <c r="C12" s="27"/>
      <c r="D12" s="28"/>
      <c r="E12" s="51"/>
      <c r="F12" s="52"/>
      <c r="G12" s="41"/>
      <c r="H12" s="26"/>
      <c r="I12" s="27"/>
      <c r="J12" s="28"/>
      <c r="K12" s="26">
        <v>50</v>
      </c>
      <c r="L12" s="27"/>
      <c r="M12" s="28"/>
      <c r="N12" s="27"/>
      <c r="O12" s="28"/>
    </row>
    <row r="13" spans="1:19" ht="15" customHeight="1" x14ac:dyDescent="0.25">
      <c r="A13" s="47" t="s">
        <v>24</v>
      </c>
      <c r="B13" s="27"/>
      <c r="C13" s="27"/>
      <c r="D13" s="28"/>
      <c r="E13" s="51"/>
      <c r="F13" s="52"/>
      <c r="G13" s="41"/>
      <c r="H13" s="26"/>
      <c r="I13" s="27"/>
      <c r="J13" s="28"/>
      <c r="K13" s="26"/>
      <c r="L13" s="27"/>
      <c r="M13" s="28"/>
      <c r="N13" s="27"/>
      <c r="O13" s="28"/>
    </row>
    <row r="14" spans="1:19" ht="15" customHeight="1" x14ac:dyDescent="0.25">
      <c r="A14" s="47" t="s">
        <v>25</v>
      </c>
      <c r="B14" s="27"/>
      <c r="C14" s="27"/>
      <c r="D14" s="28"/>
      <c r="E14" s="51"/>
      <c r="F14" s="52"/>
      <c r="G14" s="41"/>
      <c r="H14" s="26"/>
      <c r="I14" s="27"/>
      <c r="J14" s="28"/>
      <c r="K14" s="26">
        <v>200</v>
      </c>
      <c r="L14" s="27"/>
      <c r="M14" s="28"/>
      <c r="N14" s="27"/>
      <c r="O14" s="28"/>
    </row>
    <row r="15" spans="1:19" ht="15" customHeight="1" x14ac:dyDescent="0.25">
      <c r="A15" s="47" t="s">
        <v>26</v>
      </c>
      <c r="B15" s="27"/>
      <c r="C15" s="27"/>
      <c r="D15" s="28"/>
      <c r="E15" s="51">
        <v>1000</v>
      </c>
      <c r="F15" s="52"/>
      <c r="G15" s="41"/>
      <c r="H15" s="26">
        <v>1000</v>
      </c>
      <c r="I15" s="27"/>
      <c r="J15" s="28"/>
      <c r="K15" s="26">
        <v>800</v>
      </c>
      <c r="L15" s="27"/>
      <c r="M15" s="28"/>
      <c r="N15" s="27"/>
      <c r="O15" s="28"/>
    </row>
    <row r="16" spans="1:19" ht="15" customHeight="1" x14ac:dyDescent="0.25">
      <c r="A16" s="47" t="s">
        <v>29</v>
      </c>
      <c r="B16" s="27"/>
      <c r="C16" s="27"/>
      <c r="D16" s="28"/>
      <c r="E16" s="51"/>
      <c r="F16" s="52"/>
      <c r="G16" s="41"/>
      <c r="H16" s="26"/>
      <c r="I16" s="27"/>
      <c r="J16" s="28"/>
      <c r="K16" s="26">
        <v>50</v>
      </c>
      <c r="L16" s="27"/>
      <c r="M16" s="28"/>
      <c r="N16" s="27"/>
      <c r="O16" s="28"/>
    </row>
    <row r="17" spans="1:15" ht="18" customHeight="1" x14ac:dyDescent="0.25">
      <c r="A17" s="47" t="s">
        <v>85</v>
      </c>
      <c r="B17" s="27"/>
      <c r="C17" s="27"/>
      <c r="D17" s="28"/>
      <c r="E17" s="51">
        <v>300</v>
      </c>
      <c r="F17" s="52"/>
      <c r="G17" s="41"/>
      <c r="H17" s="26">
        <v>300</v>
      </c>
      <c r="I17" s="27"/>
      <c r="J17" s="28"/>
      <c r="K17" s="26">
        <v>500</v>
      </c>
      <c r="L17" s="27"/>
      <c r="M17" s="28"/>
      <c r="N17" s="27"/>
      <c r="O17" s="28"/>
    </row>
    <row r="18" spans="1:15" ht="15" customHeight="1" x14ac:dyDescent="0.25">
      <c r="A18" s="47" t="s">
        <v>30</v>
      </c>
      <c r="B18" s="27"/>
      <c r="C18" s="27"/>
      <c r="D18" s="28"/>
      <c r="E18" s="51">
        <v>300</v>
      </c>
      <c r="F18" s="52"/>
      <c r="G18" s="41"/>
      <c r="H18" s="26">
        <v>300</v>
      </c>
      <c r="I18" s="27"/>
      <c r="J18" s="28"/>
      <c r="K18" s="26">
        <v>100</v>
      </c>
      <c r="L18" s="27"/>
      <c r="M18" s="28"/>
      <c r="N18" s="27"/>
      <c r="O18" s="28"/>
    </row>
    <row r="19" spans="1:15" ht="15" customHeight="1" x14ac:dyDescent="0.25">
      <c r="A19" s="47" t="s">
        <v>31</v>
      </c>
      <c r="B19" s="27"/>
      <c r="C19" s="27"/>
      <c r="D19" s="28"/>
      <c r="E19" s="51"/>
      <c r="F19" s="52"/>
      <c r="G19" s="41"/>
      <c r="H19" s="26"/>
      <c r="I19" s="27"/>
      <c r="J19" s="28"/>
      <c r="K19" s="26">
        <v>200</v>
      </c>
      <c r="L19" s="27"/>
      <c r="M19" s="28"/>
      <c r="N19" s="27"/>
      <c r="O19" s="28"/>
    </row>
    <row r="20" spans="1:15" ht="15" customHeight="1" x14ac:dyDescent="0.25">
      <c r="A20" s="47" t="s">
        <v>7</v>
      </c>
      <c r="B20" s="27"/>
      <c r="C20" s="27"/>
      <c r="D20" s="28"/>
      <c r="E20" s="51"/>
      <c r="F20" s="52"/>
      <c r="G20" s="41"/>
      <c r="H20" s="26"/>
      <c r="I20" s="27"/>
      <c r="J20" s="28"/>
      <c r="K20" s="26"/>
      <c r="L20" s="27"/>
      <c r="M20" s="28"/>
      <c r="N20" s="27"/>
      <c r="O20" s="28"/>
    </row>
    <row r="21" spans="1:15" ht="15" customHeight="1" x14ac:dyDescent="0.25">
      <c r="A21" s="47" t="s">
        <v>79</v>
      </c>
      <c r="B21" s="27"/>
      <c r="C21" s="27"/>
      <c r="D21" s="28"/>
      <c r="E21" s="51">
        <v>4272</v>
      </c>
      <c r="F21" s="52"/>
      <c r="G21" s="41"/>
      <c r="H21" s="26">
        <v>4272</v>
      </c>
      <c r="I21" s="27"/>
      <c r="J21" s="28"/>
      <c r="K21" s="26">
        <v>4272</v>
      </c>
      <c r="L21" s="27"/>
      <c r="M21" s="28"/>
      <c r="N21" s="27"/>
      <c r="O21" s="28"/>
    </row>
    <row r="22" spans="1:15" ht="15" customHeight="1" x14ac:dyDescent="0.25">
      <c r="A22" s="47" t="s">
        <v>8</v>
      </c>
      <c r="B22" s="27"/>
      <c r="C22" s="27"/>
      <c r="D22" s="28"/>
      <c r="E22" s="51">
        <v>600</v>
      </c>
      <c r="F22" s="52"/>
      <c r="G22" s="41"/>
      <c r="H22" s="26">
        <v>600</v>
      </c>
      <c r="I22" s="27"/>
      <c r="J22" s="28"/>
      <c r="K22" s="26">
        <v>600</v>
      </c>
      <c r="L22" s="27"/>
      <c r="M22" s="28"/>
      <c r="N22" s="27"/>
      <c r="O22" s="28"/>
    </row>
    <row r="23" spans="1:15" ht="15" customHeight="1" x14ac:dyDescent="0.25">
      <c r="A23" s="47" t="s">
        <v>87</v>
      </c>
      <c r="B23" s="27"/>
      <c r="C23" s="27"/>
      <c r="D23" s="28"/>
      <c r="E23" s="51"/>
      <c r="F23" s="52"/>
      <c r="G23" s="41"/>
      <c r="H23" s="26"/>
      <c r="I23" s="27"/>
      <c r="J23" s="28"/>
      <c r="K23" s="26">
        <v>15000</v>
      </c>
      <c r="L23" s="27"/>
      <c r="M23" s="28"/>
      <c r="N23" s="27"/>
      <c r="O23" s="28"/>
    </row>
    <row r="24" spans="1:15" ht="15" customHeight="1" x14ac:dyDescent="0.25">
      <c r="A24" s="47" t="s">
        <v>9</v>
      </c>
      <c r="B24" s="27"/>
      <c r="C24" s="27"/>
      <c r="D24" s="28"/>
      <c r="E24" s="51">
        <v>2950</v>
      </c>
      <c r="F24" s="52"/>
      <c r="G24" s="41"/>
      <c r="H24" s="26">
        <v>2950</v>
      </c>
      <c r="I24" s="27"/>
      <c r="J24" s="28"/>
      <c r="K24" s="26">
        <v>3300</v>
      </c>
      <c r="L24" s="27"/>
      <c r="M24" s="28"/>
      <c r="N24" s="27"/>
      <c r="O24" s="28"/>
    </row>
    <row r="25" spans="1:15" ht="15" customHeight="1" x14ac:dyDescent="0.25">
      <c r="A25" s="47" t="s">
        <v>32</v>
      </c>
      <c r="B25" s="27"/>
      <c r="C25" s="27"/>
      <c r="D25" s="28"/>
      <c r="E25" s="51"/>
      <c r="F25" s="52"/>
      <c r="G25" s="41"/>
      <c r="H25" s="26"/>
      <c r="I25" s="27"/>
      <c r="J25" s="28"/>
      <c r="K25" s="26">
        <v>300</v>
      </c>
      <c r="L25" s="27"/>
      <c r="M25" s="28"/>
      <c r="N25" s="27"/>
      <c r="O25" s="28"/>
    </row>
    <row r="26" spans="1:15" ht="15" customHeight="1" x14ac:dyDescent="0.25">
      <c r="A26" s="47" t="s">
        <v>10</v>
      </c>
      <c r="B26" s="27"/>
      <c r="C26" s="27"/>
      <c r="D26" s="28"/>
      <c r="E26" s="51"/>
      <c r="F26" s="52"/>
      <c r="G26" s="41"/>
      <c r="H26" s="26"/>
      <c r="I26" s="27"/>
      <c r="J26" s="28"/>
      <c r="K26" s="26">
        <v>600</v>
      </c>
      <c r="L26" s="27"/>
      <c r="M26" s="28"/>
      <c r="N26" s="27"/>
      <c r="O26" s="28"/>
    </row>
    <row r="27" spans="1:15" s="6" customFormat="1" ht="15" customHeight="1" x14ac:dyDescent="0.25">
      <c r="A27" s="5" t="s">
        <v>80</v>
      </c>
      <c r="B27" s="4"/>
      <c r="C27" s="4"/>
      <c r="D27" s="3"/>
      <c r="E27" s="21">
        <v>1050</v>
      </c>
      <c r="F27" s="22"/>
      <c r="G27" s="23"/>
      <c r="H27" s="21">
        <v>1050</v>
      </c>
      <c r="I27" s="22"/>
      <c r="J27" s="23"/>
      <c r="K27" s="21">
        <v>1050</v>
      </c>
      <c r="L27" s="22"/>
      <c r="M27" s="23"/>
      <c r="N27" s="4"/>
      <c r="O27" s="3"/>
    </row>
    <row r="28" spans="1:15" ht="15" customHeight="1" x14ac:dyDescent="0.25">
      <c r="A28" s="47" t="s">
        <v>11</v>
      </c>
      <c r="B28" s="27"/>
      <c r="C28" s="27"/>
      <c r="D28" s="28"/>
      <c r="E28" s="51">
        <v>5220</v>
      </c>
      <c r="F28" s="52"/>
      <c r="G28" s="41"/>
      <c r="H28" s="26">
        <v>13786</v>
      </c>
      <c r="I28" s="27"/>
      <c r="J28" s="28"/>
      <c r="K28" s="26">
        <v>13786</v>
      </c>
      <c r="L28" s="27"/>
      <c r="M28" s="28"/>
      <c r="N28" s="27"/>
      <c r="O28" s="28"/>
    </row>
    <row r="29" spans="1:15" ht="15" customHeight="1" x14ac:dyDescent="0.25">
      <c r="A29" s="47" t="s">
        <v>33</v>
      </c>
      <c r="B29" s="27"/>
      <c r="C29" s="27"/>
      <c r="D29" s="28"/>
      <c r="E29" s="51"/>
      <c r="F29" s="52"/>
      <c r="G29" s="41"/>
      <c r="H29" s="26"/>
      <c r="I29" s="27"/>
      <c r="J29" s="28"/>
      <c r="K29" s="26"/>
      <c r="L29" s="27"/>
      <c r="M29" s="28"/>
      <c r="N29" s="27"/>
      <c r="O29" s="28"/>
    </row>
    <row r="30" spans="1:15" ht="15" customHeight="1" x14ac:dyDescent="0.25">
      <c r="A30" s="47" t="s">
        <v>78</v>
      </c>
      <c r="B30" s="27"/>
      <c r="C30" s="27"/>
      <c r="D30" s="28"/>
      <c r="E30" s="51"/>
      <c r="F30" s="52"/>
      <c r="G30" s="41"/>
      <c r="H30" s="26"/>
      <c r="I30" s="27"/>
      <c r="J30" s="28"/>
      <c r="K30" s="26"/>
      <c r="L30" s="27"/>
      <c r="M30" s="28"/>
      <c r="N30" s="27"/>
      <c r="O30" s="28"/>
    </row>
    <row r="31" spans="1:15" ht="15.75" customHeight="1" x14ac:dyDescent="0.25">
      <c r="A31" s="47" t="s">
        <v>34</v>
      </c>
      <c r="B31" s="27"/>
      <c r="C31" s="27"/>
      <c r="D31" s="28"/>
      <c r="E31" s="51">
        <v>4518</v>
      </c>
      <c r="F31" s="52"/>
      <c r="G31" s="41"/>
      <c r="H31" s="26">
        <v>4518</v>
      </c>
      <c r="I31" s="27"/>
      <c r="J31" s="28"/>
      <c r="K31" s="26">
        <v>4518</v>
      </c>
      <c r="L31" s="27"/>
      <c r="M31" s="28"/>
      <c r="N31" s="27"/>
      <c r="O31" s="28"/>
    </row>
    <row r="32" spans="1:15" ht="15" customHeight="1" x14ac:dyDescent="0.25">
      <c r="A32" s="47" t="s">
        <v>35</v>
      </c>
      <c r="B32" s="27"/>
      <c r="C32" s="27"/>
      <c r="D32" s="28"/>
      <c r="E32" s="51"/>
      <c r="F32" s="52"/>
      <c r="G32" s="41"/>
      <c r="H32" s="26"/>
      <c r="I32" s="27"/>
      <c r="J32" s="28"/>
      <c r="K32" s="26"/>
      <c r="L32" s="27"/>
      <c r="M32" s="28"/>
      <c r="N32" s="27"/>
      <c r="O32" s="28"/>
    </row>
    <row r="33" spans="1:15" ht="15" customHeight="1" x14ac:dyDescent="0.25">
      <c r="A33" s="47" t="s">
        <v>12</v>
      </c>
      <c r="B33" s="27"/>
      <c r="C33" s="27"/>
      <c r="D33" s="28"/>
      <c r="E33" s="51">
        <v>307</v>
      </c>
      <c r="F33" s="52"/>
      <c r="G33" s="41"/>
      <c r="H33" s="26">
        <v>307</v>
      </c>
      <c r="I33" s="27"/>
      <c r="J33" s="28"/>
      <c r="K33" s="26">
        <v>400</v>
      </c>
      <c r="L33" s="27"/>
      <c r="M33" s="28"/>
      <c r="N33" s="27"/>
      <c r="O33" s="28"/>
    </row>
    <row r="34" spans="1:15" ht="15" customHeight="1" x14ac:dyDescent="0.25">
      <c r="A34" s="53" t="s">
        <v>2</v>
      </c>
      <c r="B34" s="25"/>
      <c r="C34" s="25"/>
      <c r="D34" s="25"/>
      <c r="E34" s="38">
        <f>SUM(E11:E33)</f>
        <v>20517</v>
      </c>
      <c r="F34" s="39"/>
      <c r="G34" s="39"/>
      <c r="H34" s="38">
        <f>SUM(H11:H33)</f>
        <v>29083</v>
      </c>
      <c r="I34" s="39"/>
      <c r="J34" s="39"/>
      <c r="K34" s="38">
        <f>SUM(K11:K33)</f>
        <v>45732</v>
      </c>
      <c r="L34" s="39"/>
      <c r="M34" s="39"/>
      <c r="N34" s="28"/>
      <c r="O34" s="28"/>
    </row>
    <row r="35" spans="1:15" ht="15" customHeight="1" x14ac:dyDescent="0.25">
      <c r="A35" s="47" t="s">
        <v>38</v>
      </c>
      <c r="B35" s="27"/>
      <c r="C35" s="27"/>
      <c r="D35" s="28"/>
      <c r="E35" s="51">
        <v>1908</v>
      </c>
      <c r="F35" s="52"/>
      <c r="G35" s="41"/>
      <c r="H35" s="26">
        <v>1908</v>
      </c>
      <c r="I35" s="27"/>
      <c r="J35" s="28"/>
      <c r="K35" s="26">
        <v>1908</v>
      </c>
      <c r="L35" s="27"/>
      <c r="M35" s="28"/>
      <c r="N35" s="27"/>
      <c r="O35" s="28"/>
    </row>
    <row r="36" spans="1:15" ht="15" customHeight="1" x14ac:dyDescent="0.25">
      <c r="A36" s="49" t="s">
        <v>3</v>
      </c>
      <c r="B36" s="25"/>
      <c r="C36" s="25"/>
      <c r="D36" s="25"/>
      <c r="E36" s="38">
        <f>SUM(E35)</f>
        <v>1908</v>
      </c>
      <c r="F36" s="39"/>
      <c r="G36" s="39"/>
      <c r="H36" s="38">
        <f t="shared" ref="H36" si="2">SUM(H35)</f>
        <v>1908</v>
      </c>
      <c r="I36" s="39"/>
      <c r="J36" s="39"/>
      <c r="K36" s="38">
        <f t="shared" ref="K36" si="3">SUM(K35)</f>
        <v>1908</v>
      </c>
      <c r="L36" s="39"/>
      <c r="M36" s="39"/>
      <c r="N36" s="28"/>
      <c r="O36" s="28"/>
    </row>
    <row r="37" spans="1:15" ht="15" customHeight="1" x14ac:dyDescent="0.25">
      <c r="A37" s="47" t="s">
        <v>77</v>
      </c>
      <c r="B37" s="27"/>
      <c r="C37" s="27"/>
      <c r="D37" s="28"/>
      <c r="E37" s="51">
        <v>8128</v>
      </c>
      <c r="F37" s="52"/>
      <c r="G37" s="41"/>
      <c r="H37" s="26">
        <v>9428</v>
      </c>
      <c r="I37" s="27"/>
      <c r="J37" s="28"/>
      <c r="K37" s="26">
        <v>9428</v>
      </c>
      <c r="L37" s="27"/>
      <c r="M37" s="28"/>
      <c r="N37" s="27"/>
      <c r="O37" s="28"/>
    </row>
    <row r="38" spans="1:15" ht="15" customHeight="1" x14ac:dyDescent="0.25">
      <c r="A38" s="47" t="s">
        <v>36</v>
      </c>
      <c r="B38" s="27"/>
      <c r="C38" s="27"/>
      <c r="D38" s="28"/>
      <c r="E38" s="51">
        <v>1257</v>
      </c>
      <c r="F38" s="52"/>
      <c r="G38" s="41"/>
      <c r="H38" s="26">
        <v>1257</v>
      </c>
      <c r="I38" s="27"/>
      <c r="J38" s="28"/>
      <c r="K38" s="26">
        <v>1900</v>
      </c>
      <c r="L38" s="27"/>
      <c r="M38" s="28"/>
      <c r="N38" s="27"/>
      <c r="O38" s="28"/>
    </row>
    <row r="39" spans="1:15" s="6" customFormat="1" ht="15" customHeight="1" x14ac:dyDescent="0.25">
      <c r="A39" s="12" t="s">
        <v>76</v>
      </c>
      <c r="B39" s="11"/>
      <c r="C39" s="11"/>
      <c r="D39" s="10"/>
      <c r="E39" s="21">
        <v>54987</v>
      </c>
      <c r="F39" s="22"/>
      <c r="G39" s="23"/>
      <c r="H39" s="21">
        <v>262894</v>
      </c>
      <c r="I39" s="22"/>
      <c r="J39" s="23"/>
      <c r="K39" s="21">
        <v>302469</v>
      </c>
      <c r="L39" s="22"/>
      <c r="M39" s="23"/>
      <c r="N39" s="4"/>
      <c r="O39" s="3"/>
    </row>
    <row r="40" spans="1:15" ht="15" customHeight="1" x14ac:dyDescent="0.25">
      <c r="A40" s="49" t="s">
        <v>37</v>
      </c>
      <c r="B40" s="25"/>
      <c r="C40" s="25"/>
      <c r="D40" s="25"/>
      <c r="E40" s="38">
        <f>SUM(E37:E39)</f>
        <v>64372</v>
      </c>
      <c r="F40" s="39"/>
      <c r="G40" s="39"/>
      <c r="H40" s="38">
        <f t="shared" ref="H40" si="4">SUM(H37:H39)</f>
        <v>273579</v>
      </c>
      <c r="I40" s="39"/>
      <c r="J40" s="39"/>
      <c r="K40" s="38">
        <f t="shared" ref="K40" si="5">SUM(K37:K39)</f>
        <v>313797</v>
      </c>
      <c r="L40" s="39"/>
      <c r="M40" s="39"/>
      <c r="N40" s="28"/>
      <c r="O40" s="28"/>
    </row>
    <row r="41" spans="1:15" ht="15" customHeight="1" x14ac:dyDescent="0.25">
      <c r="A41" s="47" t="s">
        <v>13</v>
      </c>
      <c r="B41" s="27"/>
      <c r="C41" s="27"/>
      <c r="D41" s="28"/>
      <c r="E41" s="51">
        <v>0</v>
      </c>
      <c r="F41" s="52"/>
      <c r="G41" s="41"/>
      <c r="H41" s="26">
        <v>0</v>
      </c>
      <c r="I41" s="27"/>
      <c r="J41" s="28"/>
      <c r="K41" s="26">
        <v>127</v>
      </c>
      <c r="L41" s="27"/>
      <c r="M41" s="28"/>
      <c r="N41" s="27"/>
      <c r="O41" s="28"/>
    </row>
    <row r="42" spans="1:15" ht="15" customHeight="1" x14ac:dyDescent="0.25">
      <c r="A42" s="47" t="s">
        <v>39</v>
      </c>
      <c r="B42" s="27"/>
      <c r="C42" s="27"/>
      <c r="D42" s="28"/>
      <c r="E42" s="51">
        <v>0</v>
      </c>
      <c r="F42" s="52"/>
      <c r="G42" s="41"/>
      <c r="H42" s="26">
        <v>0</v>
      </c>
      <c r="I42" s="27"/>
      <c r="J42" s="28"/>
      <c r="K42" s="26">
        <v>874</v>
      </c>
      <c r="L42" s="27"/>
      <c r="M42" s="28"/>
      <c r="N42" s="27"/>
      <c r="O42" s="28"/>
    </row>
    <row r="43" spans="1:15" ht="15" customHeight="1" x14ac:dyDescent="0.25">
      <c r="A43" s="47" t="s">
        <v>40</v>
      </c>
      <c r="B43" s="27"/>
      <c r="C43" s="27"/>
      <c r="D43" s="28"/>
      <c r="E43" s="51">
        <v>0</v>
      </c>
      <c r="F43" s="52"/>
      <c r="G43" s="41"/>
      <c r="H43" s="26">
        <v>0</v>
      </c>
      <c r="I43" s="27"/>
      <c r="J43" s="28"/>
      <c r="K43" s="26">
        <v>182</v>
      </c>
      <c r="L43" s="27"/>
      <c r="M43" s="28"/>
      <c r="N43" s="27"/>
      <c r="O43" s="28"/>
    </row>
    <row r="44" spans="1:15" ht="15" customHeight="1" x14ac:dyDescent="0.25">
      <c r="A44" s="49" t="s">
        <v>4</v>
      </c>
      <c r="B44" s="25"/>
      <c r="C44" s="25"/>
      <c r="D44" s="25"/>
      <c r="E44" s="38">
        <f>SUM(E41:E43)</f>
        <v>0</v>
      </c>
      <c r="F44" s="39"/>
      <c r="G44" s="39"/>
      <c r="H44" s="38">
        <f t="shared" ref="H44" si="6">SUM(H41:H43)</f>
        <v>0</v>
      </c>
      <c r="I44" s="39"/>
      <c r="J44" s="39"/>
      <c r="K44" s="38">
        <f t="shared" ref="K44" si="7">SUM(K41:K43)</f>
        <v>1183</v>
      </c>
      <c r="L44" s="39"/>
      <c r="M44" s="39"/>
      <c r="N44" s="28"/>
      <c r="O44" s="28"/>
    </row>
    <row r="45" spans="1:15" s="6" customFormat="1" ht="15" customHeight="1" x14ac:dyDescent="0.25">
      <c r="A45" s="47" t="s">
        <v>14</v>
      </c>
      <c r="B45" s="27"/>
      <c r="C45" s="27"/>
      <c r="D45" s="28"/>
      <c r="E45" s="35">
        <v>15743</v>
      </c>
      <c r="F45" s="36"/>
      <c r="G45" s="37"/>
      <c r="H45" s="35">
        <v>251963</v>
      </c>
      <c r="I45" s="36"/>
      <c r="J45" s="37"/>
      <c r="K45" s="35">
        <v>251963</v>
      </c>
      <c r="L45" s="36"/>
      <c r="M45" s="37"/>
      <c r="N45" s="3"/>
      <c r="O45" s="3"/>
    </row>
    <row r="46" spans="1:15" ht="15" customHeight="1" x14ac:dyDescent="0.25">
      <c r="A46" s="9" t="s">
        <v>75</v>
      </c>
      <c r="B46" s="13"/>
      <c r="C46" s="13"/>
      <c r="D46" s="13"/>
      <c r="E46" s="51">
        <v>4250</v>
      </c>
      <c r="F46" s="52"/>
      <c r="G46" s="41"/>
      <c r="H46" s="51">
        <v>68030</v>
      </c>
      <c r="I46" s="52"/>
      <c r="J46" s="41"/>
      <c r="K46" s="26">
        <v>68030</v>
      </c>
      <c r="L46" s="27"/>
      <c r="M46" s="28"/>
      <c r="N46" s="27"/>
      <c r="O46" s="28"/>
    </row>
    <row r="47" spans="1:15" ht="15" customHeight="1" x14ac:dyDescent="0.25">
      <c r="A47" s="49" t="s">
        <v>5</v>
      </c>
      <c r="B47" s="25"/>
      <c r="C47" s="25"/>
      <c r="D47" s="25"/>
      <c r="E47" s="38">
        <f>SUM(E45:E46)</f>
        <v>19993</v>
      </c>
      <c r="F47" s="39"/>
      <c r="G47" s="39"/>
      <c r="H47" s="38">
        <f t="shared" ref="H47" si="8">SUM(H45:H46)</f>
        <v>319993</v>
      </c>
      <c r="I47" s="39"/>
      <c r="J47" s="39"/>
      <c r="K47" s="38">
        <f t="shared" ref="K47" si="9">SUM(K45:K46)</f>
        <v>319993</v>
      </c>
      <c r="L47" s="39"/>
      <c r="M47" s="39"/>
      <c r="N47" s="28"/>
      <c r="O47" s="28"/>
    </row>
    <row r="48" spans="1:15" ht="15" customHeight="1" x14ac:dyDescent="0.25">
      <c r="A48" s="47" t="s">
        <v>41</v>
      </c>
      <c r="B48" s="27"/>
      <c r="C48" s="27"/>
      <c r="D48" s="28"/>
      <c r="E48" s="51">
        <v>0</v>
      </c>
      <c r="F48" s="52"/>
      <c r="G48" s="41"/>
      <c r="H48" s="26">
        <v>0</v>
      </c>
      <c r="I48" s="27"/>
      <c r="J48" s="28"/>
      <c r="K48" s="26">
        <v>133</v>
      </c>
      <c r="L48" s="27"/>
      <c r="M48" s="28"/>
      <c r="N48" s="27"/>
      <c r="O48" s="28"/>
    </row>
    <row r="49" spans="1:15" ht="15" customHeight="1" x14ac:dyDescent="0.25">
      <c r="A49" s="47" t="s">
        <v>42</v>
      </c>
      <c r="B49" s="27"/>
      <c r="C49" s="27"/>
      <c r="D49" s="28"/>
      <c r="E49" s="51">
        <v>27235</v>
      </c>
      <c r="F49" s="52"/>
      <c r="G49" s="41"/>
      <c r="H49" s="26">
        <v>27235</v>
      </c>
      <c r="I49" s="27"/>
      <c r="J49" s="28"/>
      <c r="K49" s="26">
        <v>27235</v>
      </c>
      <c r="L49" s="27"/>
      <c r="M49" s="28"/>
      <c r="N49" s="27"/>
      <c r="O49" s="28"/>
    </row>
    <row r="50" spans="1:15" ht="15" customHeight="1" x14ac:dyDescent="0.25">
      <c r="A50" s="49" t="s">
        <v>6</v>
      </c>
      <c r="B50" s="25"/>
      <c r="C50" s="25"/>
      <c r="D50" s="25"/>
      <c r="E50" s="38">
        <f>SUM(E48:E49)</f>
        <v>27235</v>
      </c>
      <c r="F50" s="39"/>
      <c r="G50" s="39"/>
      <c r="H50" s="38">
        <f t="shared" ref="H50" si="10">SUM(H48:H49)</f>
        <v>27235</v>
      </c>
      <c r="I50" s="39"/>
      <c r="J50" s="39"/>
      <c r="K50" s="38">
        <f t="shared" ref="K50" si="11">SUM(K48:K49)</f>
        <v>27368</v>
      </c>
      <c r="L50" s="39"/>
      <c r="M50" s="39"/>
      <c r="N50" s="28"/>
      <c r="O50" s="28"/>
    </row>
    <row r="51" spans="1:15" ht="24" customHeight="1" x14ac:dyDescent="0.25">
      <c r="A51" s="49" t="s">
        <v>62</v>
      </c>
      <c r="B51" s="25"/>
      <c r="C51" s="25"/>
      <c r="D51" s="25"/>
      <c r="E51" s="40">
        <f>SUM(E9+E10+E34+E36+E40+E44+E47+E50)</f>
        <v>157448</v>
      </c>
      <c r="F51" s="41"/>
      <c r="G51" s="41"/>
      <c r="H51" s="40">
        <f>SUM(H9+H10+H34+H36+H40+H44+H47+H50)</f>
        <v>675221</v>
      </c>
      <c r="I51" s="41"/>
      <c r="J51" s="41"/>
      <c r="K51" s="40">
        <f>SUM(K9+K10+K34+K36+K40+K44+K47+K50)</f>
        <v>742431</v>
      </c>
      <c r="L51" s="41"/>
      <c r="M51" s="41"/>
      <c r="N51" s="28"/>
      <c r="O51" s="28"/>
    </row>
    <row r="52" spans="1:15" s="17" customFormat="1" ht="16.5" customHeight="1" x14ac:dyDescent="0.25">
      <c r="A52" s="19" t="s">
        <v>89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8"/>
      <c r="O52" s="18"/>
    </row>
    <row r="53" spans="1:15" s="16" customFormat="1" ht="20.25" customHeight="1" x14ac:dyDescent="0.25">
      <c r="A53" s="57" t="s">
        <v>84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9"/>
      <c r="N53" s="15"/>
      <c r="O53" s="15"/>
    </row>
    <row r="54" spans="1:15" ht="15" customHeight="1" x14ac:dyDescent="0.25">
      <c r="A54" s="54" t="s">
        <v>28</v>
      </c>
      <c r="B54" s="55"/>
      <c r="C54" s="55"/>
      <c r="D54" s="56"/>
      <c r="E54" s="21">
        <v>8735</v>
      </c>
      <c r="F54" s="22"/>
      <c r="G54" s="23"/>
      <c r="H54" s="42">
        <v>14599</v>
      </c>
      <c r="I54" s="43"/>
      <c r="J54" s="44"/>
      <c r="K54" s="42">
        <v>14599</v>
      </c>
      <c r="L54" s="43"/>
      <c r="M54" s="44"/>
      <c r="N54" s="27"/>
      <c r="O54" s="28"/>
    </row>
    <row r="55" spans="1:15" ht="15" customHeight="1" x14ac:dyDescent="0.25">
      <c r="A55" s="54" t="s">
        <v>27</v>
      </c>
      <c r="B55" s="55"/>
      <c r="C55" s="55"/>
      <c r="D55" s="56"/>
      <c r="E55" s="21">
        <v>19563</v>
      </c>
      <c r="F55" s="22"/>
      <c r="G55" s="23"/>
      <c r="H55" s="42">
        <v>19557</v>
      </c>
      <c r="I55" s="43"/>
      <c r="J55" s="44"/>
      <c r="K55" s="42">
        <v>19557</v>
      </c>
      <c r="L55" s="43"/>
      <c r="M55" s="44"/>
      <c r="N55" s="27"/>
      <c r="O55" s="28"/>
    </row>
    <row r="56" spans="1:15" ht="15" customHeight="1" x14ac:dyDescent="0.25">
      <c r="A56" s="47" t="s">
        <v>43</v>
      </c>
      <c r="B56" s="27"/>
      <c r="C56" s="27"/>
      <c r="D56" s="28"/>
      <c r="E56" s="51">
        <v>5700</v>
      </c>
      <c r="F56" s="52"/>
      <c r="G56" s="41"/>
      <c r="H56" s="26">
        <v>11274</v>
      </c>
      <c r="I56" s="27"/>
      <c r="J56" s="28"/>
      <c r="K56" s="26">
        <v>11274</v>
      </c>
      <c r="L56" s="27"/>
      <c r="M56" s="28"/>
      <c r="N56" s="27"/>
      <c r="O56" s="28"/>
    </row>
    <row r="57" spans="1:15" ht="15" customHeight="1" x14ac:dyDescent="0.25">
      <c r="A57" s="47" t="s">
        <v>44</v>
      </c>
      <c r="B57" s="27"/>
      <c r="C57" s="27"/>
      <c r="D57" s="28"/>
      <c r="E57" s="51">
        <v>1297</v>
      </c>
      <c r="F57" s="52"/>
      <c r="G57" s="41"/>
      <c r="H57" s="26">
        <v>1515</v>
      </c>
      <c r="I57" s="27"/>
      <c r="J57" s="28"/>
      <c r="K57" s="26">
        <v>1515</v>
      </c>
      <c r="L57" s="27"/>
      <c r="M57" s="28"/>
      <c r="N57" s="27"/>
      <c r="O57" s="28"/>
    </row>
    <row r="58" spans="1:15" ht="15" customHeight="1" x14ac:dyDescent="0.25">
      <c r="A58" s="47" t="s">
        <v>45</v>
      </c>
      <c r="B58" s="27"/>
      <c r="C58" s="27"/>
      <c r="D58" s="28"/>
      <c r="E58" s="51">
        <v>2457</v>
      </c>
      <c r="F58" s="52"/>
      <c r="G58" s="41"/>
      <c r="H58" s="26">
        <v>14</v>
      </c>
      <c r="I58" s="27"/>
      <c r="J58" s="28"/>
      <c r="K58" s="26">
        <v>168</v>
      </c>
      <c r="L58" s="27"/>
      <c r="M58" s="28"/>
      <c r="N58" s="27"/>
      <c r="O58" s="28"/>
    </row>
    <row r="59" spans="1:15" ht="15" customHeight="1" x14ac:dyDescent="0.25">
      <c r="A59" s="47" t="s">
        <v>51</v>
      </c>
      <c r="B59" s="27"/>
      <c r="C59" s="27"/>
      <c r="D59" s="28"/>
      <c r="E59" s="51">
        <v>0</v>
      </c>
      <c r="F59" s="52"/>
      <c r="G59" s="41"/>
      <c r="H59" s="26"/>
      <c r="I59" s="27"/>
      <c r="J59" s="28"/>
      <c r="K59" s="26">
        <v>609</v>
      </c>
      <c r="L59" s="27"/>
      <c r="M59" s="28"/>
      <c r="N59" s="27"/>
      <c r="O59" s="28"/>
    </row>
    <row r="60" spans="1:15" ht="15" customHeight="1" x14ac:dyDescent="0.25">
      <c r="A60" s="47" t="s">
        <v>50</v>
      </c>
      <c r="B60" s="27"/>
      <c r="C60" s="27"/>
      <c r="D60" s="28"/>
      <c r="E60" s="51">
        <v>0</v>
      </c>
      <c r="F60" s="52"/>
      <c r="G60" s="41"/>
      <c r="H60" s="26"/>
      <c r="I60" s="27"/>
      <c r="J60" s="28"/>
      <c r="K60" s="26">
        <v>540</v>
      </c>
      <c r="L60" s="27"/>
      <c r="M60" s="28"/>
      <c r="N60" s="27"/>
      <c r="O60" s="28"/>
    </row>
    <row r="61" spans="1:15" ht="15" customHeight="1" x14ac:dyDescent="0.25">
      <c r="A61" s="49" t="s">
        <v>67</v>
      </c>
      <c r="B61" s="25"/>
      <c r="C61" s="25"/>
      <c r="D61" s="25"/>
      <c r="E61" s="38">
        <f>SUM(E54:E60)</f>
        <v>37752</v>
      </c>
      <c r="F61" s="39"/>
      <c r="G61" s="39"/>
      <c r="H61" s="38">
        <f t="shared" ref="H61" si="12">SUM(H54:H60)</f>
        <v>46959</v>
      </c>
      <c r="I61" s="39"/>
      <c r="J61" s="39"/>
      <c r="K61" s="38">
        <f t="shared" ref="K61" si="13">SUM(K54:K60)</f>
        <v>48262</v>
      </c>
      <c r="L61" s="39"/>
      <c r="M61" s="39"/>
      <c r="N61" s="28"/>
      <c r="O61" s="28"/>
    </row>
    <row r="62" spans="1:15" ht="15" customHeight="1" x14ac:dyDescent="0.25">
      <c r="A62" s="47" t="s">
        <v>46</v>
      </c>
      <c r="B62" s="27"/>
      <c r="C62" s="27"/>
      <c r="D62" s="28"/>
      <c r="E62" s="51">
        <v>0</v>
      </c>
      <c r="F62" s="52"/>
      <c r="G62" s="41"/>
      <c r="H62" s="26">
        <v>300000</v>
      </c>
      <c r="I62" s="27"/>
      <c r="J62" s="28"/>
      <c r="K62" s="26">
        <v>300000</v>
      </c>
      <c r="L62" s="27"/>
      <c r="M62" s="28"/>
      <c r="N62" s="27"/>
      <c r="O62" s="28"/>
    </row>
    <row r="63" spans="1:15" ht="15" customHeight="1" x14ac:dyDescent="0.25">
      <c r="A63" s="47" t="s">
        <v>47</v>
      </c>
      <c r="B63" s="27"/>
      <c r="C63" s="27"/>
      <c r="D63" s="28"/>
      <c r="E63" s="51">
        <v>0</v>
      </c>
      <c r="F63" s="52"/>
      <c r="G63" s="41"/>
      <c r="H63" s="26">
        <v>200000</v>
      </c>
      <c r="I63" s="27"/>
      <c r="J63" s="28"/>
      <c r="K63" s="26">
        <v>200000</v>
      </c>
      <c r="L63" s="27"/>
      <c r="M63" s="28"/>
      <c r="N63" s="27"/>
      <c r="O63" s="28"/>
    </row>
    <row r="64" spans="1:15" ht="15" customHeight="1" x14ac:dyDescent="0.25">
      <c r="A64" s="47" t="s">
        <v>48</v>
      </c>
      <c r="B64" s="27"/>
      <c r="C64" s="27"/>
      <c r="D64" s="28"/>
      <c r="E64" s="51">
        <v>0</v>
      </c>
      <c r="F64" s="52"/>
      <c r="G64" s="41"/>
      <c r="H64" s="26"/>
      <c r="I64" s="27"/>
      <c r="J64" s="28"/>
      <c r="K64" s="26">
        <v>42575</v>
      </c>
      <c r="L64" s="27"/>
      <c r="M64" s="28"/>
      <c r="N64" s="27"/>
      <c r="O64" s="28"/>
    </row>
    <row r="65" spans="1:15" ht="15" customHeight="1" x14ac:dyDescent="0.25">
      <c r="A65" s="49" t="s">
        <v>49</v>
      </c>
      <c r="B65" s="25"/>
      <c r="C65" s="25"/>
      <c r="D65" s="25"/>
      <c r="E65" s="24">
        <f>SUM(E62:E64)</f>
        <v>0</v>
      </c>
      <c r="F65" s="25"/>
      <c r="G65" s="25"/>
      <c r="H65" s="24">
        <f>SUM(H62:H64)</f>
        <v>500000</v>
      </c>
      <c r="I65" s="25"/>
      <c r="J65" s="25"/>
      <c r="K65" s="24">
        <f>SUM(K62:K64)</f>
        <v>542575</v>
      </c>
      <c r="L65" s="25"/>
      <c r="M65" s="25"/>
      <c r="N65" s="28"/>
      <c r="O65" s="28"/>
    </row>
    <row r="66" spans="1:15" ht="15" customHeight="1" x14ac:dyDescent="0.25">
      <c r="A66" s="47" t="s">
        <v>71</v>
      </c>
      <c r="B66" s="27"/>
      <c r="C66" s="27"/>
      <c r="D66" s="28"/>
      <c r="E66" s="51">
        <v>4800</v>
      </c>
      <c r="F66" s="52"/>
      <c r="G66" s="41"/>
      <c r="H66" s="26">
        <v>4800</v>
      </c>
      <c r="I66" s="27"/>
      <c r="J66" s="28"/>
      <c r="K66" s="26">
        <v>4800</v>
      </c>
      <c r="L66" s="27"/>
      <c r="M66" s="28"/>
      <c r="N66" s="27"/>
      <c r="O66" s="28"/>
    </row>
    <row r="67" spans="1:15" ht="15" customHeight="1" x14ac:dyDescent="0.25">
      <c r="A67" s="47" t="s">
        <v>72</v>
      </c>
      <c r="B67" s="27"/>
      <c r="C67" s="27"/>
      <c r="D67" s="28"/>
      <c r="E67" s="51">
        <v>5200</v>
      </c>
      <c r="F67" s="52"/>
      <c r="G67" s="41"/>
      <c r="H67" s="26">
        <v>5200</v>
      </c>
      <c r="I67" s="27"/>
      <c r="J67" s="28"/>
      <c r="K67" s="26">
        <v>5200</v>
      </c>
      <c r="L67" s="27"/>
      <c r="M67" s="28"/>
      <c r="N67" s="27"/>
      <c r="O67" s="28"/>
    </row>
    <row r="68" spans="1:15" ht="15" customHeight="1" x14ac:dyDescent="0.25">
      <c r="A68" s="47" t="s">
        <v>52</v>
      </c>
      <c r="B68" s="27"/>
      <c r="C68" s="27"/>
      <c r="D68" s="28"/>
      <c r="E68" s="51">
        <v>23000</v>
      </c>
      <c r="F68" s="52"/>
      <c r="G68" s="41"/>
      <c r="H68" s="26">
        <v>23000</v>
      </c>
      <c r="I68" s="27"/>
      <c r="J68" s="28"/>
      <c r="K68" s="26">
        <v>23000</v>
      </c>
      <c r="L68" s="27"/>
      <c r="M68" s="28"/>
      <c r="N68" s="27"/>
      <c r="O68" s="28"/>
    </row>
    <row r="69" spans="1:15" ht="15" customHeight="1" x14ac:dyDescent="0.25">
      <c r="A69" s="47" t="s">
        <v>53</v>
      </c>
      <c r="B69" s="27"/>
      <c r="C69" s="27"/>
      <c r="D69" s="28"/>
      <c r="E69" s="51">
        <v>3500</v>
      </c>
      <c r="F69" s="52"/>
      <c r="G69" s="41"/>
      <c r="H69" s="26">
        <v>3500</v>
      </c>
      <c r="I69" s="27"/>
      <c r="J69" s="28"/>
      <c r="K69" s="26">
        <v>3500</v>
      </c>
      <c r="L69" s="27"/>
      <c r="M69" s="28"/>
      <c r="N69" s="27"/>
      <c r="O69" s="28"/>
    </row>
    <row r="70" spans="1:15" ht="15" customHeight="1" x14ac:dyDescent="0.25">
      <c r="A70" s="47" t="s">
        <v>15</v>
      </c>
      <c r="B70" s="27"/>
      <c r="C70" s="27"/>
      <c r="D70" s="28"/>
      <c r="E70" s="51">
        <v>1200</v>
      </c>
      <c r="F70" s="52"/>
      <c r="G70" s="41"/>
      <c r="H70" s="26">
        <v>1200</v>
      </c>
      <c r="I70" s="27"/>
      <c r="J70" s="28"/>
      <c r="K70" s="26">
        <v>1200</v>
      </c>
      <c r="L70" s="27"/>
      <c r="M70" s="28"/>
      <c r="N70" s="27"/>
      <c r="O70" s="28"/>
    </row>
    <row r="71" spans="1:15" ht="15" customHeight="1" x14ac:dyDescent="0.25">
      <c r="A71" s="47" t="s">
        <v>54</v>
      </c>
      <c r="B71" s="27"/>
      <c r="C71" s="27"/>
      <c r="D71" s="28"/>
      <c r="E71" s="51">
        <v>0</v>
      </c>
      <c r="F71" s="52"/>
      <c r="G71" s="41"/>
      <c r="H71" s="26">
        <v>0</v>
      </c>
      <c r="I71" s="27"/>
      <c r="J71" s="28"/>
      <c r="K71" s="26">
        <v>20</v>
      </c>
      <c r="L71" s="27"/>
      <c r="M71" s="28"/>
      <c r="N71" s="27"/>
      <c r="O71" s="28"/>
    </row>
    <row r="72" spans="1:15" ht="15" customHeight="1" x14ac:dyDescent="0.25">
      <c r="A72" s="47" t="s">
        <v>16</v>
      </c>
      <c r="B72" s="27"/>
      <c r="C72" s="27"/>
      <c r="D72" s="28"/>
      <c r="E72" s="51">
        <v>0</v>
      </c>
      <c r="F72" s="52"/>
      <c r="G72" s="41"/>
      <c r="H72" s="26">
        <v>0</v>
      </c>
      <c r="I72" s="27"/>
      <c r="J72" s="28"/>
      <c r="K72" s="26">
        <v>36</v>
      </c>
      <c r="L72" s="27"/>
      <c r="M72" s="28"/>
      <c r="N72" s="27"/>
      <c r="O72" s="28"/>
    </row>
    <row r="73" spans="1:15" ht="15" customHeight="1" x14ac:dyDescent="0.25">
      <c r="A73" s="47" t="s">
        <v>55</v>
      </c>
      <c r="B73" s="27"/>
      <c r="C73" s="27"/>
      <c r="D73" s="28"/>
      <c r="E73" s="51">
        <v>200</v>
      </c>
      <c r="F73" s="52"/>
      <c r="G73" s="41"/>
      <c r="H73" s="26">
        <v>200</v>
      </c>
      <c r="I73" s="27"/>
      <c r="J73" s="28"/>
      <c r="K73" s="26">
        <v>200</v>
      </c>
      <c r="L73" s="27"/>
      <c r="M73" s="28"/>
      <c r="N73" s="27"/>
      <c r="O73" s="28"/>
    </row>
    <row r="74" spans="1:15" ht="15" customHeight="1" x14ac:dyDescent="0.25">
      <c r="A74" s="47" t="s">
        <v>73</v>
      </c>
      <c r="B74" s="27"/>
      <c r="C74" s="27"/>
      <c r="D74" s="28"/>
      <c r="E74" s="51">
        <v>800</v>
      </c>
      <c r="F74" s="52"/>
      <c r="G74" s="41"/>
      <c r="H74" s="26">
        <v>800</v>
      </c>
      <c r="I74" s="27"/>
      <c r="J74" s="28"/>
      <c r="K74" s="26">
        <v>974</v>
      </c>
      <c r="L74" s="27"/>
      <c r="M74" s="28"/>
      <c r="N74" s="27"/>
      <c r="O74" s="28"/>
    </row>
    <row r="75" spans="1:15" ht="15" customHeight="1" x14ac:dyDescent="0.25">
      <c r="A75" s="49" t="s">
        <v>61</v>
      </c>
      <c r="B75" s="25"/>
      <c r="C75" s="25"/>
      <c r="D75" s="25"/>
      <c r="E75" s="38">
        <f>SUM(E66:E74)</f>
        <v>38700</v>
      </c>
      <c r="F75" s="39"/>
      <c r="G75" s="39"/>
      <c r="H75" s="24">
        <f>SUM(H66:H74)</f>
        <v>38700</v>
      </c>
      <c r="I75" s="25"/>
      <c r="J75" s="25"/>
      <c r="K75" s="24">
        <f>SUM(K66:K74)</f>
        <v>38930</v>
      </c>
      <c r="L75" s="25"/>
      <c r="M75" s="25"/>
      <c r="N75" s="28"/>
      <c r="O75" s="28"/>
    </row>
    <row r="76" spans="1:15" ht="15" customHeight="1" x14ac:dyDescent="0.25">
      <c r="A76" s="47" t="s">
        <v>66</v>
      </c>
      <c r="B76" s="27"/>
      <c r="C76" s="27"/>
      <c r="D76" s="28"/>
      <c r="E76" s="51">
        <v>500</v>
      </c>
      <c r="F76" s="52"/>
      <c r="G76" s="41"/>
      <c r="H76" s="26">
        <v>500</v>
      </c>
      <c r="I76" s="27"/>
      <c r="J76" s="28"/>
      <c r="K76" s="26">
        <v>500</v>
      </c>
      <c r="L76" s="27"/>
      <c r="M76" s="28"/>
      <c r="N76" s="27"/>
      <c r="O76" s="28"/>
    </row>
    <row r="77" spans="1:15" ht="15" customHeight="1" x14ac:dyDescent="0.25">
      <c r="A77" s="47" t="s">
        <v>82</v>
      </c>
      <c r="B77" s="27"/>
      <c r="C77" s="27"/>
      <c r="D77" s="28"/>
      <c r="E77" s="51">
        <v>0</v>
      </c>
      <c r="F77" s="52"/>
      <c r="G77" s="41"/>
      <c r="H77" s="26">
        <v>0</v>
      </c>
      <c r="I77" s="27"/>
      <c r="J77" s="28"/>
      <c r="K77" s="26">
        <v>813</v>
      </c>
      <c r="L77" s="27"/>
      <c r="M77" s="28"/>
      <c r="N77" s="27"/>
      <c r="O77" s="28"/>
    </row>
    <row r="78" spans="1:15" ht="15" customHeight="1" x14ac:dyDescent="0.25">
      <c r="A78" s="47" t="s">
        <v>17</v>
      </c>
      <c r="B78" s="27"/>
      <c r="C78" s="27"/>
      <c r="D78" s="28"/>
      <c r="E78" s="51">
        <v>1050</v>
      </c>
      <c r="F78" s="52"/>
      <c r="G78" s="41"/>
      <c r="H78" s="26">
        <v>1050</v>
      </c>
      <c r="I78" s="27"/>
      <c r="J78" s="28"/>
      <c r="K78" s="60">
        <v>15960</v>
      </c>
      <c r="L78" s="27"/>
      <c r="M78" s="28"/>
      <c r="N78" s="27"/>
      <c r="O78" s="28"/>
    </row>
    <row r="79" spans="1:15" ht="15" customHeight="1" x14ac:dyDescent="0.25">
      <c r="A79" s="47" t="s">
        <v>18</v>
      </c>
      <c r="B79" s="27"/>
      <c r="C79" s="27"/>
      <c r="D79" s="28"/>
      <c r="E79" s="51">
        <v>450</v>
      </c>
      <c r="F79" s="52"/>
      <c r="G79" s="41"/>
      <c r="H79" s="26">
        <v>450</v>
      </c>
      <c r="I79" s="27"/>
      <c r="J79" s="28"/>
      <c r="K79" s="26">
        <v>450</v>
      </c>
      <c r="L79" s="27"/>
      <c r="M79" s="28"/>
      <c r="N79" s="27"/>
      <c r="O79" s="28"/>
    </row>
    <row r="80" spans="1:15" ht="15" customHeight="1" x14ac:dyDescent="0.25">
      <c r="A80" s="47" t="s">
        <v>56</v>
      </c>
      <c r="B80" s="27"/>
      <c r="C80" s="27"/>
      <c r="D80" s="28"/>
      <c r="E80" s="51">
        <v>300</v>
      </c>
      <c r="F80" s="52"/>
      <c r="G80" s="41"/>
      <c r="H80" s="51">
        <v>300</v>
      </c>
      <c r="I80" s="52"/>
      <c r="J80" s="41"/>
      <c r="K80" s="26">
        <v>1200</v>
      </c>
      <c r="L80" s="27"/>
      <c r="M80" s="28"/>
      <c r="N80" s="27"/>
      <c r="O80" s="28"/>
    </row>
    <row r="81" spans="1:15" s="6" customFormat="1" ht="15" customHeight="1" x14ac:dyDescent="0.25">
      <c r="A81" s="12" t="s">
        <v>64</v>
      </c>
      <c r="B81" s="11"/>
      <c r="C81" s="11"/>
      <c r="D81" s="10"/>
      <c r="E81" s="21">
        <v>75000</v>
      </c>
      <c r="F81" s="22"/>
      <c r="G81" s="23"/>
      <c r="H81" s="21">
        <v>75000</v>
      </c>
      <c r="I81" s="22"/>
      <c r="J81" s="23"/>
      <c r="K81" s="21">
        <v>0</v>
      </c>
      <c r="L81" s="22"/>
      <c r="M81" s="23"/>
      <c r="N81" s="4"/>
      <c r="O81" s="3"/>
    </row>
    <row r="82" spans="1:15" s="6" customFormat="1" ht="15" customHeight="1" x14ac:dyDescent="0.25">
      <c r="A82" s="12" t="s">
        <v>65</v>
      </c>
      <c r="B82" s="11"/>
      <c r="C82" s="11"/>
      <c r="D82" s="10"/>
      <c r="E82" s="21">
        <v>1050</v>
      </c>
      <c r="F82" s="22"/>
      <c r="G82" s="23"/>
      <c r="H82" s="21">
        <v>1621</v>
      </c>
      <c r="I82" s="22"/>
      <c r="J82" s="23"/>
      <c r="K82" s="21">
        <v>1621</v>
      </c>
      <c r="L82" s="22"/>
      <c r="M82" s="23"/>
      <c r="N82" s="4"/>
      <c r="O82" s="3"/>
    </row>
    <row r="83" spans="1:15" ht="15" customHeight="1" x14ac:dyDescent="0.25">
      <c r="A83" s="49" t="s">
        <v>60</v>
      </c>
      <c r="B83" s="25"/>
      <c r="C83" s="25"/>
      <c r="D83" s="25"/>
      <c r="E83" s="38">
        <f>SUM(E76:E82)</f>
        <v>78350</v>
      </c>
      <c r="F83" s="39"/>
      <c r="G83" s="39"/>
      <c r="H83" s="38">
        <f t="shared" ref="H83" si="14">SUM(H76:H82)</f>
        <v>78921</v>
      </c>
      <c r="I83" s="39"/>
      <c r="J83" s="39"/>
      <c r="K83" s="38">
        <f t="shared" ref="K83" si="15">SUM(K76:K82)</f>
        <v>20544</v>
      </c>
      <c r="L83" s="39"/>
      <c r="M83" s="39"/>
      <c r="N83" s="28"/>
      <c r="O83" s="28"/>
    </row>
    <row r="84" spans="1:15" ht="15" customHeight="1" x14ac:dyDescent="0.25">
      <c r="A84" s="47" t="s">
        <v>57</v>
      </c>
      <c r="B84" s="27"/>
      <c r="C84" s="27"/>
      <c r="D84" s="28"/>
      <c r="E84" s="51">
        <v>2043</v>
      </c>
      <c r="F84" s="52"/>
      <c r="G84" s="41"/>
      <c r="H84" s="51">
        <v>2158</v>
      </c>
      <c r="I84" s="52"/>
      <c r="J84" s="41"/>
      <c r="K84" s="51">
        <v>2922</v>
      </c>
      <c r="L84" s="52"/>
      <c r="M84" s="41"/>
      <c r="N84" s="27"/>
      <c r="O84" s="28"/>
    </row>
    <row r="85" spans="1:15" ht="15" customHeight="1" x14ac:dyDescent="0.25">
      <c r="A85" s="49" t="s">
        <v>59</v>
      </c>
      <c r="B85" s="25"/>
      <c r="C85" s="25"/>
      <c r="D85" s="25"/>
      <c r="E85" s="38">
        <f>SUM(E84)</f>
        <v>2043</v>
      </c>
      <c r="F85" s="39"/>
      <c r="G85" s="39"/>
      <c r="H85" s="38">
        <f t="shared" ref="H85" si="16">SUM(H84)</f>
        <v>2158</v>
      </c>
      <c r="I85" s="39"/>
      <c r="J85" s="39"/>
      <c r="K85" s="38">
        <f t="shared" ref="K85" si="17">SUM(K84)</f>
        <v>2922</v>
      </c>
      <c r="L85" s="39"/>
      <c r="M85" s="39"/>
      <c r="N85" s="28"/>
      <c r="O85" s="28"/>
    </row>
    <row r="86" spans="1:15" s="6" customFormat="1" ht="15" customHeight="1" x14ac:dyDescent="0.25">
      <c r="A86" s="8" t="s">
        <v>68</v>
      </c>
      <c r="B86" s="10"/>
      <c r="C86" s="10"/>
      <c r="D86" s="10"/>
      <c r="E86" s="21">
        <v>603</v>
      </c>
      <c r="F86" s="22"/>
      <c r="G86" s="23"/>
      <c r="H86" s="32">
        <v>8483</v>
      </c>
      <c r="I86" s="33"/>
      <c r="J86" s="34"/>
      <c r="K86" s="35">
        <v>8483</v>
      </c>
      <c r="L86" s="36"/>
      <c r="M86" s="37"/>
      <c r="N86" s="3"/>
      <c r="O86" s="3"/>
    </row>
    <row r="87" spans="1:15" s="6" customFormat="1" ht="15" customHeight="1" x14ac:dyDescent="0.25">
      <c r="A87" s="14" t="s">
        <v>70</v>
      </c>
      <c r="B87" s="10"/>
      <c r="C87" s="10"/>
      <c r="D87" s="10"/>
      <c r="E87" s="29">
        <f>SUM(E86)</f>
        <v>603</v>
      </c>
      <c r="F87" s="30"/>
      <c r="G87" s="31"/>
      <c r="H87" s="29">
        <f t="shared" ref="H87" si="18">SUM(H86)</f>
        <v>8483</v>
      </c>
      <c r="I87" s="30"/>
      <c r="J87" s="31"/>
      <c r="K87" s="29">
        <f t="shared" ref="K87" si="19">SUM(K86)</f>
        <v>8483</v>
      </c>
      <c r="L87" s="30"/>
      <c r="M87" s="31"/>
      <c r="N87" s="3"/>
      <c r="O87" s="3"/>
    </row>
    <row r="88" spans="1:15" ht="15" customHeight="1" x14ac:dyDescent="0.25">
      <c r="A88" s="47" t="s">
        <v>69</v>
      </c>
      <c r="B88" s="27"/>
      <c r="C88" s="27"/>
      <c r="D88" s="28"/>
      <c r="E88" s="51">
        <v>0</v>
      </c>
      <c r="F88" s="52"/>
      <c r="G88" s="41"/>
      <c r="H88" s="51">
        <v>0</v>
      </c>
      <c r="I88" s="52"/>
      <c r="J88" s="41"/>
      <c r="K88" s="51">
        <v>80715</v>
      </c>
      <c r="L88" s="52"/>
      <c r="M88" s="41"/>
      <c r="N88" s="27"/>
      <c r="O88" s="28"/>
    </row>
    <row r="89" spans="1:15" ht="15" customHeight="1" x14ac:dyDescent="0.25">
      <c r="A89" s="49" t="s">
        <v>58</v>
      </c>
      <c r="B89" s="25"/>
      <c r="C89" s="25"/>
      <c r="D89" s="25"/>
      <c r="E89" s="38">
        <f>SUM(E88)</f>
        <v>0</v>
      </c>
      <c r="F89" s="39"/>
      <c r="G89" s="39"/>
      <c r="H89" s="38">
        <v>0</v>
      </c>
      <c r="I89" s="39"/>
      <c r="J89" s="39"/>
      <c r="K89" s="38">
        <v>80715</v>
      </c>
      <c r="L89" s="39"/>
      <c r="M89" s="39"/>
      <c r="N89" s="28"/>
      <c r="O89" s="28"/>
    </row>
    <row r="90" spans="1:15" ht="24" customHeight="1" x14ac:dyDescent="0.25">
      <c r="A90" s="49" t="s">
        <v>63</v>
      </c>
      <c r="B90" s="25"/>
      <c r="C90" s="25"/>
      <c r="D90" s="25"/>
      <c r="E90" s="40">
        <f t="shared" ref="E90" si="20">SUM(E61+E65+E75+E83+E85+E87+E89)</f>
        <v>157448</v>
      </c>
      <c r="F90" s="41"/>
      <c r="G90" s="41"/>
      <c r="H90" s="40">
        <f t="shared" ref="H90" si="21">SUM(H61+H65+H75+H83+H85+H87+H89)</f>
        <v>675221</v>
      </c>
      <c r="I90" s="41"/>
      <c r="J90" s="41"/>
      <c r="K90" s="40">
        <f t="shared" ref="K90" si="22">SUM(K61+K65+K75+K83+K85+K87+K89)</f>
        <v>742431</v>
      </c>
      <c r="L90" s="41"/>
      <c r="M90" s="41"/>
      <c r="N90" s="28"/>
      <c r="O90" s="28"/>
    </row>
  </sheetData>
  <mergeCells count="403">
    <mergeCell ref="A1:M4"/>
    <mergeCell ref="K89:M89"/>
    <mergeCell ref="N89:O89"/>
    <mergeCell ref="A90:D90"/>
    <mergeCell ref="E90:G90"/>
    <mergeCell ref="H90:J90"/>
    <mergeCell ref="K90:M90"/>
    <mergeCell ref="N90:O90"/>
    <mergeCell ref="A89:D89"/>
    <mergeCell ref="E89:G89"/>
    <mergeCell ref="H89:J89"/>
    <mergeCell ref="K85:M85"/>
    <mergeCell ref="N85:O85"/>
    <mergeCell ref="A88:D88"/>
    <mergeCell ref="E88:G88"/>
    <mergeCell ref="H88:J88"/>
    <mergeCell ref="K88:M88"/>
    <mergeCell ref="N88:O88"/>
    <mergeCell ref="A85:D85"/>
    <mergeCell ref="E85:G85"/>
    <mergeCell ref="H85:J85"/>
    <mergeCell ref="K83:M83"/>
    <mergeCell ref="N83:O83"/>
    <mergeCell ref="A84:D84"/>
    <mergeCell ref="E84:G84"/>
    <mergeCell ref="H84:J84"/>
    <mergeCell ref="K84:M84"/>
    <mergeCell ref="N84:O84"/>
    <mergeCell ref="A83:D83"/>
    <mergeCell ref="E83:G83"/>
    <mergeCell ref="H83:J83"/>
    <mergeCell ref="K79:M79"/>
    <mergeCell ref="N79:O79"/>
    <mergeCell ref="A80:D80"/>
    <mergeCell ref="E80:G80"/>
    <mergeCell ref="H80:J80"/>
    <mergeCell ref="K80:M80"/>
    <mergeCell ref="N80:O80"/>
    <mergeCell ref="A79:D79"/>
    <mergeCell ref="E79:G79"/>
    <mergeCell ref="H79:J79"/>
    <mergeCell ref="E81:G81"/>
    <mergeCell ref="H81:J81"/>
    <mergeCell ref="K81:M81"/>
    <mergeCell ref="E82:G82"/>
    <mergeCell ref="H82:J82"/>
    <mergeCell ref="K82:M82"/>
    <mergeCell ref="N77:O77"/>
    <mergeCell ref="A78:D78"/>
    <mergeCell ref="E78:G78"/>
    <mergeCell ref="H78:J78"/>
    <mergeCell ref="K78:M78"/>
    <mergeCell ref="N78:O78"/>
    <mergeCell ref="A77:D77"/>
    <mergeCell ref="E77:G77"/>
    <mergeCell ref="H77:J77"/>
    <mergeCell ref="N75:O75"/>
    <mergeCell ref="A76:D76"/>
    <mergeCell ref="E76:G76"/>
    <mergeCell ref="H76:J76"/>
    <mergeCell ref="K76:M76"/>
    <mergeCell ref="N76:O76"/>
    <mergeCell ref="A75:D75"/>
    <mergeCell ref="E75:G75"/>
    <mergeCell ref="H75:J75"/>
    <mergeCell ref="N73:O73"/>
    <mergeCell ref="A74:D74"/>
    <mergeCell ref="E74:G74"/>
    <mergeCell ref="H74:J74"/>
    <mergeCell ref="K74:M74"/>
    <mergeCell ref="N74:O74"/>
    <mergeCell ref="A73:D73"/>
    <mergeCell ref="E73:G73"/>
    <mergeCell ref="H73:J73"/>
    <mergeCell ref="N71:O71"/>
    <mergeCell ref="A72:D72"/>
    <mergeCell ref="E72:G72"/>
    <mergeCell ref="H72:J72"/>
    <mergeCell ref="K72:M72"/>
    <mergeCell ref="N72:O72"/>
    <mergeCell ref="A71:D71"/>
    <mergeCell ref="E71:G71"/>
    <mergeCell ref="H71:J71"/>
    <mergeCell ref="N69:O69"/>
    <mergeCell ref="A70:D70"/>
    <mergeCell ref="E70:G70"/>
    <mergeCell ref="H70:J70"/>
    <mergeCell ref="K70:M70"/>
    <mergeCell ref="N70:O70"/>
    <mergeCell ref="A69:D69"/>
    <mergeCell ref="E69:G69"/>
    <mergeCell ref="H69:J69"/>
    <mergeCell ref="N67:O67"/>
    <mergeCell ref="A68:D68"/>
    <mergeCell ref="E68:G68"/>
    <mergeCell ref="H68:J68"/>
    <mergeCell ref="K68:M68"/>
    <mergeCell ref="N68:O68"/>
    <mergeCell ref="A67:D67"/>
    <mergeCell ref="E67:G67"/>
    <mergeCell ref="H67:J67"/>
    <mergeCell ref="N65:O65"/>
    <mergeCell ref="A66:D66"/>
    <mergeCell ref="E66:G66"/>
    <mergeCell ref="H66:J66"/>
    <mergeCell ref="K66:M66"/>
    <mergeCell ref="N66:O66"/>
    <mergeCell ref="A65:D65"/>
    <mergeCell ref="E65:G65"/>
    <mergeCell ref="H65:J65"/>
    <mergeCell ref="N63:O63"/>
    <mergeCell ref="A64:D64"/>
    <mergeCell ref="E64:G64"/>
    <mergeCell ref="H64:J64"/>
    <mergeCell ref="K64:M64"/>
    <mergeCell ref="N64:O64"/>
    <mergeCell ref="A63:D63"/>
    <mergeCell ref="E63:G63"/>
    <mergeCell ref="H63:J63"/>
    <mergeCell ref="N61:O61"/>
    <mergeCell ref="A62:D62"/>
    <mergeCell ref="E62:G62"/>
    <mergeCell ref="H62:J62"/>
    <mergeCell ref="K62:M62"/>
    <mergeCell ref="N62:O62"/>
    <mergeCell ref="A61:D61"/>
    <mergeCell ref="E61:G61"/>
    <mergeCell ref="H61:J61"/>
    <mergeCell ref="N59:O59"/>
    <mergeCell ref="A60:D60"/>
    <mergeCell ref="E60:G60"/>
    <mergeCell ref="H60:J60"/>
    <mergeCell ref="K60:M60"/>
    <mergeCell ref="N60:O60"/>
    <mergeCell ref="A59:D59"/>
    <mergeCell ref="E59:G59"/>
    <mergeCell ref="H59:J59"/>
    <mergeCell ref="N57:O57"/>
    <mergeCell ref="A58:D58"/>
    <mergeCell ref="E58:G58"/>
    <mergeCell ref="H58:J58"/>
    <mergeCell ref="K58:M58"/>
    <mergeCell ref="N58:O58"/>
    <mergeCell ref="A57:D57"/>
    <mergeCell ref="E57:G57"/>
    <mergeCell ref="H57:J57"/>
    <mergeCell ref="N55:O55"/>
    <mergeCell ref="A56:D56"/>
    <mergeCell ref="E56:G56"/>
    <mergeCell ref="H56:J56"/>
    <mergeCell ref="K56:M56"/>
    <mergeCell ref="N56:O56"/>
    <mergeCell ref="A55:D55"/>
    <mergeCell ref="E55:G55"/>
    <mergeCell ref="H55:J55"/>
    <mergeCell ref="N51:O51"/>
    <mergeCell ref="A54:D54"/>
    <mergeCell ref="E54:G54"/>
    <mergeCell ref="H54:J54"/>
    <mergeCell ref="K54:M54"/>
    <mergeCell ref="N54:O54"/>
    <mergeCell ref="A51:D51"/>
    <mergeCell ref="E51:G51"/>
    <mergeCell ref="H51:J51"/>
    <mergeCell ref="A53:M53"/>
    <mergeCell ref="A52:M52"/>
    <mergeCell ref="N49:O49"/>
    <mergeCell ref="A50:D50"/>
    <mergeCell ref="E50:G50"/>
    <mergeCell ref="H50:J50"/>
    <mergeCell ref="K50:M50"/>
    <mergeCell ref="N50:O50"/>
    <mergeCell ref="A49:D49"/>
    <mergeCell ref="E49:G49"/>
    <mergeCell ref="H49:J49"/>
    <mergeCell ref="N47:O47"/>
    <mergeCell ref="A48:D48"/>
    <mergeCell ref="E48:G48"/>
    <mergeCell ref="H48:J48"/>
    <mergeCell ref="K48:M48"/>
    <mergeCell ref="N48:O48"/>
    <mergeCell ref="A47:D47"/>
    <mergeCell ref="E47:G47"/>
    <mergeCell ref="H47:J47"/>
    <mergeCell ref="K44:M44"/>
    <mergeCell ref="N44:O44"/>
    <mergeCell ref="A45:D45"/>
    <mergeCell ref="E46:G46"/>
    <mergeCell ref="H46:J46"/>
    <mergeCell ref="K46:M46"/>
    <mergeCell ref="N46:O46"/>
    <mergeCell ref="A44:D44"/>
    <mergeCell ref="E44:G44"/>
    <mergeCell ref="H44:J44"/>
    <mergeCell ref="K42:M42"/>
    <mergeCell ref="N42:O42"/>
    <mergeCell ref="A43:D43"/>
    <mergeCell ref="E43:G43"/>
    <mergeCell ref="H43:J43"/>
    <mergeCell ref="K43:M43"/>
    <mergeCell ref="N43:O43"/>
    <mergeCell ref="A42:D42"/>
    <mergeCell ref="E42:G42"/>
    <mergeCell ref="H42:J42"/>
    <mergeCell ref="K40:M40"/>
    <mergeCell ref="N40:O40"/>
    <mergeCell ref="A41:D41"/>
    <mergeCell ref="E41:G41"/>
    <mergeCell ref="H41:J41"/>
    <mergeCell ref="K41:M41"/>
    <mergeCell ref="N41:O41"/>
    <mergeCell ref="A40:D40"/>
    <mergeCell ref="E40:G40"/>
    <mergeCell ref="H40:J40"/>
    <mergeCell ref="N37:O37"/>
    <mergeCell ref="A38:D38"/>
    <mergeCell ref="E38:G38"/>
    <mergeCell ref="H38:J38"/>
    <mergeCell ref="K38:M38"/>
    <mergeCell ref="N38:O38"/>
    <mergeCell ref="A37:D37"/>
    <mergeCell ref="E37:G37"/>
    <mergeCell ref="H37:J37"/>
    <mergeCell ref="N35:O35"/>
    <mergeCell ref="A36:D36"/>
    <mergeCell ref="E36:G36"/>
    <mergeCell ref="H36:J36"/>
    <mergeCell ref="K36:M36"/>
    <mergeCell ref="N36:O36"/>
    <mergeCell ref="A35:D35"/>
    <mergeCell ref="E35:G35"/>
    <mergeCell ref="H35:J35"/>
    <mergeCell ref="N33:O33"/>
    <mergeCell ref="A34:D34"/>
    <mergeCell ref="E34:G34"/>
    <mergeCell ref="H34:J34"/>
    <mergeCell ref="K34:M34"/>
    <mergeCell ref="N34:O34"/>
    <mergeCell ref="A33:D33"/>
    <mergeCell ref="E33:G33"/>
    <mergeCell ref="H33:J33"/>
    <mergeCell ref="N31:O31"/>
    <mergeCell ref="A32:D32"/>
    <mergeCell ref="E32:G32"/>
    <mergeCell ref="H32:J32"/>
    <mergeCell ref="K32:M32"/>
    <mergeCell ref="N32:O32"/>
    <mergeCell ref="A31:D31"/>
    <mergeCell ref="E31:G31"/>
    <mergeCell ref="H31:J31"/>
    <mergeCell ref="N29:O29"/>
    <mergeCell ref="A30:D30"/>
    <mergeCell ref="E30:G30"/>
    <mergeCell ref="H30:J30"/>
    <mergeCell ref="K30:M30"/>
    <mergeCell ref="N30:O30"/>
    <mergeCell ref="A29:D29"/>
    <mergeCell ref="E29:G29"/>
    <mergeCell ref="H29:J29"/>
    <mergeCell ref="N26:O26"/>
    <mergeCell ref="A28:D28"/>
    <mergeCell ref="E28:G28"/>
    <mergeCell ref="H28:J28"/>
    <mergeCell ref="K28:M28"/>
    <mergeCell ref="N28:O28"/>
    <mergeCell ref="A26:D26"/>
    <mergeCell ref="E26:G26"/>
    <mergeCell ref="H26:J26"/>
    <mergeCell ref="N24:O24"/>
    <mergeCell ref="A25:D25"/>
    <mergeCell ref="E25:G25"/>
    <mergeCell ref="H25:J25"/>
    <mergeCell ref="K25:M25"/>
    <mergeCell ref="N25:O25"/>
    <mergeCell ref="A24:D24"/>
    <mergeCell ref="E24:G24"/>
    <mergeCell ref="H24:J24"/>
    <mergeCell ref="N22:O22"/>
    <mergeCell ref="A23:D23"/>
    <mergeCell ref="E23:G23"/>
    <mergeCell ref="H23:J23"/>
    <mergeCell ref="K23:M23"/>
    <mergeCell ref="N23:O23"/>
    <mergeCell ref="A22:D22"/>
    <mergeCell ref="E22:G22"/>
    <mergeCell ref="H22:J22"/>
    <mergeCell ref="N20:O20"/>
    <mergeCell ref="A21:D21"/>
    <mergeCell ref="E21:G21"/>
    <mergeCell ref="H21:J21"/>
    <mergeCell ref="K21:M21"/>
    <mergeCell ref="N21:O21"/>
    <mergeCell ref="A20:D20"/>
    <mergeCell ref="E20:G20"/>
    <mergeCell ref="H20:J20"/>
    <mergeCell ref="N18:O18"/>
    <mergeCell ref="A19:D19"/>
    <mergeCell ref="E19:G19"/>
    <mergeCell ref="H19:J19"/>
    <mergeCell ref="K19:M19"/>
    <mergeCell ref="N19:O19"/>
    <mergeCell ref="A18:D18"/>
    <mergeCell ref="E18:G18"/>
    <mergeCell ref="H18:J18"/>
    <mergeCell ref="N16:O16"/>
    <mergeCell ref="A17:D17"/>
    <mergeCell ref="E17:G17"/>
    <mergeCell ref="H17:J17"/>
    <mergeCell ref="K17:M17"/>
    <mergeCell ref="N17:O17"/>
    <mergeCell ref="A16:D16"/>
    <mergeCell ref="E16:G16"/>
    <mergeCell ref="H16:J16"/>
    <mergeCell ref="N14:O14"/>
    <mergeCell ref="A15:D15"/>
    <mergeCell ref="E15:G15"/>
    <mergeCell ref="H15:J15"/>
    <mergeCell ref="K15:M15"/>
    <mergeCell ref="N15:O15"/>
    <mergeCell ref="A14:D14"/>
    <mergeCell ref="E14:G14"/>
    <mergeCell ref="H14:J14"/>
    <mergeCell ref="N12:O12"/>
    <mergeCell ref="A13:D13"/>
    <mergeCell ref="E13:G13"/>
    <mergeCell ref="H13:J13"/>
    <mergeCell ref="K13:M13"/>
    <mergeCell ref="N13:O13"/>
    <mergeCell ref="A12:D12"/>
    <mergeCell ref="E12:G12"/>
    <mergeCell ref="H12:J12"/>
    <mergeCell ref="N10:O10"/>
    <mergeCell ref="A11:D11"/>
    <mergeCell ref="E11:G11"/>
    <mergeCell ref="H11:J11"/>
    <mergeCell ref="K11:M11"/>
    <mergeCell ref="N11:O11"/>
    <mergeCell ref="A10:D10"/>
    <mergeCell ref="E10:G10"/>
    <mergeCell ref="H10:J10"/>
    <mergeCell ref="K6:M6"/>
    <mergeCell ref="N6:O6"/>
    <mergeCell ref="A6:D6"/>
    <mergeCell ref="E6:G6"/>
    <mergeCell ref="H6:J6"/>
    <mergeCell ref="K7:M7"/>
    <mergeCell ref="N7:O7"/>
    <mergeCell ref="A9:D9"/>
    <mergeCell ref="E9:G9"/>
    <mergeCell ref="H9:J9"/>
    <mergeCell ref="K9:M9"/>
    <mergeCell ref="N9:O9"/>
    <mergeCell ref="A7:D7"/>
    <mergeCell ref="E7:G7"/>
    <mergeCell ref="H7:J7"/>
    <mergeCell ref="E86:G86"/>
    <mergeCell ref="E87:G87"/>
    <mergeCell ref="H86:J86"/>
    <mergeCell ref="H87:J87"/>
    <mergeCell ref="K86:M86"/>
    <mergeCell ref="K87:M87"/>
    <mergeCell ref="E45:G45"/>
    <mergeCell ref="H45:J45"/>
    <mergeCell ref="K45:M45"/>
    <mergeCell ref="K47:M47"/>
    <mergeCell ref="K49:M49"/>
    <mergeCell ref="K51:M51"/>
    <mergeCell ref="K55:M55"/>
    <mergeCell ref="K57:M57"/>
    <mergeCell ref="K59:M59"/>
    <mergeCell ref="K61:M61"/>
    <mergeCell ref="K63:M63"/>
    <mergeCell ref="K65:M65"/>
    <mergeCell ref="K67:M67"/>
    <mergeCell ref="K69:M69"/>
    <mergeCell ref="K71:M71"/>
    <mergeCell ref="K73:M73"/>
    <mergeCell ref="K75:M75"/>
    <mergeCell ref="K77:M77"/>
    <mergeCell ref="A5:M5"/>
    <mergeCell ref="E39:G39"/>
    <mergeCell ref="H39:J39"/>
    <mergeCell ref="K39:M39"/>
    <mergeCell ref="E27:G27"/>
    <mergeCell ref="H27:J27"/>
    <mergeCell ref="K27:M27"/>
    <mergeCell ref="E8:G8"/>
    <mergeCell ref="H8:J8"/>
    <mergeCell ref="K8:M8"/>
    <mergeCell ref="K10:M10"/>
    <mergeCell ref="K12:M12"/>
    <mergeCell ref="K14:M14"/>
    <mergeCell ref="K16:M16"/>
    <mergeCell ref="K18:M18"/>
    <mergeCell ref="K20:M20"/>
    <mergeCell ref="K22:M22"/>
    <mergeCell ref="K24:M24"/>
    <mergeCell ref="K26:M26"/>
    <mergeCell ref="K29:M29"/>
    <mergeCell ref="K31:M31"/>
    <mergeCell ref="K33:M33"/>
    <mergeCell ref="K35:M35"/>
    <mergeCell ref="K37:M3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1.-2.melléklet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2017-09-20T08:27:46Z</cp:lastPrinted>
  <dcterms:created xsi:type="dcterms:W3CDTF">2017-09-04T13:15:12Z</dcterms:created>
  <dcterms:modified xsi:type="dcterms:W3CDTF">2017-10-04T08:45:25Z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